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90" yWindow="6435" windowWidth="25230" windowHeight="6000" tabRatio="644" activeTab="1"/>
  </bookViews>
  <sheets>
    <sheet name="2a Tarieven en deelmarktgrenzen" sheetId="1" r:id="rId1"/>
    <sheet name="2b Elementen EAV tarieven" sheetId="3" r:id="rId2"/>
  </sheets>
  <definedNames>
    <definedName name="_xlnm.Print_Area" localSheetId="0">'2a Tarieven en deelmarktgrenzen'!$A$1:$N$100</definedName>
    <definedName name="_xlnm.Print_Area" localSheetId="1">'2b Elementen EAV tarieven'!$A$1:$J$42</definedName>
    <definedName name="AS2DocOpenMode" hidden="1">"AS2DocumentEdit"</definedName>
  </definedNames>
  <calcPr calcId="145621"/>
</workbook>
</file>

<file path=xl/calcChain.xml><?xml version="1.0" encoding="utf-8"?>
<calcChain xmlns="http://schemas.openxmlformats.org/spreadsheetml/2006/main">
  <c r="K25" i="1" l="1"/>
  <c r="K20" i="1"/>
  <c r="K21" i="1"/>
  <c r="K22" i="1"/>
  <c r="K23" i="1"/>
  <c r="K24" i="1"/>
</calcChain>
</file>

<file path=xl/sharedStrings.xml><?xml version="1.0" encoding="utf-8"?>
<sst xmlns="http://schemas.openxmlformats.org/spreadsheetml/2006/main" count="305" uniqueCount="91">
  <si>
    <t>Vastrecht transportdienst</t>
  </si>
  <si>
    <t>kW gecontracteerd per jaar</t>
  </si>
  <si>
    <t>kW max per maand</t>
  </si>
  <si>
    <t>kWh tarief normaal</t>
  </si>
  <si>
    <t>kWh tarief laag</t>
  </si>
  <si>
    <t>Afnemers HS (110-150 kV)</t>
  </si>
  <si>
    <t>Afnemers TS (25-50 kV)</t>
  </si>
  <si>
    <t xml:space="preserve">Afnemers Trafo HS+TS/MS </t>
  </si>
  <si>
    <t>Afnemers Trafo MS/LS</t>
  </si>
  <si>
    <t xml:space="preserve">Afnemers LS </t>
  </si>
  <si>
    <t>Periodieke aansluitvergoeding</t>
  </si>
  <si>
    <t>Eénmalige aansluitvergoeding t/m 25 meter</t>
  </si>
  <si>
    <t>kW max per week</t>
  </si>
  <si>
    <t>Deelmarkt</t>
  </si>
  <si>
    <t>Deelmarktgrens</t>
  </si>
  <si>
    <t>Kleinverbruikers (t/m 3*80 A op LS)</t>
  </si>
  <si>
    <t>t/m 1*6A op het geschakeld net</t>
  </si>
  <si>
    <t>&gt; 3*25A t/m 3*35A</t>
  </si>
  <si>
    <t>&gt; 3*35A t/m 3*50A</t>
  </si>
  <si>
    <t>&gt; 3*50A t/m 3*63A</t>
  </si>
  <si>
    <t>&gt; 3*63A t/m 3*80A</t>
  </si>
  <si>
    <t>kW tarief</t>
  </si>
  <si>
    <t>kVArh blindvermogen MS en hoger</t>
  </si>
  <si>
    <t>kVArh blindvermogen lager dan MS</t>
  </si>
  <si>
    <r>
      <t>t/m 3*25A + alle 1-fase aansluitingen</t>
    </r>
    <r>
      <rPr>
        <vertAlign val="superscript"/>
        <sz val="10"/>
        <rFont val="Arial"/>
        <family val="2"/>
      </rPr>
      <t>1</t>
    </r>
  </si>
  <si>
    <t>A. NETVLAKKEN HS en TS</t>
  </si>
  <si>
    <t>tarief</t>
  </si>
  <si>
    <t>D. BLINDVERMOGEN</t>
  </si>
  <si>
    <t>Transportdienst</t>
  </si>
  <si>
    <t>B. NETVLAKKEN MS</t>
  </si>
  <si>
    <t>C. NETVLAKKEN LS (incl. kleinverbruikers)</t>
  </si>
  <si>
    <t>Vastrecht transportdienst t/m 1*6A LS geschakeld</t>
  </si>
  <si>
    <t>Vastrecht transportdienst t/m 3*80A op LS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</si>
  <si>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Met uitzondering van de 1*6A aansluitingen op het geschakeld net.</t>
    </r>
  </si>
  <si>
    <t>rekenvolume</t>
  </si>
  <si>
    <t>rekencapaciteit</t>
  </si>
  <si>
    <t>Afnemers EHS/HS (&gt;=110 kV)</t>
  </si>
  <si>
    <t>Afnemers Trafo HS + TS/MS</t>
  </si>
  <si>
    <t>Aansluitdienst</t>
  </si>
  <si>
    <t>Afnemers HS (110-150 kV) max. 600 uur/jr</t>
  </si>
  <si>
    <t>Afnemers TS (25-50 kV) max. 600 uur/jr</t>
  </si>
  <si>
    <t>Afnemers Trafo HS+TS/MS max. 600 uur/jr</t>
  </si>
  <si>
    <t>per afnemerscategorie</t>
  </si>
  <si>
    <t>Deelmarktgrenzen transporttarieven</t>
  </si>
  <si>
    <t>Afnemers LS</t>
  </si>
  <si>
    <t>Knip</t>
  </si>
  <si>
    <t>Beveiliging</t>
  </si>
  <si>
    <t>Verbinding</t>
  </si>
  <si>
    <t>Eénmalige aansluitvergoeding per meter &gt; 25 meter</t>
  </si>
  <si>
    <t>eenheid</t>
  </si>
  <si>
    <t>EUR</t>
  </si>
  <si>
    <t>EUR/m</t>
  </si>
  <si>
    <t>EUR/jaar</t>
  </si>
  <si>
    <t>EUR/kW/jaar</t>
  </si>
  <si>
    <t>EUR/kW/maand</t>
  </si>
  <si>
    <t>EUR/kW/week</t>
  </si>
  <si>
    <t>EUR/kWh</t>
  </si>
  <si>
    <t>EUR/kVArh</t>
  </si>
  <si>
    <t>EUR/kW</t>
  </si>
  <si>
    <t>Afnemers MS (1-20 kV) TRANSPORT</t>
  </si>
  <si>
    <t>Afnemers MS (1-20 kV) DISTRIBUTIE</t>
  </si>
  <si>
    <t>PAV meerlengte &gt; 25 m; aansluitingen 3-10 MVA</t>
  </si>
  <si>
    <t>Eénmalige aansluitvergoeding &gt; 25 m</t>
  </si>
  <si>
    <t>Eénmalige aansluitvergoeding t/m 25 m</t>
  </si>
  <si>
    <t>Afnemers MS (1-20 kV) Transport</t>
  </si>
  <si>
    <t>Afnemers MS (1-20 kV) Distributie</t>
  </si>
  <si>
    <t>Afnemers MS (&gt; 3 MW )</t>
  </si>
  <si>
    <t xml:space="preserve">Afnemers MS (&gt; 3x250A t/m 3 MW) </t>
  </si>
  <si>
    <t>Afnemers Trafo MS/LS (&gt; 3x80A t/m 3x250A) aansluiting MS/LS</t>
  </si>
  <si>
    <t>Afnemers &gt; 3x25A t/m 3x80A aangesloten op ls</t>
  </si>
  <si>
    <t>Afnemers &gt; 1x6A t/m 3x25A aangesloten op ls</t>
  </si>
  <si>
    <t>Afnemers LS geschakeld (t/m 1x6A)</t>
  </si>
  <si>
    <t>3-10 MVA</t>
  </si>
  <si>
    <t>0 t/m 1*6 A aansluting op geschakeld net</t>
  </si>
  <si>
    <t>&gt; 1*6A t/m 3*25A</t>
  </si>
  <si>
    <t>&gt;3*25A t/m 3*63A</t>
  </si>
  <si>
    <t>&gt;3*63A t/m 3*80A</t>
  </si>
  <si>
    <t>&gt;3*80 A t/m 3*160A</t>
  </si>
  <si>
    <t>&gt;3*160 A t/m 250 A</t>
  </si>
  <si>
    <t>&gt;110 kVA t/m 630 kVA</t>
  </si>
  <si>
    <t>&gt;630 kVA t/m &lt;1 MVA</t>
  </si>
  <si>
    <t>&gt;1 MVA t/m 2 MVA</t>
  </si>
  <si>
    <t>&gt;2 MVA t/m 5,0 MVA</t>
  </si>
  <si>
    <t>&gt;5,0 MVA t/m 10 MVA</t>
  </si>
  <si>
    <t>Bijlage 2a bij Tarievenbesluit Elektriciteit 2016 Endinet</t>
  </si>
  <si>
    <t>Bijlage 2b bij Tarievenbesluit Elektriciteit 2016 Endinet</t>
  </si>
  <si>
    <t>Fysieke aansluitwijze conform Trafo HS +TS/MS</t>
  </si>
  <si>
    <t>&gt; 3 MW</t>
  </si>
  <si>
    <t>&gt; 3x250A t/m 3MW</t>
  </si>
  <si>
    <t>&gt; 3x80A t/m 3x250A en fysieke aansluitwijze conform Trafo MS/LS</t>
  </si>
  <si>
    <t>Tarief 2016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</si>
</sst>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-* #,##0.00_-;_-* #,##0.00\-;_-* &quot;-&quot;??_-;_-@_-"/>
    <numFmt numFmtId="165" formatCode="_-[$€]\ * #,##0.00_-;_-[$€]\ * #,##0.00\-;_-[$€]\ * &quot;-&quot;??_-;_-@_-"/>
    <numFmt numFmtId="166" formatCode="_ * #,##0_ ;_ * \-#,##0_ ;_ * &quot;-&quot;??_ ;_ @_ "/>
    <numFmt numFmtId="167" formatCode="_ * #,##0.0000_ ;_ * \-#,##0.0000_ ;_ * &quot;-&quot;??_ ;_ @_ "/>
    <numFmt numFmtId="168" formatCode="_-* #,##0.0000_-;_-* #,##0.0000\-;_-* &quot;-&quot;??_-;_-@_-"/>
  </numFmts>
  <fonts count="19" x14ac:knownFonts="1">
    <font>
      <sz val="10"/>
      <name val="Arial"/>
    </font>
    <font>
      <sz val="10"/>
      <name val="Arial"/>
      <family val="2"/>
    </font>
    <font>
      <sz val="10"/>
      <name val="Comic Sans MS"/>
      <family val="4"/>
    </font>
    <font>
      <b/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24"/>
      <color indexed="9"/>
      <name val="Arial"/>
      <family val="2"/>
    </font>
    <font>
      <sz val="8"/>
      <name val="Arial"/>
      <family val="2"/>
    </font>
    <font>
      <b/>
      <sz val="16"/>
      <color indexed="9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20"/>
      <color indexed="9"/>
      <name val="Arial"/>
      <family val="2"/>
    </font>
    <font>
      <sz val="12"/>
      <name val="Times New Roman"/>
      <family val="1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gray0625">
        <fgColor theme="0" tint="-0.24994659260841701"/>
        <bgColor theme="0"/>
      </patternFill>
    </fill>
    <fill>
      <patternFill patternType="solid">
        <fgColor rgb="FFFFFFB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rgb="FF000000"/>
      </patternFill>
    </fill>
  </fills>
  <borders count="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/>
      <right style="thin">
        <color rgb="FF0070C0"/>
      </right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hair">
        <color theme="0" tint="-0.14996795556505021"/>
      </left>
      <right style="thin">
        <color indexed="64"/>
      </right>
      <top/>
      <bottom style="thin">
        <color auto="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3743705557422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3743705557422"/>
      </top>
      <bottom style="thin">
        <color auto="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3743705557422"/>
      </bottom>
      <diagonal/>
    </border>
    <border>
      <left style="thin">
        <color indexed="64"/>
      </left>
      <right/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3743705557422"/>
      </bottom>
      <diagonal/>
    </border>
    <border>
      <left/>
      <right/>
      <top style="thin">
        <color indexed="64"/>
      </top>
      <bottom style="hair">
        <color theme="0" tint="-0.14993743705557422"/>
      </bottom>
      <diagonal/>
    </border>
    <border>
      <left/>
      <right style="thin">
        <color auto="1"/>
      </right>
      <top style="thin">
        <color indexed="64"/>
      </top>
      <bottom style="hair">
        <color theme="0" tint="-0.14993743705557422"/>
      </bottom>
      <diagonal/>
    </border>
    <border>
      <left style="hair">
        <color theme="0" tint="-0.14996795556505021"/>
      </left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 style="thin">
        <color auto="1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6795556505021"/>
      </left>
      <right/>
      <top style="hair">
        <color theme="0" tint="-0.14993743705557422"/>
      </top>
      <bottom style="thin">
        <color auto="1"/>
      </bottom>
      <diagonal/>
    </border>
    <border>
      <left/>
      <right/>
      <top style="hair">
        <color theme="0" tint="-0.14993743705557422"/>
      </top>
      <bottom style="thin">
        <color auto="1"/>
      </bottom>
      <diagonal/>
    </border>
    <border>
      <left/>
      <right style="thin">
        <color auto="1"/>
      </right>
      <top style="hair">
        <color theme="0" tint="-0.14993743705557422"/>
      </top>
      <bottom style="thin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3743705557422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374370555742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theme="0" tint="-0.14996795556505021"/>
      </bottom>
      <diagonal/>
    </border>
    <border>
      <left style="thin">
        <color auto="1"/>
      </left>
      <right style="thin">
        <color auto="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/>
      <diagonal/>
    </border>
    <border>
      <left/>
      <right/>
      <top style="hair">
        <color theme="0" tint="-0.14996795556505021"/>
      </top>
      <bottom/>
      <diagonal/>
    </border>
    <border>
      <left/>
      <right/>
      <top/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/>
      <bottom style="thin">
        <color indexed="64"/>
      </bottom>
      <diagonal/>
    </border>
    <border>
      <left/>
      <right style="thin">
        <color auto="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/>
      <top style="thin">
        <color indexed="64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 style="thin">
        <color indexed="64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/>
      <bottom style="hair">
        <color theme="0" tint="-0.14996795556505021"/>
      </bottom>
      <diagonal/>
    </border>
    <border>
      <left/>
      <right style="hair">
        <color rgb="FFD9D9D9"/>
      </right>
      <top style="thin">
        <color indexed="64"/>
      </top>
      <bottom style="hair">
        <color rgb="FFD9D9D9"/>
      </bottom>
      <diagonal/>
    </border>
    <border>
      <left/>
      <right style="hair">
        <color rgb="FFD9D9D9"/>
      </right>
      <top/>
      <bottom style="hair">
        <color rgb="FFD9D9D9"/>
      </bottom>
      <diagonal/>
    </border>
    <border>
      <left/>
      <right style="hair">
        <color rgb="FFD9D9D9"/>
      </right>
      <top/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3743705557422"/>
      </right>
      <top style="thin">
        <color theme="1"/>
      </top>
      <bottom style="hair">
        <color theme="0" tint="-0.14993743705557422"/>
      </bottom>
      <diagonal/>
    </border>
    <border>
      <left style="hair">
        <color theme="0" tint="-0.14996795556505021"/>
      </left>
      <right style="hair">
        <color theme="0" tint="-0.14993743705557422"/>
      </right>
      <top style="hair">
        <color theme="0" tint="-0.14993743705557422"/>
      </top>
      <bottom style="thin">
        <color theme="1"/>
      </bottom>
      <diagonal/>
    </border>
    <border>
      <left style="hair">
        <color theme="0" tint="-0.14993743705557422"/>
      </left>
      <right style="hair">
        <color theme="0" tint="-0.14996795556505021"/>
      </right>
      <top style="hair">
        <color theme="0" tint="-0.14993743705557422"/>
      </top>
      <bottom style="thin">
        <color theme="1"/>
      </bottom>
      <diagonal/>
    </border>
    <border>
      <left style="thin">
        <color indexed="64"/>
      </left>
      <right style="hair">
        <color rgb="FFD9D9D9"/>
      </right>
      <top/>
      <bottom style="hair">
        <color rgb="FFD9D9D9"/>
      </bottom>
      <diagonal/>
    </border>
    <border>
      <left style="thin">
        <color indexed="64"/>
      </left>
      <right style="hair">
        <color rgb="FFD9D9D9"/>
      </right>
      <top/>
      <bottom/>
      <diagonal/>
    </border>
    <border>
      <left/>
      <right style="hair">
        <color rgb="FFD9D9D9"/>
      </right>
      <top/>
      <bottom/>
      <diagonal/>
    </border>
    <border>
      <left style="thin">
        <color auto="1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4.9989318521683403E-2"/>
      </left>
      <right style="hair">
        <color theme="0" tint="-0.1499679555650502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4.9989318521683403E-2"/>
      </left>
      <right style="hair">
        <color theme="0" tint="-0.14996795556505021"/>
      </right>
      <top style="hair">
        <color theme="0" tint="-4.9989318521683403E-2"/>
      </top>
      <bottom style="thin">
        <color auto="1"/>
      </bottom>
      <diagonal/>
    </border>
    <border>
      <left style="hair">
        <color theme="0" tint="-4.9989318521683403E-2"/>
      </left>
      <right style="hair">
        <color theme="0" tint="-0.14996795556505021"/>
      </right>
      <top style="thin">
        <color auto="1"/>
      </top>
      <bottom style="hair">
        <color theme="0" tint="-4.9989318521683403E-2"/>
      </bottom>
      <diagonal/>
    </border>
    <border>
      <left style="thin">
        <color indexed="64"/>
      </left>
      <right style="hair">
        <color rgb="FFD9D9D9"/>
      </right>
      <top style="thin">
        <color indexed="64"/>
      </top>
      <bottom style="hair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15" fillId="0" borderId="0"/>
  </cellStyleXfs>
  <cellXfs count="208">
    <xf numFmtId="0" fontId="0" fillId="0" borderId="0" xfId="0"/>
    <xf numFmtId="39" fontId="5" fillId="0" borderId="0" xfId="0" applyNumberFormat="1" applyFont="1" applyFill="1" applyBorder="1" applyAlignment="1"/>
    <xf numFmtId="0" fontId="9" fillId="0" borderId="0" xfId="0" applyFont="1" applyFill="1" applyBorder="1" applyAlignment="1"/>
    <xf numFmtId="39" fontId="10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9" fillId="0" borderId="0" xfId="0" applyFont="1" applyFill="1" applyAlignment="1"/>
    <xf numFmtId="3" fontId="9" fillId="0" borderId="0" xfId="0" applyNumberFormat="1" applyFont="1" applyFill="1" applyAlignment="1"/>
    <xf numFmtId="0" fontId="5" fillId="0" borderId="0" xfId="0" applyFont="1" applyFill="1" applyBorder="1" applyAlignment="1"/>
    <xf numFmtId="39" fontId="6" fillId="0" borderId="0" xfId="6" applyNumberFormat="1" applyFont="1" applyFill="1" applyBorder="1" applyAlignment="1">
      <alignment horizontal="left"/>
    </xf>
    <xf numFmtId="3" fontId="6" fillId="0" borderId="0" xfId="6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Alignment="1"/>
    <xf numFmtId="39" fontId="5" fillId="0" borderId="0" xfId="0" applyNumberFormat="1" applyFont="1" applyFill="1" applyBorder="1" applyAlignment="1" applyProtection="1">
      <protection locked="0"/>
    </xf>
    <xf numFmtId="3" fontId="5" fillId="0" borderId="0" xfId="0" applyNumberFormat="1" applyFont="1" applyFill="1" applyBorder="1" applyAlignment="1"/>
    <xf numFmtId="0" fontId="6" fillId="3" borderId="9" xfId="7" applyFont="1" applyFill="1" applyBorder="1"/>
    <xf numFmtId="0" fontId="6" fillId="3" borderId="8" xfId="7" applyFont="1" applyFill="1" applyBorder="1"/>
    <xf numFmtId="0" fontId="5" fillId="3" borderId="7" xfId="7" applyFill="1" applyBorder="1"/>
    <xf numFmtId="0" fontId="5" fillId="4" borderId="0" xfId="7" applyFill="1"/>
    <xf numFmtId="39" fontId="6" fillId="5" borderId="6" xfId="8" applyNumberFormat="1" applyFont="1" applyFill="1" applyBorder="1" applyAlignment="1" applyProtection="1"/>
    <xf numFmtId="39" fontId="13" fillId="5" borderId="1" xfId="8" applyNumberFormat="1" applyFont="1" applyFill="1" applyBorder="1" applyAlignment="1" applyProtection="1">
      <alignment horizontal="center"/>
    </xf>
    <xf numFmtId="0" fontId="5" fillId="4" borderId="10" xfId="7" applyFill="1" applyBorder="1"/>
    <xf numFmtId="166" fontId="5" fillId="4" borderId="11" xfId="3" applyNumberFormat="1" applyFont="1" applyFill="1" applyBorder="1"/>
    <xf numFmtId="0" fontId="5" fillId="4" borderId="14" xfId="7" applyFill="1" applyBorder="1"/>
    <xf numFmtId="166" fontId="5" fillId="4" borderId="15" xfId="3" applyNumberFormat="1" applyFont="1" applyFill="1" applyBorder="1"/>
    <xf numFmtId="0" fontId="5" fillId="4" borderId="18" xfId="7" applyFill="1" applyBorder="1"/>
    <xf numFmtId="166" fontId="5" fillId="4" borderId="19" xfId="3" applyNumberFormat="1" applyFont="1" applyFill="1" applyBorder="1"/>
    <xf numFmtId="0" fontId="6" fillId="5" borderId="9" xfId="7" applyFont="1" applyFill="1" applyBorder="1"/>
    <xf numFmtId="39" fontId="13" fillId="5" borderId="9" xfId="8" applyNumberFormat="1" applyFont="1" applyFill="1" applyBorder="1" applyAlignment="1" applyProtection="1">
      <alignment horizontal="center"/>
    </xf>
    <xf numFmtId="0" fontId="9" fillId="6" borderId="0" xfId="0" applyFont="1" applyFill="1" applyBorder="1" applyAlignment="1"/>
    <xf numFmtId="39" fontId="8" fillId="6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/>
    <xf numFmtId="0" fontId="5" fillId="6" borderId="0" xfId="0" applyFont="1" applyFill="1" applyBorder="1" applyAlignment="1">
      <alignment horizontal="left"/>
    </xf>
    <xf numFmtId="0" fontId="6" fillId="6" borderId="0" xfId="9" applyFont="1" applyFill="1" applyBorder="1"/>
    <xf numFmtId="0" fontId="6" fillId="5" borderId="6" xfId="7" applyFont="1" applyFill="1" applyBorder="1" applyAlignment="1">
      <alignment wrapText="1"/>
    </xf>
    <xf numFmtId="0" fontId="4" fillId="4" borderId="0" xfId="7" applyFont="1" applyFill="1"/>
    <xf numFmtId="43" fontId="5" fillId="4" borderId="19" xfId="3" applyNumberFormat="1" applyFont="1" applyFill="1" applyBorder="1"/>
    <xf numFmtId="0" fontId="6" fillId="5" borderId="6" xfId="7" applyFont="1" applyFill="1" applyBorder="1"/>
    <xf numFmtId="0" fontId="5" fillId="4" borderId="0" xfId="7" applyFill="1" applyBorder="1"/>
    <xf numFmtId="164" fontId="5" fillId="9" borderId="16" xfId="3" applyFont="1" applyFill="1" applyBorder="1"/>
    <xf numFmtId="164" fontId="5" fillId="9" borderId="20" xfId="3" applyFont="1" applyFill="1" applyBorder="1"/>
    <xf numFmtId="166" fontId="5" fillId="4" borderId="0" xfId="7" applyNumberFormat="1" applyFill="1"/>
    <xf numFmtId="166" fontId="13" fillId="5" borderId="1" xfId="8" applyNumberFormat="1" applyFont="1" applyFill="1" applyBorder="1" applyAlignment="1" applyProtection="1">
      <alignment horizontal="center"/>
    </xf>
    <xf numFmtId="166" fontId="6" fillId="3" borderId="8" xfId="7" applyNumberFormat="1" applyFont="1" applyFill="1" applyBorder="1"/>
    <xf numFmtId="166" fontId="5" fillId="7" borderId="8" xfId="7" applyNumberFormat="1" applyFill="1" applyBorder="1"/>
    <xf numFmtId="168" fontId="5" fillId="9" borderId="16" xfId="3" applyNumberFormat="1" applyFont="1" applyFill="1" applyBorder="1"/>
    <xf numFmtId="164" fontId="5" fillId="9" borderId="20" xfId="3" applyNumberFormat="1" applyFont="1" applyFill="1" applyBorder="1"/>
    <xf numFmtId="164" fontId="5" fillId="4" borderId="0" xfId="7" applyNumberFormat="1" applyFill="1"/>
    <xf numFmtId="164" fontId="13" fillId="5" borderId="1" xfId="8" applyNumberFormat="1" applyFont="1" applyFill="1" applyBorder="1" applyAlignment="1" applyProtection="1">
      <alignment horizontal="center"/>
    </xf>
    <xf numFmtId="164" fontId="6" fillId="3" borderId="8" xfId="7" applyNumberFormat="1" applyFont="1" applyFill="1" applyBorder="1"/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39" fontId="5" fillId="4" borderId="0" xfId="0" applyNumberFormat="1" applyFont="1" applyFill="1" applyBorder="1" applyAlignment="1">
      <alignment horizontal="left"/>
    </xf>
    <xf numFmtId="39" fontId="3" fillId="4" borderId="0" xfId="0" applyNumberFormat="1" applyFont="1" applyFill="1" applyBorder="1" applyAlignment="1">
      <alignment horizontal="left" vertical="center"/>
    </xf>
    <xf numFmtId="39" fontId="4" fillId="2" borderId="1" xfId="6" applyNumberFormat="1" applyFont="1" applyFill="1" applyBorder="1" applyAlignment="1"/>
    <xf numFmtId="0" fontId="1" fillId="4" borderId="0" xfId="0" applyFont="1" applyFill="1" applyBorder="1"/>
    <xf numFmtId="39" fontId="4" fillId="4" borderId="0" xfId="0" applyNumberFormat="1" applyFont="1" applyFill="1" applyBorder="1" applyAlignment="1"/>
    <xf numFmtId="0" fontId="6" fillId="5" borderId="5" xfId="0" applyFont="1" applyFill="1" applyBorder="1" applyAlignment="1"/>
    <xf numFmtId="39" fontId="6" fillId="5" borderId="9" xfId="8" applyNumberFormat="1" applyFont="1" applyFill="1" applyBorder="1" applyAlignment="1" applyProtection="1">
      <alignment horizontal="left"/>
    </xf>
    <xf numFmtId="0" fontId="1" fillId="4" borderId="22" xfId="7" applyFont="1" applyFill="1" applyBorder="1"/>
    <xf numFmtId="39" fontId="14" fillId="6" borderId="0" xfId="0" applyNumberFormat="1" applyFont="1" applyFill="1" applyBorder="1" applyAlignment="1">
      <alignment horizontal="left" vertical="center"/>
    </xf>
    <xf numFmtId="0" fontId="1" fillId="6" borderId="0" xfId="11" applyFont="1" applyFill="1"/>
    <xf numFmtId="39" fontId="3" fillId="6" borderId="0" xfId="11" applyNumberFormat="1" applyFont="1" applyFill="1" applyBorder="1" applyAlignment="1">
      <alignment horizontal="left" vertical="center"/>
    </xf>
    <xf numFmtId="0" fontId="1" fillId="0" borderId="0" xfId="11" applyFont="1"/>
    <xf numFmtId="0" fontId="6" fillId="0" borderId="0" xfId="11" applyFont="1"/>
    <xf numFmtId="3" fontId="6" fillId="0" borderId="0" xfId="6" applyNumberFormat="1" applyFont="1" applyFill="1" applyBorder="1" applyAlignment="1" applyProtection="1">
      <alignment horizontal="center"/>
      <protection locked="0"/>
    </xf>
    <xf numFmtId="4" fontId="1" fillId="0" borderId="0" xfId="11" applyNumberFormat="1" applyFont="1" applyFill="1" applyBorder="1" applyAlignment="1" applyProtection="1">
      <protection locked="0"/>
    </xf>
    <xf numFmtId="9" fontId="1" fillId="0" borderId="0" xfId="5" applyFont="1"/>
    <xf numFmtId="0" fontId="1" fillId="0" borderId="0" xfId="11" applyFont="1" applyFill="1" applyBorder="1" applyAlignment="1"/>
    <xf numFmtId="0" fontId="1" fillId="0" borderId="0" xfId="11" applyFont="1" applyFill="1" applyAlignment="1"/>
    <xf numFmtId="4" fontId="1" fillId="0" borderId="0" xfId="11" applyNumberFormat="1" applyFont="1" applyFill="1" applyAlignment="1" applyProtection="1"/>
    <xf numFmtId="3" fontId="1" fillId="0" borderId="0" xfId="11" applyNumberFormat="1" applyFont="1" applyFill="1" applyAlignment="1" applyProtection="1"/>
    <xf numFmtId="0" fontId="1" fillId="0" borderId="0" xfId="11" applyFont="1" applyProtection="1"/>
    <xf numFmtId="4" fontId="1" fillId="0" borderId="0" xfId="11" applyNumberFormat="1" applyFont="1" applyFill="1"/>
    <xf numFmtId="4" fontId="6" fillId="0" borderId="0" xfId="6" applyNumberFormat="1" applyFont="1" applyFill="1" applyBorder="1" applyAlignment="1" applyProtection="1">
      <alignment horizontal="center"/>
      <protection locked="0"/>
    </xf>
    <xf numFmtId="166" fontId="13" fillId="5" borderId="1" xfId="8" applyNumberFormat="1" applyFont="1" applyFill="1" applyBorder="1" applyAlignment="1" applyProtection="1">
      <alignment horizontal="center" vertical="center"/>
    </xf>
    <xf numFmtId="166" fontId="13" fillId="5" borderId="3" xfId="8" applyNumberFormat="1" applyFont="1" applyFill="1" applyBorder="1" applyAlignment="1" applyProtection="1">
      <alignment horizontal="center" vertical="center"/>
    </xf>
    <xf numFmtId="39" fontId="13" fillId="5" borderId="1" xfId="8" applyNumberFormat="1" applyFont="1" applyFill="1" applyBorder="1" applyAlignment="1" applyProtection="1">
      <alignment horizontal="center" vertical="center"/>
    </xf>
    <xf numFmtId="39" fontId="13" fillId="5" borderId="3" xfId="8" applyNumberFormat="1" applyFont="1" applyFill="1" applyBorder="1" applyAlignment="1" applyProtection="1">
      <alignment horizontal="center" vertical="center"/>
    </xf>
    <xf numFmtId="0" fontId="9" fillId="6" borderId="0" xfId="0" applyFont="1" applyFill="1" applyAlignment="1"/>
    <xf numFmtId="0" fontId="13" fillId="5" borderId="2" xfId="7" applyFont="1" applyFill="1" applyBorder="1" applyAlignment="1">
      <alignment horizontal="center"/>
    </xf>
    <xf numFmtId="39" fontId="17" fillId="6" borderId="0" xfId="0" applyNumberFormat="1" applyFont="1" applyFill="1" applyBorder="1" applyAlignment="1">
      <alignment horizontal="left" vertical="center"/>
    </xf>
    <xf numFmtId="0" fontId="18" fillId="6" borderId="0" xfId="9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13" fillId="5" borderId="2" xfId="7" applyFont="1" applyFill="1" applyBorder="1" applyAlignment="1">
      <alignment horizontal="center" vertical="center"/>
    </xf>
    <xf numFmtId="0" fontId="13" fillId="5" borderId="4" xfId="7" applyFont="1" applyFill="1" applyBorder="1" applyAlignment="1">
      <alignment horizontal="center" vertical="center"/>
    </xf>
    <xf numFmtId="3" fontId="9" fillId="6" borderId="0" xfId="0" applyNumberFormat="1" applyFont="1" applyFill="1" applyAlignment="1"/>
    <xf numFmtId="166" fontId="5" fillId="4" borderId="0" xfId="3" applyNumberFormat="1" applyFont="1" applyFill="1" applyBorder="1"/>
    <xf numFmtId="0" fontId="9" fillId="6" borderId="36" xfId="0" applyFont="1" applyFill="1" applyBorder="1" applyAlignment="1"/>
    <xf numFmtId="0" fontId="1" fillId="4" borderId="13" xfId="7" applyFont="1" applyFill="1" applyBorder="1"/>
    <xf numFmtId="0" fontId="1" fillId="4" borderId="17" xfId="7" applyFont="1" applyFill="1" applyBorder="1"/>
    <xf numFmtId="0" fontId="1" fillId="4" borderId="21" xfId="7" applyFont="1" applyFill="1" applyBorder="1"/>
    <xf numFmtId="0" fontId="5" fillId="4" borderId="38" xfId="7" applyFill="1" applyBorder="1"/>
    <xf numFmtId="0" fontId="5" fillId="4" borderId="11" xfId="7" applyFill="1" applyBorder="1"/>
    <xf numFmtId="0" fontId="1" fillId="4" borderId="40" xfId="7" applyFont="1" applyFill="1" applyBorder="1"/>
    <xf numFmtId="0" fontId="1" fillId="4" borderId="41" xfId="7" applyFont="1" applyFill="1" applyBorder="1"/>
    <xf numFmtId="0" fontId="1" fillId="4" borderId="42" xfId="7" applyFont="1" applyFill="1" applyBorder="1"/>
    <xf numFmtId="0" fontId="1" fillId="4" borderId="43" xfId="7" applyFont="1" applyFill="1" applyBorder="1"/>
    <xf numFmtId="0" fontId="1" fillId="4" borderId="44" xfId="7" applyFont="1" applyFill="1" applyBorder="1"/>
    <xf numFmtId="0" fontId="6" fillId="5" borderId="1" xfId="7" applyFont="1" applyFill="1" applyBorder="1"/>
    <xf numFmtId="39" fontId="6" fillId="5" borderId="8" xfId="8" applyNumberFormat="1" applyFont="1" applyFill="1" applyBorder="1" applyAlignment="1" applyProtection="1">
      <alignment horizontal="left"/>
    </xf>
    <xf numFmtId="39" fontId="6" fillId="5" borderId="7" xfId="8" applyNumberFormat="1" applyFont="1" applyFill="1" applyBorder="1" applyAlignment="1" applyProtection="1">
      <alignment horizontal="left"/>
    </xf>
    <xf numFmtId="166" fontId="5" fillId="7" borderId="39" xfId="7" applyNumberFormat="1" applyFill="1" applyBorder="1"/>
    <xf numFmtId="168" fontId="5" fillId="8" borderId="56" xfId="3" applyNumberFormat="1" applyFont="1" applyFill="1" applyBorder="1"/>
    <xf numFmtId="168" fontId="5" fillId="8" borderId="57" xfId="3" applyNumberFormat="1" applyFont="1" applyFill="1" applyBorder="1"/>
    <xf numFmtId="168" fontId="5" fillId="8" borderId="58" xfId="3" applyNumberFormat="1" applyFont="1" applyFill="1" applyBorder="1"/>
    <xf numFmtId="0" fontId="1" fillId="4" borderId="14" xfId="7" applyFont="1" applyFill="1" applyBorder="1"/>
    <xf numFmtId="0" fontId="1" fillId="2" borderId="14" xfId="11" applyFont="1" applyFill="1" applyBorder="1" applyAlignment="1"/>
    <xf numFmtId="0" fontId="1" fillId="2" borderId="18" xfId="11" applyFont="1" applyFill="1" applyBorder="1" applyAlignment="1"/>
    <xf numFmtId="4" fontId="1" fillId="10" borderId="59" xfId="11" applyNumberFormat="1" applyFont="1" applyFill="1" applyBorder="1" applyAlignment="1" applyProtection="1"/>
    <xf numFmtId="4" fontId="1" fillId="10" borderId="60" xfId="11" applyNumberFormat="1" applyFont="1" applyFill="1" applyBorder="1" applyAlignment="1" applyProtection="1"/>
    <xf numFmtId="4" fontId="1" fillId="10" borderId="35" xfId="11" applyNumberFormat="1" applyFont="1" applyFill="1" applyBorder="1" applyAlignment="1" applyProtection="1"/>
    <xf numFmtId="0" fontId="1" fillId="2" borderId="29" xfId="11" applyFont="1" applyFill="1" applyBorder="1" applyAlignment="1"/>
    <xf numFmtId="2" fontId="1" fillId="9" borderId="59" xfId="11" applyNumberFormat="1" applyFont="1" applyFill="1" applyBorder="1" applyAlignment="1" applyProtection="1"/>
    <xf numFmtId="4" fontId="1" fillId="10" borderId="30" xfId="11" applyNumberFormat="1" applyFont="1" applyFill="1" applyBorder="1" applyAlignment="1" applyProtection="1"/>
    <xf numFmtId="2" fontId="1" fillId="10" borderId="30" xfId="11" applyNumberFormat="1" applyFont="1" applyFill="1" applyBorder="1" applyAlignment="1" applyProtection="1"/>
    <xf numFmtId="0" fontId="1" fillId="2" borderId="46" xfId="11" applyFont="1" applyFill="1" applyBorder="1" applyAlignment="1"/>
    <xf numFmtId="0" fontId="1" fillId="2" borderId="31" xfId="11" applyFont="1" applyFill="1" applyBorder="1" applyAlignment="1"/>
    <xf numFmtId="2" fontId="1" fillId="9" borderId="60" xfId="11" applyNumberFormat="1" applyFont="1" applyFill="1" applyBorder="1" applyAlignment="1" applyProtection="1"/>
    <xf numFmtId="4" fontId="1" fillId="10" borderId="32" xfId="11" applyNumberFormat="1" applyFont="1" applyFill="1" applyBorder="1" applyAlignment="1" applyProtection="1"/>
    <xf numFmtId="2" fontId="1" fillId="10" borderId="32" xfId="11" applyNumberFormat="1" applyFont="1" applyFill="1" applyBorder="1" applyAlignment="1" applyProtection="1"/>
    <xf numFmtId="0" fontId="1" fillId="2" borderId="45" xfId="11" applyFont="1" applyFill="1" applyBorder="1" applyAlignment="1"/>
    <xf numFmtId="0" fontId="1" fillId="2" borderId="33" xfId="11" applyFont="1" applyFill="1" applyBorder="1" applyAlignment="1"/>
    <xf numFmtId="2" fontId="1" fillId="9" borderId="35" xfId="11" applyNumberFormat="1" applyFont="1" applyFill="1" applyBorder="1" applyAlignment="1" applyProtection="1"/>
    <xf numFmtId="4" fontId="1" fillId="10" borderId="34" xfId="11" applyNumberFormat="1" applyFont="1" applyFill="1" applyBorder="1" applyAlignment="1" applyProtection="1"/>
    <xf numFmtId="0" fontId="1" fillId="2" borderId="24" xfId="11" applyFont="1" applyFill="1" applyBorder="1" applyAlignment="1"/>
    <xf numFmtId="0" fontId="1" fillId="2" borderId="25" xfId="11" applyFont="1" applyFill="1" applyBorder="1" applyAlignment="1"/>
    <xf numFmtId="0" fontId="1" fillId="2" borderId="26" xfId="11" applyFont="1" applyFill="1" applyBorder="1" applyAlignment="1"/>
    <xf numFmtId="164" fontId="1" fillId="9" borderId="60" xfId="3" applyFont="1" applyFill="1" applyBorder="1" applyAlignment="1" applyProtection="1"/>
    <xf numFmtId="164" fontId="1" fillId="9" borderId="35" xfId="3" applyFont="1" applyFill="1" applyBorder="1" applyAlignment="1" applyProtection="1"/>
    <xf numFmtId="39" fontId="16" fillId="0" borderId="0" xfId="0" applyNumberFormat="1" applyFont="1" applyFill="1" applyBorder="1" applyAlignment="1">
      <alignment vertical="center"/>
    </xf>
    <xf numFmtId="39" fontId="4" fillId="2" borderId="8" xfId="0" applyNumberFormat="1" applyFont="1" applyFill="1" applyBorder="1" applyAlignment="1" applyProtection="1">
      <alignment horizontal="left"/>
      <protection locked="0"/>
    </xf>
    <xf numFmtId="0" fontId="1" fillId="4" borderId="8" xfId="0" applyFont="1" applyFill="1" applyBorder="1" applyAlignment="1">
      <alignment horizontal="left"/>
    </xf>
    <xf numFmtId="0" fontId="1" fillId="4" borderId="27" xfId="7" applyFont="1" applyFill="1" applyBorder="1"/>
    <xf numFmtId="0" fontId="5" fillId="4" borderId="65" xfId="7" applyFill="1" applyBorder="1"/>
    <xf numFmtId="0" fontId="1" fillId="4" borderId="27" xfId="7" applyFont="1" applyFill="1" applyBorder="1" applyAlignment="1">
      <alignment vertical="top"/>
    </xf>
    <xf numFmtId="0" fontId="1" fillId="4" borderId="61" xfId="7" applyFont="1" applyFill="1" applyBorder="1" applyAlignment="1">
      <alignment vertical="top"/>
    </xf>
    <xf numFmtId="0" fontId="1" fillId="4" borderId="62" xfId="7" applyFont="1" applyFill="1" applyBorder="1" applyAlignment="1">
      <alignment vertical="top"/>
    </xf>
    <xf numFmtId="0" fontId="5" fillId="4" borderId="38" xfId="7" applyFill="1" applyBorder="1"/>
    <xf numFmtId="0" fontId="5" fillId="4" borderId="11" xfId="7" applyFill="1" applyBorder="1"/>
    <xf numFmtId="0" fontId="5" fillId="4" borderId="46" xfId="7" applyFill="1" applyBorder="1"/>
    <xf numFmtId="0" fontId="5" fillId="4" borderId="15" xfId="7" applyFill="1" applyBorder="1"/>
    <xf numFmtId="166" fontId="1" fillId="11" borderId="71" xfId="0" applyNumberFormat="1" applyFont="1" applyFill="1" applyBorder="1"/>
    <xf numFmtId="164" fontId="1" fillId="9" borderId="12" xfId="3" applyFont="1" applyFill="1" applyBorder="1"/>
    <xf numFmtId="166" fontId="1" fillId="11" borderId="72" xfId="0" applyNumberFormat="1" applyFont="1" applyFill="1" applyBorder="1"/>
    <xf numFmtId="164" fontId="1" fillId="9" borderId="16" xfId="3" applyFont="1" applyFill="1" applyBorder="1"/>
    <xf numFmtId="166" fontId="1" fillId="11" borderId="73" xfId="0" applyNumberFormat="1" applyFont="1" applyFill="1" applyBorder="1"/>
    <xf numFmtId="164" fontId="1" fillId="9" borderId="20" xfId="3" applyFont="1" applyFill="1" applyBorder="1"/>
    <xf numFmtId="168" fontId="1" fillId="9" borderId="12" xfId="3" applyNumberFormat="1" applyFont="1" applyFill="1" applyBorder="1"/>
    <xf numFmtId="168" fontId="1" fillId="9" borderId="16" xfId="3" applyNumberFormat="1" applyFont="1" applyFill="1" applyBorder="1"/>
    <xf numFmtId="168" fontId="1" fillId="9" borderId="20" xfId="3" applyNumberFormat="1" applyFont="1" applyFill="1" applyBorder="1"/>
    <xf numFmtId="168" fontId="1" fillId="9" borderId="23" xfId="3" applyNumberFormat="1" applyFont="1" applyFill="1" applyBorder="1"/>
    <xf numFmtId="166" fontId="1" fillId="11" borderId="74" xfId="0" applyNumberFormat="1" applyFont="1" applyFill="1" applyBorder="1"/>
    <xf numFmtId="166" fontId="1" fillId="11" borderId="75" xfId="0" applyNumberFormat="1" applyFont="1" applyFill="1" applyBorder="1"/>
    <xf numFmtId="167" fontId="1" fillId="9" borderId="76" xfId="3" applyNumberFormat="1" applyFont="1" applyFill="1" applyBorder="1"/>
    <xf numFmtId="166" fontId="1" fillId="4" borderId="11" xfId="3" applyNumberFormat="1" applyFont="1" applyFill="1" applyBorder="1"/>
    <xf numFmtId="166" fontId="1" fillId="4" borderId="15" xfId="3" applyNumberFormat="1" applyFont="1" applyFill="1" applyBorder="1"/>
    <xf numFmtId="0" fontId="1" fillId="11" borderId="77" xfId="0" applyFont="1" applyFill="1" applyBorder="1"/>
    <xf numFmtId="0" fontId="1" fillId="11" borderId="78" xfId="0" applyFont="1" applyFill="1" applyBorder="1"/>
    <xf numFmtId="166" fontId="1" fillId="11" borderId="79" xfId="0" applyNumberFormat="1" applyFont="1" applyFill="1" applyBorder="1"/>
    <xf numFmtId="0" fontId="1" fillId="11" borderId="14" xfId="0" applyFont="1" applyFill="1" applyBorder="1"/>
    <xf numFmtId="0" fontId="1" fillId="11" borderId="16" xfId="0" applyFont="1" applyFill="1" applyBorder="1"/>
    <xf numFmtId="0" fontId="1" fillId="11" borderId="18" xfId="0" applyFont="1" applyFill="1" applyBorder="1"/>
    <xf numFmtId="0" fontId="1" fillId="11" borderId="20" xfId="0" applyFont="1" applyFill="1" applyBorder="1"/>
    <xf numFmtId="164" fontId="5" fillId="9" borderId="81" xfId="3" applyNumberFormat="1" applyFont="1" applyFill="1" applyBorder="1"/>
    <xf numFmtId="0" fontId="9" fillId="0" borderId="80" xfId="0" applyFont="1" applyFill="1" applyBorder="1" applyAlignment="1"/>
    <xf numFmtId="164" fontId="5" fillId="9" borderId="83" xfId="3" applyNumberFormat="1" applyFont="1" applyFill="1" applyBorder="1"/>
    <xf numFmtId="3" fontId="9" fillId="9" borderId="82" xfId="0" applyNumberFormat="1" applyFont="1" applyFill="1" applyBorder="1" applyAlignment="1"/>
    <xf numFmtId="0" fontId="1" fillId="11" borderId="84" xfId="0" applyFont="1" applyFill="1" applyBorder="1"/>
    <xf numFmtId="39" fontId="6" fillId="5" borderId="85" xfId="8" applyNumberFormat="1" applyFont="1" applyFill="1" applyBorder="1" applyAlignment="1" applyProtection="1"/>
    <xf numFmtId="167" fontId="1" fillId="9" borderId="12" xfId="3" applyNumberFormat="1" applyFont="1" applyFill="1" applyBorder="1"/>
    <xf numFmtId="4" fontId="1" fillId="0" borderId="0" xfId="11" applyNumberFormat="1" applyFont="1"/>
    <xf numFmtId="0" fontId="5" fillId="4" borderId="45" xfId="7" applyFill="1" applyBorder="1"/>
    <xf numFmtId="0" fontId="5" fillId="4" borderId="19" xfId="7" applyFill="1" applyBorder="1"/>
    <xf numFmtId="0" fontId="5" fillId="4" borderId="38" xfId="7" applyFill="1" applyBorder="1"/>
    <xf numFmtId="0" fontId="5" fillId="4" borderId="11" xfId="7" applyFill="1" applyBorder="1"/>
    <xf numFmtId="0" fontId="1" fillId="4" borderId="46" xfId="7" applyFont="1" applyFill="1" applyBorder="1"/>
    <xf numFmtId="0" fontId="5" fillId="4" borderId="15" xfId="7" applyFill="1" applyBorder="1"/>
    <xf numFmtId="0" fontId="5" fillId="4" borderId="46" xfId="7" applyFill="1" applyBorder="1"/>
    <xf numFmtId="39" fontId="16" fillId="6" borderId="0" xfId="0" applyNumberFormat="1" applyFont="1" applyFill="1" applyBorder="1" applyAlignment="1">
      <alignment vertical="center"/>
    </xf>
    <xf numFmtId="39" fontId="16" fillId="6" borderId="37" xfId="0" applyNumberFormat="1" applyFont="1" applyFill="1" applyBorder="1" applyAlignment="1">
      <alignment vertical="center"/>
    </xf>
    <xf numFmtId="0" fontId="18" fillId="6" borderId="37" xfId="9" applyFont="1" applyFill="1" applyBorder="1" applyAlignment="1">
      <alignment vertical="center"/>
    </xf>
    <xf numFmtId="3" fontId="1" fillId="10" borderId="26" xfId="0" applyNumberFormat="1" applyFont="1" applyFill="1" applyBorder="1" applyAlignment="1" applyProtection="1">
      <alignment horizontal="left" vertical="top" wrapText="1"/>
      <protection locked="0"/>
    </xf>
    <xf numFmtId="3" fontId="1" fillId="10" borderId="33" xfId="0" applyNumberFormat="1" applyFont="1" applyFill="1" applyBorder="1" applyAlignment="1" applyProtection="1">
      <alignment horizontal="left" vertical="top" wrapText="1"/>
      <protection locked="0"/>
    </xf>
    <xf numFmtId="3" fontId="1" fillId="10" borderId="34" xfId="0" applyNumberFormat="1" applyFont="1" applyFill="1" applyBorder="1" applyAlignment="1" applyProtection="1">
      <alignment horizontal="left" vertical="top" wrapText="1"/>
      <protection locked="0"/>
    </xf>
    <xf numFmtId="167" fontId="5" fillId="9" borderId="28" xfId="3" applyNumberFormat="1" applyFont="1" applyFill="1" applyBorder="1" applyAlignment="1">
      <alignment horizontal="left"/>
    </xf>
    <xf numFmtId="167" fontId="5" fillId="9" borderId="8" xfId="3" applyNumberFormat="1" applyFont="1" applyFill="1" applyBorder="1" applyAlignment="1">
      <alignment horizontal="left"/>
    </xf>
    <xf numFmtId="167" fontId="5" fillId="9" borderId="7" xfId="3" applyNumberFormat="1" applyFont="1" applyFill="1" applyBorder="1" applyAlignment="1">
      <alignment horizontal="left"/>
    </xf>
    <xf numFmtId="3" fontId="1" fillId="10" borderId="68" xfId="0" applyNumberFormat="1" applyFont="1" applyFill="1" applyBorder="1" applyAlignment="1" applyProtection="1">
      <alignment horizontal="left" vertical="top" wrapText="1"/>
      <protection locked="0"/>
    </xf>
    <xf numFmtId="3" fontId="1" fillId="10" borderId="63" xfId="0" applyNumberFormat="1" applyFont="1" applyFill="1" applyBorder="1" applyAlignment="1" applyProtection="1">
      <alignment horizontal="left" vertical="top" wrapText="1"/>
      <protection locked="0"/>
    </xf>
    <xf numFmtId="3" fontId="1" fillId="10" borderId="69" xfId="0" applyNumberFormat="1" applyFont="1" applyFill="1" applyBorder="1" applyAlignment="1" applyProtection="1">
      <alignment horizontal="left" vertical="top" wrapText="1"/>
      <protection locked="0"/>
    </xf>
    <xf numFmtId="3" fontId="1" fillId="10" borderId="70" xfId="0" applyNumberFormat="1" applyFont="1" applyFill="1" applyBorder="1" applyAlignment="1" applyProtection="1">
      <alignment horizontal="left" vertical="top" wrapText="1"/>
      <protection locked="0"/>
    </xf>
    <xf numFmtId="3" fontId="1" fillId="10" borderId="64" xfId="0" applyNumberFormat="1" applyFont="1" applyFill="1" applyBorder="1" applyAlignment="1" applyProtection="1">
      <alignment horizontal="left" vertical="top" wrapText="1"/>
      <protection locked="0"/>
    </xf>
    <xf numFmtId="3" fontId="1" fillId="10" borderId="66" xfId="0" applyNumberFormat="1" applyFont="1" applyFill="1" applyBorder="1" applyAlignment="1" applyProtection="1">
      <alignment horizontal="left" vertical="top" wrapText="1"/>
      <protection locked="0"/>
    </xf>
    <xf numFmtId="3" fontId="1" fillId="10" borderId="67" xfId="0" applyNumberFormat="1" applyFont="1" applyFill="1" applyBorder="1" applyAlignment="1" applyProtection="1">
      <alignment horizontal="left" vertical="top" wrapText="1"/>
      <protection locked="0"/>
    </xf>
    <xf numFmtId="3" fontId="1" fillId="10" borderId="1" xfId="0" applyNumberFormat="1" applyFont="1" applyFill="1" applyBorder="1" applyAlignment="1" applyProtection="1">
      <alignment horizontal="left" vertical="top" wrapText="1"/>
      <protection locked="0"/>
    </xf>
    <xf numFmtId="3" fontId="1" fillId="10" borderId="2" xfId="0" applyNumberFormat="1" applyFont="1" applyFill="1" applyBorder="1" applyAlignment="1" applyProtection="1">
      <alignment horizontal="left" vertical="top" wrapText="1"/>
      <protection locked="0"/>
    </xf>
    <xf numFmtId="39" fontId="1" fillId="10" borderId="47" xfId="6" applyNumberFormat="1" applyFont="1" applyFill="1" applyBorder="1" applyAlignment="1"/>
    <xf numFmtId="39" fontId="1" fillId="10" borderId="48" xfId="6" applyNumberFormat="1" applyFont="1" applyFill="1" applyBorder="1" applyAlignment="1"/>
    <xf numFmtId="39" fontId="1" fillId="10" borderId="49" xfId="6" applyNumberFormat="1" applyFont="1" applyFill="1" applyBorder="1" applyAlignment="1"/>
    <xf numFmtId="39" fontId="1" fillId="10" borderId="50" xfId="6" applyNumberFormat="1" applyFont="1" applyFill="1" applyBorder="1" applyAlignment="1"/>
    <xf numFmtId="39" fontId="1" fillId="10" borderId="51" xfId="6" applyNumberFormat="1" applyFont="1" applyFill="1" applyBorder="1" applyAlignment="1"/>
    <xf numFmtId="39" fontId="1" fillId="10" borderId="52" xfId="6" applyNumberFormat="1" applyFont="1" applyFill="1" applyBorder="1" applyAlignment="1"/>
    <xf numFmtId="39" fontId="1" fillId="10" borderId="53" xfId="6" applyNumberFormat="1" applyFont="1" applyFill="1" applyBorder="1" applyAlignment="1"/>
    <xf numFmtId="39" fontId="1" fillId="10" borderId="54" xfId="6" applyNumberFormat="1" applyFont="1" applyFill="1" applyBorder="1" applyAlignment="1"/>
    <xf numFmtId="39" fontId="1" fillId="10" borderId="55" xfId="6" applyNumberFormat="1" applyFont="1" applyFill="1" applyBorder="1" applyAlignment="1"/>
  </cellXfs>
  <cellStyles count="13">
    <cellStyle name="_x000d__x000a_JournalTemplate=C:\COMFO\CTALK\JOURSTD.TPL_x000d__x000a_LbStateAddress=3 3 0 251 1 89 2 311_x000d__x000a_LbStateJou" xfId="1"/>
    <cellStyle name="_x000d__x000a_JournalTemplate=C:\COMFO\CTALK\JOURSTD.TPL_x000d__x000a_LbStateAddress=3 3 0 251 1 89 2 311_x000d__x000a_LbStateJou 2" xfId="12"/>
    <cellStyle name="Euro" xfId="2"/>
    <cellStyle name="Komma" xfId="3" builtinId="3"/>
    <cellStyle name="Komma 2 2" xfId="10"/>
    <cellStyle name="Normal_# klanten" xfId="4"/>
    <cellStyle name="Procent" xfId="5" builtinId="5"/>
    <cellStyle name="Standaard" xfId="0" builtinId="0"/>
    <cellStyle name="Standaard 2 2" xfId="9"/>
    <cellStyle name="Standaard 2 3" xfId="7"/>
    <cellStyle name="Standaard_103321_3 Cogas Elementen EAV-tarieven" xfId="11"/>
    <cellStyle name="Standaard_Tabellen - CIV2" xfId="6"/>
    <cellStyle name="Standaard_Tabellen - CIV2_Format import PRD en Database voor NE6R (concept) v1" xfId="8"/>
  </cellStyles>
  <dxfs count="0"/>
  <tableStyles count="0" defaultTableStyle="TableStyleMedium2" defaultPivotStyle="PivotStyleLight16"/>
  <colors>
    <mruColors>
      <color rgb="FFCCFFCC"/>
      <color rgb="FFFFFF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W100"/>
  <sheetViews>
    <sheetView showGridLines="0" topLeftCell="A55" zoomScale="85" zoomScaleNormal="85" zoomScaleSheetLayoutView="85" workbookViewId="0">
      <selection activeCell="E81" sqref="E81:E91"/>
    </sheetView>
  </sheetViews>
  <sheetFormatPr defaultRowHeight="11.25" x14ac:dyDescent="0.2"/>
  <cols>
    <col min="1" max="2" width="3.140625" style="6" customWidth="1"/>
    <col min="3" max="3" width="46.140625" style="6" customWidth="1"/>
    <col min="4" max="4" width="13.28515625" style="6" customWidth="1"/>
    <col min="5" max="5" width="13.28515625" style="7" customWidth="1"/>
    <col min="6" max="6" width="14.28515625" style="7" customWidth="1"/>
    <col min="7" max="7" width="2.85546875" style="6" customWidth="1"/>
    <col min="8" max="8" width="38.28515625" style="6" customWidth="1"/>
    <col min="9" max="9" width="17.42578125" style="6" customWidth="1"/>
    <col min="10" max="10" width="13.28515625" style="6" customWidth="1"/>
    <col min="11" max="12" width="13.28515625" style="7" customWidth="1"/>
    <col min="13" max="13" width="3.140625" style="6" customWidth="1"/>
    <col min="14" max="14" width="3.7109375" style="6" customWidth="1"/>
    <col min="15" max="16384" width="9.140625" style="6"/>
  </cols>
  <sheetData>
    <row r="1" spans="1:14" s="2" customFormat="1" ht="29.25" customHeight="1" x14ac:dyDescent="0.2">
      <c r="A1" s="29"/>
      <c r="B1" s="29"/>
      <c r="C1" s="81" t="s">
        <v>84</v>
      </c>
      <c r="D1" s="30"/>
      <c r="E1" s="30"/>
      <c r="F1" s="30"/>
      <c r="G1" s="30"/>
      <c r="H1" s="30"/>
      <c r="I1" s="30"/>
      <c r="J1" s="60"/>
      <c r="K1" s="30"/>
      <c r="L1" s="30"/>
      <c r="M1" s="30"/>
      <c r="N1" s="29"/>
    </row>
    <row r="2" spans="1:14" s="2" customFormat="1" ht="13.5" customHeight="1" x14ac:dyDescent="0.3">
      <c r="A2" s="29"/>
      <c r="C2" s="3"/>
      <c r="D2" s="3"/>
      <c r="E2" s="3"/>
      <c r="F2" s="3"/>
      <c r="G2" s="4"/>
      <c r="H2" s="3"/>
      <c r="I2" s="3"/>
      <c r="J2" s="3"/>
      <c r="K2" s="3"/>
      <c r="L2" s="3"/>
      <c r="M2" s="4"/>
      <c r="N2" s="29"/>
    </row>
    <row r="3" spans="1:14" s="2" customFormat="1" ht="30" customHeight="1" x14ac:dyDescent="0.2">
      <c r="A3" s="29"/>
      <c r="C3" s="82" t="s">
        <v>28</v>
      </c>
      <c r="D3" s="33"/>
      <c r="E3" s="33"/>
      <c r="F3" s="33"/>
      <c r="G3" s="33"/>
      <c r="H3" s="33"/>
      <c r="I3" s="33"/>
      <c r="J3" s="33"/>
      <c r="K3" s="33"/>
      <c r="L3" s="33"/>
      <c r="M3" s="4"/>
      <c r="N3" s="29"/>
    </row>
    <row r="4" spans="1:14" s="5" customFormat="1" ht="12.75" customHeight="1" x14ac:dyDescent="0.2">
      <c r="A4" s="32"/>
      <c r="C4" s="9"/>
      <c r="D4" s="9"/>
      <c r="E4" s="10"/>
      <c r="F4" s="10"/>
      <c r="G4" s="9"/>
      <c r="H4" s="9"/>
      <c r="I4" s="9"/>
      <c r="J4" s="9"/>
      <c r="K4" s="10"/>
      <c r="L4" s="10"/>
      <c r="M4" s="10"/>
      <c r="N4" s="29"/>
    </row>
    <row r="5" spans="1:14" s="5" customFormat="1" ht="15" customHeight="1" x14ac:dyDescent="0.2">
      <c r="A5" s="32"/>
      <c r="C5" s="15" t="s">
        <v>25</v>
      </c>
      <c r="D5" s="16"/>
      <c r="E5" s="16"/>
      <c r="F5" s="17"/>
      <c r="G5" s="12"/>
      <c r="H5" s="15" t="s">
        <v>30</v>
      </c>
      <c r="I5" s="16"/>
      <c r="J5" s="43"/>
      <c r="K5" s="49"/>
      <c r="L5" s="17"/>
      <c r="M5" s="12"/>
      <c r="N5" s="29"/>
    </row>
    <row r="6" spans="1:14" s="12" customFormat="1" ht="15" customHeight="1" x14ac:dyDescent="0.2">
      <c r="A6" s="31"/>
      <c r="C6" s="18"/>
      <c r="D6" s="18"/>
      <c r="E6" s="18"/>
      <c r="F6" s="18"/>
      <c r="H6" s="18"/>
      <c r="I6" s="18"/>
      <c r="J6" s="41"/>
      <c r="K6" s="47"/>
      <c r="L6" s="18"/>
      <c r="N6" s="29"/>
    </row>
    <row r="7" spans="1:14" s="12" customFormat="1" ht="15" customHeight="1" x14ac:dyDescent="0.2">
      <c r="A7" s="31"/>
      <c r="C7" s="19" t="s">
        <v>5</v>
      </c>
      <c r="D7" s="20" t="s">
        <v>34</v>
      </c>
      <c r="E7" s="20" t="s">
        <v>26</v>
      </c>
      <c r="F7" s="80" t="s">
        <v>49</v>
      </c>
      <c r="H7" s="27" t="s">
        <v>9</v>
      </c>
      <c r="I7" s="101"/>
      <c r="J7" s="42" t="s">
        <v>34</v>
      </c>
      <c r="K7" s="48" t="s">
        <v>26</v>
      </c>
      <c r="L7" s="80" t="s">
        <v>49</v>
      </c>
      <c r="N7" s="29"/>
    </row>
    <row r="8" spans="1:14" s="12" customFormat="1" ht="15" customHeight="1" x14ac:dyDescent="0.2">
      <c r="A8" s="31"/>
      <c r="C8" s="21" t="s">
        <v>0</v>
      </c>
      <c r="D8" s="144"/>
      <c r="E8" s="145"/>
      <c r="F8" s="91" t="s">
        <v>52</v>
      </c>
      <c r="H8" s="176" t="s">
        <v>0</v>
      </c>
      <c r="I8" s="177"/>
      <c r="J8" s="144"/>
      <c r="K8" s="145"/>
      <c r="L8" s="91" t="s">
        <v>52</v>
      </c>
      <c r="N8" s="29"/>
    </row>
    <row r="9" spans="1:14" s="12" customFormat="1" ht="15" customHeight="1" x14ac:dyDescent="0.2">
      <c r="A9" s="31"/>
      <c r="C9" s="23" t="s">
        <v>1</v>
      </c>
      <c r="D9" s="146"/>
      <c r="E9" s="147"/>
      <c r="F9" s="92" t="s">
        <v>53</v>
      </c>
      <c r="H9" s="178" t="s">
        <v>1</v>
      </c>
      <c r="I9" s="179"/>
      <c r="J9" s="146"/>
      <c r="K9" s="147"/>
      <c r="L9" s="92" t="s">
        <v>53</v>
      </c>
      <c r="N9" s="29"/>
    </row>
    <row r="10" spans="1:14" s="12" customFormat="1" ht="15" customHeight="1" x14ac:dyDescent="0.2">
      <c r="A10" s="31"/>
      <c r="C10" s="25" t="s">
        <v>2</v>
      </c>
      <c r="D10" s="148"/>
      <c r="E10" s="149"/>
      <c r="F10" s="93" t="s">
        <v>54</v>
      </c>
      <c r="H10" s="180" t="s">
        <v>4</v>
      </c>
      <c r="I10" s="179"/>
      <c r="J10" s="146"/>
      <c r="K10" s="147"/>
      <c r="L10" s="92" t="s">
        <v>56</v>
      </c>
      <c r="N10" s="29"/>
    </row>
    <row r="11" spans="1:14" s="12" customFormat="1" ht="15" customHeight="1" x14ac:dyDescent="0.2">
      <c r="A11" s="31"/>
      <c r="C11" s="18"/>
      <c r="D11" s="18"/>
      <c r="E11" s="18"/>
      <c r="F11" s="18"/>
      <c r="H11" s="174" t="s">
        <v>3</v>
      </c>
      <c r="I11" s="175"/>
      <c r="J11" s="148"/>
      <c r="K11" s="149"/>
      <c r="L11" s="93" t="s">
        <v>56</v>
      </c>
      <c r="N11" s="29"/>
    </row>
    <row r="12" spans="1:14" s="12" customFormat="1" ht="15" customHeight="1" x14ac:dyDescent="0.2">
      <c r="A12" s="31"/>
      <c r="C12" s="27" t="s">
        <v>39</v>
      </c>
      <c r="D12" s="20" t="s">
        <v>34</v>
      </c>
      <c r="E12" s="20" t="s">
        <v>26</v>
      </c>
      <c r="F12" s="80" t="s">
        <v>49</v>
      </c>
      <c r="H12" s="18"/>
      <c r="I12" s="18"/>
      <c r="J12" s="41"/>
      <c r="K12" s="47"/>
      <c r="L12" s="18"/>
      <c r="N12" s="29"/>
    </row>
    <row r="13" spans="1:14" s="12" customFormat="1" ht="15" customHeight="1" x14ac:dyDescent="0.2">
      <c r="A13" s="31"/>
      <c r="C13" s="21" t="s">
        <v>0</v>
      </c>
      <c r="D13" s="144"/>
      <c r="E13" s="145"/>
      <c r="F13" s="91" t="s">
        <v>52</v>
      </c>
      <c r="H13" s="27" t="s">
        <v>15</v>
      </c>
      <c r="I13" s="101"/>
      <c r="J13" s="42" t="s">
        <v>34</v>
      </c>
      <c r="K13" s="48" t="s">
        <v>26</v>
      </c>
      <c r="L13" s="80" t="s">
        <v>49</v>
      </c>
      <c r="N13" s="29"/>
    </row>
    <row r="14" spans="1:14" s="12" customFormat="1" ht="15" customHeight="1" x14ac:dyDescent="0.2">
      <c r="A14" s="31"/>
      <c r="C14" s="23" t="s">
        <v>1</v>
      </c>
      <c r="D14" s="146"/>
      <c r="E14" s="147"/>
      <c r="F14" s="92" t="s">
        <v>53</v>
      </c>
      <c r="H14" s="176" t="s">
        <v>31</v>
      </c>
      <c r="I14" s="177"/>
      <c r="J14" s="144">
        <v>44664.666666666664</v>
      </c>
      <c r="K14" s="150">
        <v>0.51240000000000008</v>
      </c>
      <c r="L14" s="91" t="s">
        <v>52</v>
      </c>
      <c r="N14" s="29"/>
    </row>
    <row r="15" spans="1:14" s="12" customFormat="1" ht="15" customHeight="1" x14ac:dyDescent="0.2">
      <c r="A15" s="31"/>
      <c r="C15" s="25" t="s">
        <v>12</v>
      </c>
      <c r="D15" s="148"/>
      <c r="E15" s="149"/>
      <c r="F15" s="93" t="s">
        <v>55</v>
      </c>
      <c r="H15" s="174" t="s">
        <v>32</v>
      </c>
      <c r="I15" s="175"/>
      <c r="J15" s="148">
        <v>104509.33333333333</v>
      </c>
      <c r="K15" s="152">
        <v>18.007200000000001</v>
      </c>
      <c r="L15" s="93" t="s">
        <v>52</v>
      </c>
      <c r="N15" s="29"/>
    </row>
    <row r="16" spans="1:14" s="12" customFormat="1" ht="15" customHeight="1" x14ac:dyDescent="0.2">
      <c r="A16" s="31"/>
      <c r="C16" s="18"/>
      <c r="D16" s="18"/>
      <c r="E16" s="18"/>
      <c r="F16" s="18"/>
      <c r="N16" s="29"/>
    </row>
    <row r="17" spans="1:23" s="12" customFormat="1" ht="15" customHeight="1" x14ac:dyDescent="0.2">
      <c r="A17" s="31"/>
      <c r="C17" s="27" t="s">
        <v>6</v>
      </c>
      <c r="D17" s="20" t="s">
        <v>34</v>
      </c>
      <c r="E17" s="20" t="s">
        <v>26</v>
      </c>
      <c r="F17" s="80" t="s">
        <v>49</v>
      </c>
      <c r="H17" s="34" t="s">
        <v>15</v>
      </c>
      <c r="I17" s="77" t="s">
        <v>35</v>
      </c>
      <c r="J17" s="75" t="s">
        <v>34</v>
      </c>
      <c r="K17" s="77" t="s">
        <v>26</v>
      </c>
      <c r="L17" s="86" t="s">
        <v>49</v>
      </c>
      <c r="N17" s="29"/>
    </row>
    <row r="18" spans="1:23" s="12" customFormat="1" ht="15" customHeight="1" x14ac:dyDescent="0.2">
      <c r="A18" s="31"/>
      <c r="C18" s="21" t="s">
        <v>0</v>
      </c>
      <c r="D18" s="144"/>
      <c r="E18" s="145"/>
      <c r="F18" s="91" t="s">
        <v>52</v>
      </c>
      <c r="H18" s="57" t="s">
        <v>42</v>
      </c>
      <c r="I18" s="78"/>
      <c r="J18" s="76"/>
      <c r="K18" s="78"/>
      <c r="L18" s="87"/>
      <c r="N18" s="29"/>
    </row>
    <row r="19" spans="1:23" s="12" customFormat="1" ht="15" customHeight="1" x14ac:dyDescent="0.2">
      <c r="A19" s="31"/>
      <c r="C19" s="23" t="s">
        <v>1</v>
      </c>
      <c r="D19" s="146"/>
      <c r="E19" s="147"/>
      <c r="F19" s="92" t="s">
        <v>53</v>
      </c>
      <c r="H19" s="59" t="s">
        <v>21</v>
      </c>
      <c r="I19" s="44"/>
      <c r="J19" s="44"/>
      <c r="K19" s="153">
        <v>28.548000000000002</v>
      </c>
      <c r="L19" s="104"/>
      <c r="N19" s="29"/>
    </row>
    <row r="20" spans="1:23" s="12" customFormat="1" ht="15" customHeight="1" x14ac:dyDescent="0.2">
      <c r="A20" s="31"/>
      <c r="C20" s="25" t="s">
        <v>2</v>
      </c>
      <c r="D20" s="148"/>
      <c r="E20" s="149"/>
      <c r="F20" s="93" t="s">
        <v>54</v>
      </c>
      <c r="H20" s="21" t="s">
        <v>20</v>
      </c>
      <c r="I20" s="22">
        <v>50</v>
      </c>
      <c r="J20" s="144">
        <v>143.33333333333334</v>
      </c>
      <c r="K20" s="105">
        <f>$K$19*I20</f>
        <v>1427.4</v>
      </c>
      <c r="L20" s="91" t="s">
        <v>58</v>
      </c>
      <c r="N20" s="29"/>
    </row>
    <row r="21" spans="1:23" s="12" customFormat="1" ht="15" customHeight="1" x14ac:dyDescent="0.2">
      <c r="A21" s="31"/>
      <c r="C21" s="18"/>
      <c r="D21" s="18"/>
      <c r="E21" s="18"/>
      <c r="F21" s="18"/>
      <c r="H21" s="23" t="s">
        <v>19</v>
      </c>
      <c r="I21" s="24">
        <v>40</v>
      </c>
      <c r="J21" s="146">
        <v>1264</v>
      </c>
      <c r="K21" s="106">
        <f t="shared" ref="K21:K24" si="0">$K$19*I21</f>
        <v>1141.92</v>
      </c>
      <c r="L21" s="92" t="s">
        <v>58</v>
      </c>
      <c r="N21" s="29"/>
    </row>
    <row r="22" spans="1:23" s="12" customFormat="1" ht="15" customHeight="1" x14ac:dyDescent="0.2">
      <c r="A22" s="31"/>
      <c r="C22" s="27" t="s">
        <v>40</v>
      </c>
      <c r="D22" s="20" t="s">
        <v>34</v>
      </c>
      <c r="E22" s="20" t="s">
        <v>26</v>
      </c>
      <c r="F22" s="80" t="s">
        <v>49</v>
      </c>
      <c r="H22" s="23" t="s">
        <v>18</v>
      </c>
      <c r="I22" s="24">
        <v>30</v>
      </c>
      <c r="J22" s="146">
        <v>721</v>
      </c>
      <c r="K22" s="106">
        <f t="shared" si="0"/>
        <v>856.44</v>
      </c>
      <c r="L22" s="92" t="s">
        <v>58</v>
      </c>
      <c r="N22" s="29"/>
    </row>
    <row r="23" spans="1:23" s="12" customFormat="1" ht="15" customHeight="1" x14ac:dyDescent="0.2">
      <c r="A23" s="31"/>
      <c r="C23" s="21" t="s">
        <v>0</v>
      </c>
      <c r="D23" s="144"/>
      <c r="E23" s="145"/>
      <c r="F23" s="91" t="s">
        <v>52</v>
      </c>
      <c r="H23" s="23" t="s">
        <v>17</v>
      </c>
      <c r="I23" s="24">
        <v>20</v>
      </c>
      <c r="J23" s="146">
        <v>1334.3333333333333</v>
      </c>
      <c r="K23" s="106">
        <f t="shared" si="0"/>
        <v>570.96</v>
      </c>
      <c r="L23" s="92" t="s">
        <v>58</v>
      </c>
      <c r="N23" s="29"/>
    </row>
    <row r="24" spans="1:23" s="12" customFormat="1" ht="15" customHeight="1" x14ac:dyDescent="0.2">
      <c r="A24" s="31"/>
      <c r="C24" s="23" t="s">
        <v>1</v>
      </c>
      <c r="D24" s="146"/>
      <c r="E24" s="147"/>
      <c r="F24" s="92" t="s">
        <v>53</v>
      </c>
      <c r="H24" s="23" t="s">
        <v>24</v>
      </c>
      <c r="I24" s="24">
        <v>4</v>
      </c>
      <c r="J24" s="146">
        <v>101046.66666666667</v>
      </c>
      <c r="K24" s="106">
        <f t="shared" si="0"/>
        <v>114.19200000000001</v>
      </c>
      <c r="L24" s="92" t="s">
        <v>58</v>
      </c>
      <c r="N24" s="29"/>
    </row>
    <row r="25" spans="1:23" s="12" customFormat="1" ht="15" customHeight="1" x14ac:dyDescent="0.2">
      <c r="A25" s="31"/>
      <c r="C25" s="25" t="s">
        <v>12</v>
      </c>
      <c r="D25" s="148"/>
      <c r="E25" s="149"/>
      <c r="F25" s="93" t="s">
        <v>55</v>
      </c>
      <c r="H25" s="25" t="s">
        <v>16</v>
      </c>
      <c r="I25" s="36">
        <v>0.05</v>
      </c>
      <c r="J25" s="148">
        <v>44664.666666666664</v>
      </c>
      <c r="K25" s="107">
        <f>ROUNDDOWN($K$19*I25,4)</f>
        <v>1.4274</v>
      </c>
      <c r="L25" s="93" t="s">
        <v>58</v>
      </c>
      <c r="N25" s="29"/>
    </row>
    <row r="26" spans="1:23" s="12" customFormat="1" ht="15" customHeight="1" x14ac:dyDescent="0.2">
      <c r="A26" s="31"/>
      <c r="C26" s="18"/>
      <c r="D26" s="18"/>
      <c r="E26" s="18"/>
      <c r="F26" s="18"/>
      <c r="H26" s="35" t="s">
        <v>33</v>
      </c>
      <c r="I26" s="35"/>
      <c r="J26" s="18"/>
      <c r="K26" s="18"/>
      <c r="L26" s="18"/>
      <c r="N26" s="29"/>
    </row>
    <row r="27" spans="1:23" s="12" customFormat="1" ht="15" customHeight="1" x14ac:dyDescent="0.2">
      <c r="A27" s="31"/>
      <c r="C27" s="27" t="s">
        <v>7</v>
      </c>
      <c r="D27" s="20" t="s">
        <v>34</v>
      </c>
      <c r="E27" s="20" t="s">
        <v>26</v>
      </c>
      <c r="F27" s="80" t="s">
        <v>49</v>
      </c>
      <c r="K27"/>
      <c r="N27" s="29"/>
    </row>
    <row r="28" spans="1:23" s="12" customFormat="1" ht="15" customHeight="1" x14ac:dyDescent="0.2">
      <c r="A28" s="31"/>
      <c r="C28" s="21" t="s">
        <v>0</v>
      </c>
      <c r="D28" s="144">
        <v>1</v>
      </c>
      <c r="E28" s="150">
        <v>2760.0060000000003</v>
      </c>
      <c r="F28" s="91" t="s">
        <v>52</v>
      </c>
      <c r="H28" s="15" t="s">
        <v>27</v>
      </c>
      <c r="I28" s="16"/>
      <c r="J28" s="16"/>
      <c r="K28" s="16"/>
      <c r="L28" s="17"/>
      <c r="N28" s="29"/>
    </row>
    <row r="29" spans="1:23" s="12" customFormat="1" ht="15" customHeight="1" x14ac:dyDescent="0.2">
      <c r="A29" s="31"/>
      <c r="C29" s="23" t="s">
        <v>1</v>
      </c>
      <c r="D29" s="146">
        <v>14864.26815717665</v>
      </c>
      <c r="E29" s="151">
        <v>15.628200000000001</v>
      </c>
      <c r="F29" s="92" t="s">
        <v>53</v>
      </c>
      <c r="H29" s="28"/>
      <c r="I29" s="20"/>
      <c r="J29" s="20" t="s">
        <v>34</v>
      </c>
      <c r="K29" s="20" t="s">
        <v>26</v>
      </c>
      <c r="L29" s="80" t="s">
        <v>49</v>
      </c>
      <c r="N29" s="29"/>
    </row>
    <row r="30" spans="1:23" s="12" customFormat="1" ht="15" customHeight="1" x14ac:dyDescent="0.2">
      <c r="A30" s="31"/>
      <c r="C30" s="25" t="s">
        <v>2</v>
      </c>
      <c r="D30" s="148">
        <v>166831.79892515155</v>
      </c>
      <c r="E30" s="152">
        <v>1.5470999999999999</v>
      </c>
      <c r="F30" s="93" t="s">
        <v>54</v>
      </c>
      <c r="H30" s="94" t="s">
        <v>22</v>
      </c>
      <c r="I30" s="95"/>
      <c r="J30" s="154">
        <v>4078036.5645219549</v>
      </c>
      <c r="K30" s="172">
        <v>6.6E-3</v>
      </c>
      <c r="L30" s="91" t="s">
        <v>57</v>
      </c>
      <c r="N30" s="29"/>
      <c r="S30" s="8"/>
      <c r="T30" s="8"/>
      <c r="U30" s="8"/>
      <c r="V30" s="8"/>
      <c r="W30" s="8"/>
    </row>
    <row r="31" spans="1:23" s="12" customFormat="1" ht="15" customHeight="1" x14ac:dyDescent="0.2">
      <c r="A31" s="31"/>
      <c r="C31" s="18"/>
      <c r="D31" s="18"/>
      <c r="E31" s="18"/>
      <c r="F31" s="18"/>
      <c r="H31" s="174" t="s">
        <v>23</v>
      </c>
      <c r="I31" s="175"/>
      <c r="J31" s="155"/>
      <c r="K31" s="156"/>
      <c r="L31" s="93" t="s">
        <v>57</v>
      </c>
      <c r="N31" s="29"/>
      <c r="S31" s="8"/>
      <c r="T31" s="8"/>
      <c r="U31" s="8"/>
      <c r="V31" s="8"/>
      <c r="W31" s="8"/>
    </row>
    <row r="32" spans="1:23" s="12" customFormat="1" ht="15" customHeight="1" x14ac:dyDescent="0.2">
      <c r="A32" s="31"/>
      <c r="C32" s="27" t="s">
        <v>41</v>
      </c>
      <c r="D32" s="20" t="s">
        <v>34</v>
      </c>
      <c r="E32" s="20" t="s">
        <v>26</v>
      </c>
      <c r="F32" s="80" t="s">
        <v>49</v>
      </c>
      <c r="N32" s="29"/>
      <c r="S32" s="8"/>
      <c r="T32" s="8"/>
      <c r="U32" s="8"/>
      <c r="V32" s="8"/>
      <c r="W32" s="8"/>
    </row>
    <row r="33" spans="1:23" s="12" customFormat="1" ht="15" customHeight="1" x14ac:dyDescent="0.2">
      <c r="A33" s="31"/>
      <c r="C33" s="21" t="s">
        <v>0</v>
      </c>
      <c r="D33" s="144"/>
      <c r="E33" s="145"/>
      <c r="F33" s="91" t="s">
        <v>52</v>
      </c>
      <c r="M33" s="132"/>
      <c r="N33" s="29"/>
      <c r="S33" s="8"/>
      <c r="T33" s="8"/>
      <c r="U33" s="8"/>
      <c r="V33" s="8"/>
      <c r="W33" s="8"/>
    </row>
    <row r="34" spans="1:23" s="12" customFormat="1" ht="15" customHeight="1" x14ac:dyDescent="0.2">
      <c r="A34" s="31"/>
      <c r="C34" s="23" t="s">
        <v>1</v>
      </c>
      <c r="D34" s="146"/>
      <c r="E34" s="147"/>
      <c r="F34" s="92" t="s">
        <v>53</v>
      </c>
      <c r="M34" s="132"/>
      <c r="N34" s="29"/>
      <c r="S34" s="8"/>
      <c r="T34" s="8"/>
      <c r="U34" s="8"/>
      <c r="V34" s="8"/>
      <c r="W34" s="8"/>
    </row>
    <row r="35" spans="1:23" s="12" customFormat="1" ht="15" customHeight="1" x14ac:dyDescent="0.2">
      <c r="A35" s="31"/>
      <c r="C35" s="25" t="s">
        <v>12</v>
      </c>
      <c r="D35" s="148"/>
      <c r="E35" s="149"/>
      <c r="F35" s="93" t="s">
        <v>55</v>
      </c>
      <c r="H35" s="181" t="s">
        <v>43</v>
      </c>
      <c r="I35" s="181"/>
      <c r="J35" s="181"/>
      <c r="K35" s="181"/>
      <c r="L35" s="181"/>
      <c r="N35" s="29"/>
      <c r="S35" s="8"/>
      <c r="T35" s="8"/>
      <c r="U35" s="8"/>
      <c r="V35" s="8"/>
      <c r="W35" s="8"/>
    </row>
    <row r="36" spans="1:23" s="12" customFormat="1" ht="15" customHeight="1" x14ac:dyDescent="0.2">
      <c r="A36" s="31"/>
      <c r="C36" s="18"/>
      <c r="D36" s="18"/>
      <c r="E36" s="18"/>
      <c r="F36" s="18"/>
      <c r="H36" s="182"/>
      <c r="I36" s="182"/>
      <c r="J36" s="182"/>
      <c r="K36" s="182"/>
      <c r="L36" s="182"/>
      <c r="N36" s="29"/>
      <c r="S36" s="8"/>
      <c r="T36" s="8"/>
      <c r="U36" s="8"/>
      <c r="V36" s="8"/>
      <c r="W36" s="8"/>
    </row>
    <row r="37" spans="1:23" s="12" customFormat="1" ht="15" customHeight="1" x14ac:dyDescent="0.2">
      <c r="A37" s="31"/>
      <c r="C37" s="15" t="s">
        <v>29</v>
      </c>
      <c r="D37" s="16"/>
      <c r="E37" s="16"/>
      <c r="F37" s="17"/>
      <c r="N37" s="29"/>
      <c r="S37" s="8"/>
      <c r="T37" s="8"/>
      <c r="U37" s="8"/>
      <c r="V37" s="8"/>
      <c r="W37" s="8"/>
    </row>
    <row r="38" spans="1:23" s="12" customFormat="1" ht="15" customHeight="1" x14ac:dyDescent="0.2">
      <c r="A38" s="31"/>
      <c r="C38" s="18"/>
      <c r="D38" s="18"/>
      <c r="E38" s="18"/>
      <c r="F38" s="18"/>
      <c r="H38" s="58" t="s">
        <v>13</v>
      </c>
      <c r="I38" s="102" t="s">
        <v>14</v>
      </c>
      <c r="J38" s="102"/>
      <c r="K38" s="102"/>
      <c r="L38" s="103"/>
      <c r="N38" s="29"/>
      <c r="S38" s="8"/>
      <c r="T38" s="8"/>
      <c r="U38" s="8"/>
      <c r="V38" s="8"/>
      <c r="W38" s="8"/>
    </row>
    <row r="39" spans="1:23" s="12" customFormat="1" ht="15" customHeight="1" x14ac:dyDescent="0.2">
      <c r="A39" s="31"/>
      <c r="C39" s="27" t="s">
        <v>64</v>
      </c>
      <c r="D39" s="42" t="s">
        <v>34</v>
      </c>
      <c r="E39" s="20" t="s">
        <v>26</v>
      </c>
      <c r="F39" s="80" t="s">
        <v>49</v>
      </c>
      <c r="H39" s="21" t="s">
        <v>5</v>
      </c>
      <c r="I39" s="199"/>
      <c r="J39" s="200"/>
      <c r="K39" s="200"/>
      <c r="L39" s="201"/>
      <c r="N39" s="29"/>
      <c r="S39" s="8"/>
      <c r="T39" s="8"/>
      <c r="U39" s="8"/>
      <c r="V39" s="8"/>
      <c r="W39" s="8"/>
    </row>
    <row r="40" spans="1:23" s="12" customFormat="1" ht="15" customHeight="1" x14ac:dyDescent="0.2">
      <c r="A40" s="31"/>
      <c r="C40" s="21" t="s">
        <v>0</v>
      </c>
      <c r="D40" s="144">
        <v>4</v>
      </c>
      <c r="E40" s="150">
        <v>440.99340000000001</v>
      </c>
      <c r="F40" s="91" t="s">
        <v>52</v>
      </c>
      <c r="H40" s="108" t="s">
        <v>39</v>
      </c>
      <c r="I40" s="202"/>
      <c r="J40" s="203"/>
      <c r="K40" s="203"/>
      <c r="L40" s="204"/>
      <c r="N40" s="29"/>
      <c r="S40" s="8"/>
      <c r="T40" s="8"/>
      <c r="U40" s="8"/>
      <c r="V40" s="8"/>
      <c r="W40" s="8"/>
    </row>
    <row r="41" spans="1:23" s="12" customFormat="1" ht="15" customHeight="1" x14ac:dyDescent="0.2">
      <c r="A41" s="31"/>
      <c r="C41" s="108" t="s">
        <v>1</v>
      </c>
      <c r="D41" s="146">
        <v>23095.342988819899</v>
      </c>
      <c r="E41" s="151">
        <v>13.505400000000002</v>
      </c>
      <c r="F41" s="92" t="s">
        <v>53</v>
      </c>
      <c r="H41" s="23" t="s">
        <v>6</v>
      </c>
      <c r="I41" s="202"/>
      <c r="J41" s="203"/>
      <c r="K41" s="203"/>
      <c r="L41" s="204"/>
      <c r="N41" s="29"/>
      <c r="S41" s="8"/>
      <c r="T41" s="8"/>
      <c r="U41" s="8"/>
      <c r="V41" s="8"/>
      <c r="W41" s="8"/>
    </row>
    <row r="42" spans="1:23" s="12" customFormat="1" ht="15" customHeight="1" x14ac:dyDescent="0.2">
      <c r="A42" s="31"/>
      <c r="C42" s="23" t="s">
        <v>2</v>
      </c>
      <c r="D42" s="146">
        <v>247535.59175073914</v>
      </c>
      <c r="E42" s="151">
        <v>1.1501000000000001</v>
      </c>
      <c r="F42" s="100" t="s">
        <v>54</v>
      </c>
      <c r="H42" s="108" t="s">
        <v>40</v>
      </c>
      <c r="I42" s="202"/>
      <c r="J42" s="203"/>
      <c r="K42" s="203"/>
      <c r="L42" s="204"/>
      <c r="N42" s="29"/>
      <c r="S42" s="8"/>
      <c r="T42" s="8"/>
      <c r="U42" s="8"/>
      <c r="V42" s="8"/>
      <c r="W42" s="8"/>
    </row>
    <row r="43" spans="1:23" s="12" customFormat="1" ht="15" customHeight="1" x14ac:dyDescent="0.2">
      <c r="A43" s="31"/>
      <c r="C43" s="25" t="s">
        <v>3</v>
      </c>
      <c r="D43" s="148">
        <v>90817212.524660364</v>
      </c>
      <c r="E43" s="152">
        <v>6.2000000000000006E-3</v>
      </c>
      <c r="F43" s="96" t="s">
        <v>56</v>
      </c>
      <c r="G43" s="8"/>
      <c r="H43" s="23" t="s">
        <v>7</v>
      </c>
      <c r="I43" s="202" t="s">
        <v>86</v>
      </c>
      <c r="J43" s="203"/>
      <c r="K43" s="203"/>
      <c r="L43" s="204"/>
      <c r="N43" s="29"/>
      <c r="S43" s="1"/>
      <c r="T43" s="1"/>
      <c r="U43" s="1"/>
      <c r="V43" s="1"/>
      <c r="W43" s="8"/>
    </row>
    <row r="44" spans="1:23" s="12" customFormat="1" ht="15" customHeight="1" x14ac:dyDescent="0.2">
      <c r="A44" s="31"/>
      <c r="C44" s="1"/>
      <c r="D44" s="13"/>
      <c r="E44" s="14"/>
      <c r="F44" s="11"/>
      <c r="G44" s="8"/>
      <c r="H44" s="135" t="s">
        <v>41</v>
      </c>
      <c r="I44" s="205"/>
      <c r="J44" s="206"/>
      <c r="K44" s="206"/>
      <c r="L44" s="207"/>
      <c r="N44" s="29"/>
      <c r="S44" s="8"/>
      <c r="T44" s="8"/>
      <c r="U44" s="8"/>
      <c r="V44" s="8"/>
      <c r="W44" s="8"/>
    </row>
    <row r="45" spans="1:23" s="12" customFormat="1" ht="15" customHeight="1" x14ac:dyDescent="0.2">
      <c r="A45" s="31"/>
      <c r="C45" s="27" t="s">
        <v>65</v>
      </c>
      <c r="D45" s="42" t="s">
        <v>34</v>
      </c>
      <c r="E45" s="20" t="s">
        <v>26</v>
      </c>
      <c r="F45" s="80" t="s">
        <v>49</v>
      </c>
      <c r="G45" s="8"/>
      <c r="H45" s="54"/>
      <c r="I45" s="133"/>
      <c r="J45" s="133"/>
      <c r="K45" s="133"/>
      <c r="L45" s="133"/>
      <c r="N45" s="29"/>
      <c r="S45" s="8"/>
      <c r="T45" s="8"/>
      <c r="U45" s="8"/>
      <c r="V45" s="8"/>
      <c r="W45" s="8"/>
    </row>
    <row r="46" spans="1:23" s="12" customFormat="1" ht="15" customHeight="1" x14ac:dyDescent="0.2">
      <c r="A46" s="31"/>
      <c r="C46" s="21" t="s">
        <v>0</v>
      </c>
      <c r="D46" s="144">
        <v>571</v>
      </c>
      <c r="E46" s="150">
        <v>440.99340000000001</v>
      </c>
      <c r="F46" s="91" t="s">
        <v>52</v>
      </c>
      <c r="G46" s="8"/>
      <c r="H46" s="58" t="s">
        <v>13</v>
      </c>
      <c r="I46" s="102" t="s">
        <v>14</v>
      </c>
      <c r="J46" s="102"/>
      <c r="K46" s="102"/>
      <c r="L46" s="103"/>
      <c r="N46" s="29"/>
      <c r="S46" s="8"/>
      <c r="T46" s="8"/>
      <c r="U46" s="8"/>
      <c r="V46" s="8"/>
      <c r="W46" s="8"/>
    </row>
    <row r="47" spans="1:23" s="12" customFormat="1" ht="15" customHeight="1" x14ac:dyDescent="0.2">
      <c r="A47" s="31"/>
      <c r="C47" s="108" t="s">
        <v>1</v>
      </c>
      <c r="D47" s="146">
        <v>145204.52111372154</v>
      </c>
      <c r="E47" s="151">
        <v>13.871400000000001</v>
      </c>
      <c r="F47" s="92" t="s">
        <v>53</v>
      </c>
      <c r="G47" s="8"/>
      <c r="H47" s="139" t="s">
        <v>59</v>
      </c>
      <c r="I47" s="196" t="s">
        <v>87</v>
      </c>
      <c r="J47" s="197"/>
      <c r="K47" s="197"/>
      <c r="L47" s="198"/>
      <c r="N47" s="29"/>
      <c r="S47" s="8"/>
      <c r="T47" s="8"/>
      <c r="U47" s="8"/>
      <c r="V47" s="8"/>
      <c r="W47" s="8"/>
    </row>
    <row r="48" spans="1:23" s="12" customFormat="1" ht="15" customHeight="1" x14ac:dyDescent="0.2">
      <c r="A48" s="31"/>
      <c r="C48" s="23" t="s">
        <v>2</v>
      </c>
      <c r="D48" s="146">
        <v>1148239.9146794514</v>
      </c>
      <c r="E48" s="151">
        <v>1.4238999999999999</v>
      </c>
      <c r="F48" s="100" t="s">
        <v>54</v>
      </c>
      <c r="G48" s="8"/>
      <c r="H48" s="138"/>
      <c r="I48" s="193"/>
      <c r="J48" s="194"/>
      <c r="K48" s="194"/>
      <c r="L48" s="195"/>
      <c r="N48" s="29"/>
      <c r="S48" s="8"/>
      <c r="T48" s="8"/>
      <c r="U48" s="8"/>
      <c r="V48" s="8"/>
      <c r="W48" s="8"/>
    </row>
    <row r="49" spans="1:23" s="12" customFormat="1" ht="15" customHeight="1" x14ac:dyDescent="0.2">
      <c r="A49" s="31"/>
      <c r="C49" s="25" t="s">
        <v>3</v>
      </c>
      <c r="D49" s="148">
        <v>388427939.12372059</v>
      </c>
      <c r="E49" s="152">
        <v>9.1999999999999998E-3</v>
      </c>
      <c r="F49" s="96" t="s">
        <v>56</v>
      </c>
      <c r="G49" s="8"/>
      <c r="H49" s="137" t="s">
        <v>60</v>
      </c>
      <c r="I49" s="190" t="s">
        <v>88</v>
      </c>
      <c r="J49" s="191"/>
      <c r="K49" s="191"/>
      <c r="L49" s="192"/>
      <c r="N49" s="29"/>
      <c r="S49" s="8"/>
      <c r="T49" s="8"/>
      <c r="U49" s="8"/>
      <c r="V49" s="8"/>
      <c r="W49" s="8"/>
    </row>
    <row r="50" spans="1:23" s="12" customFormat="1" ht="15" customHeight="1" x14ac:dyDescent="0.2">
      <c r="A50" s="31"/>
      <c r="B50" s="8"/>
      <c r="C50" s="18"/>
      <c r="D50" s="41"/>
      <c r="E50" s="47"/>
      <c r="F50" s="18"/>
      <c r="G50" s="8"/>
      <c r="H50" s="138"/>
      <c r="I50" s="193"/>
      <c r="J50" s="194"/>
      <c r="K50" s="194"/>
      <c r="L50" s="195"/>
      <c r="N50" s="29"/>
      <c r="S50" s="8"/>
      <c r="T50" s="8"/>
      <c r="U50" s="8"/>
      <c r="V50" s="8"/>
      <c r="W50" s="8"/>
    </row>
    <row r="51" spans="1:23" s="12" customFormat="1" ht="15" customHeight="1" x14ac:dyDescent="0.2">
      <c r="A51" s="31"/>
      <c r="B51" s="8"/>
      <c r="C51" s="27" t="s">
        <v>8</v>
      </c>
      <c r="D51" s="42" t="s">
        <v>34</v>
      </c>
      <c r="E51" s="48" t="s">
        <v>26</v>
      </c>
      <c r="F51" s="80" t="s">
        <v>49</v>
      </c>
      <c r="G51" s="8"/>
      <c r="H51" s="136" t="s">
        <v>8</v>
      </c>
      <c r="I51" s="184" t="s">
        <v>89</v>
      </c>
      <c r="J51" s="185"/>
      <c r="K51" s="185"/>
      <c r="L51" s="186"/>
      <c r="N51" s="29"/>
      <c r="S51" s="8"/>
      <c r="T51" s="8"/>
      <c r="U51" s="8"/>
      <c r="V51" s="8"/>
      <c r="W51" s="8"/>
    </row>
    <row r="52" spans="1:23" s="12" customFormat="1" ht="15" customHeight="1" x14ac:dyDescent="0.2">
      <c r="A52" s="31"/>
      <c r="B52" s="8"/>
      <c r="C52" s="21" t="s">
        <v>0</v>
      </c>
      <c r="D52" s="144">
        <v>692</v>
      </c>
      <c r="E52" s="150">
        <v>440.99340000000001</v>
      </c>
      <c r="F52" s="91" t="s">
        <v>52</v>
      </c>
      <c r="G52" s="8"/>
      <c r="H52" s="55"/>
      <c r="I52" s="134"/>
      <c r="J52" s="134"/>
      <c r="K52" s="134"/>
      <c r="L52" s="134"/>
      <c r="N52" s="29"/>
      <c r="S52" s="8"/>
      <c r="T52" s="8"/>
      <c r="U52" s="8"/>
      <c r="V52" s="8"/>
      <c r="W52" s="8"/>
    </row>
    <row r="53" spans="1:23" s="12" customFormat="1" ht="15" customHeight="1" x14ac:dyDescent="0.2">
      <c r="A53" s="31"/>
      <c r="B53" s="8"/>
      <c r="C53" s="108" t="s">
        <v>1</v>
      </c>
      <c r="D53" s="146">
        <v>43148.053908278096</v>
      </c>
      <c r="E53" s="151">
        <v>22.582200000000004</v>
      </c>
      <c r="F53" s="92" t="s">
        <v>53</v>
      </c>
      <c r="G53" s="8"/>
      <c r="H53" s="58" t="s">
        <v>13</v>
      </c>
      <c r="I53" s="102" t="s">
        <v>14</v>
      </c>
      <c r="J53" s="102"/>
      <c r="K53" s="102"/>
      <c r="L53" s="103"/>
      <c r="N53" s="29"/>
      <c r="S53" s="8"/>
      <c r="T53" s="8"/>
      <c r="U53" s="8"/>
      <c r="V53" s="8"/>
      <c r="W53" s="8"/>
    </row>
    <row r="54" spans="1:23" s="12" customFormat="1" ht="15" customHeight="1" x14ac:dyDescent="0.2">
      <c r="A54" s="31"/>
      <c r="B54" s="8"/>
      <c r="C54" s="23" t="s">
        <v>2</v>
      </c>
      <c r="D54" s="146">
        <v>282330.99912649975</v>
      </c>
      <c r="E54" s="151">
        <v>1.4238999999999999</v>
      </c>
      <c r="F54" s="100" t="s">
        <v>54</v>
      </c>
      <c r="G54" s="8"/>
      <c r="H54" s="59" t="s">
        <v>44</v>
      </c>
      <c r="I54" s="187"/>
      <c r="J54" s="188"/>
      <c r="K54" s="188"/>
      <c r="L54" s="189"/>
      <c r="N54" s="29"/>
      <c r="S54" s="8"/>
      <c r="T54" s="8"/>
      <c r="U54" s="8"/>
      <c r="V54" s="8"/>
      <c r="W54" s="8"/>
    </row>
    <row r="55" spans="1:23" s="12" customFormat="1" ht="15" customHeight="1" x14ac:dyDescent="0.2">
      <c r="A55" s="31"/>
      <c r="B55" s="8"/>
      <c r="C55" s="25" t="s">
        <v>3</v>
      </c>
      <c r="D55" s="148">
        <v>71762585.471251354</v>
      </c>
      <c r="E55" s="152">
        <v>9.1999999999999998E-3</v>
      </c>
      <c r="F55" s="96" t="s">
        <v>56</v>
      </c>
      <c r="G55" s="8"/>
      <c r="N55" s="29"/>
      <c r="S55" s="8"/>
      <c r="T55" s="8"/>
      <c r="U55" s="8"/>
      <c r="V55" s="8"/>
      <c r="W55" s="8"/>
    </row>
    <row r="56" spans="1:23" s="12" customFormat="1" ht="12.75" x14ac:dyDescent="0.2">
      <c r="A56" s="31"/>
      <c r="B56" s="8"/>
      <c r="C56" s="1"/>
      <c r="D56" s="13"/>
      <c r="E56" s="14"/>
      <c r="F56" s="14"/>
      <c r="G56" s="8"/>
      <c r="N56" s="29"/>
      <c r="S56" s="8"/>
      <c r="T56" s="8"/>
      <c r="U56" s="8"/>
      <c r="V56" s="8"/>
      <c r="W56" s="8"/>
    </row>
    <row r="57" spans="1:23" s="12" customFormat="1" ht="12.75" customHeight="1" x14ac:dyDescent="0.2">
      <c r="A57" s="31"/>
      <c r="G57" s="55"/>
      <c r="H57" s="55"/>
      <c r="I57" s="55"/>
      <c r="J57" s="55"/>
      <c r="K57" s="55"/>
      <c r="L57" s="55"/>
      <c r="N57" s="29"/>
      <c r="S57" s="8"/>
      <c r="T57" s="8"/>
      <c r="U57" s="8"/>
      <c r="V57" s="8"/>
      <c r="W57" s="8"/>
    </row>
    <row r="58" spans="1:23" s="12" customFormat="1" ht="12.75" x14ac:dyDescent="0.2">
      <c r="A58" s="31"/>
      <c r="C58" s="56"/>
      <c r="D58" s="55"/>
      <c r="E58" s="55"/>
      <c r="F58" s="55"/>
      <c r="G58" s="55"/>
      <c r="H58" s="56"/>
      <c r="I58" s="56"/>
      <c r="J58" s="55"/>
      <c r="K58" s="55"/>
      <c r="L58" s="55"/>
      <c r="M58" s="50"/>
      <c r="N58" s="29"/>
    </row>
    <row r="59" spans="1:23" s="84" customFormat="1" ht="30" customHeight="1" x14ac:dyDescent="0.2">
      <c r="A59" s="83"/>
      <c r="C59" s="183" t="s">
        <v>38</v>
      </c>
      <c r="D59" s="183"/>
      <c r="E59" s="183"/>
      <c r="F59" s="183"/>
      <c r="G59" s="183"/>
      <c r="H59" s="183"/>
      <c r="I59" s="183"/>
      <c r="J59" s="183"/>
      <c r="K59" s="183"/>
      <c r="L59" s="183"/>
      <c r="N59" s="85"/>
    </row>
    <row r="60" spans="1:23" s="2" customFormat="1" ht="12.75" x14ac:dyDescent="0.2">
      <c r="A60" s="29"/>
      <c r="C60" s="9"/>
      <c r="D60" s="9"/>
      <c r="E60" s="9"/>
      <c r="F60" s="10"/>
      <c r="G60" s="55"/>
      <c r="H60" s="55"/>
      <c r="I60" s="55"/>
      <c r="J60" s="55"/>
      <c r="K60" s="55"/>
      <c r="L60" s="55"/>
      <c r="N60" s="29"/>
    </row>
    <row r="61" spans="1:23" s="2" customFormat="1" ht="15" customHeight="1" x14ac:dyDescent="0.2">
      <c r="A61" s="29"/>
      <c r="C61" s="37" t="s">
        <v>63</v>
      </c>
      <c r="D61" s="20" t="s">
        <v>34</v>
      </c>
      <c r="E61" s="48" t="s">
        <v>26</v>
      </c>
      <c r="F61" s="80" t="s">
        <v>49</v>
      </c>
      <c r="G61" s="53"/>
      <c r="H61" s="37" t="s">
        <v>10</v>
      </c>
      <c r="I61" s="101"/>
      <c r="J61" s="20" t="s">
        <v>34</v>
      </c>
      <c r="K61" s="20" t="s">
        <v>26</v>
      </c>
      <c r="L61" s="80" t="s">
        <v>49</v>
      </c>
      <c r="M61" s="4"/>
      <c r="N61" s="29"/>
    </row>
    <row r="62" spans="1:23" s="2" customFormat="1" ht="15" customHeight="1" x14ac:dyDescent="0.2">
      <c r="A62" s="29"/>
      <c r="C62" s="170" t="s">
        <v>83</v>
      </c>
      <c r="D62" s="144">
        <v>0.28112826249067863</v>
      </c>
      <c r="E62" s="145">
        <v>156500</v>
      </c>
      <c r="F62" s="91" t="s">
        <v>50</v>
      </c>
      <c r="G62" s="50"/>
      <c r="H62" s="140" t="s">
        <v>36</v>
      </c>
      <c r="I62" s="141"/>
      <c r="J62" s="157">
        <v>0</v>
      </c>
      <c r="K62" s="145">
        <v>0</v>
      </c>
      <c r="L62" s="91" t="s">
        <v>50</v>
      </c>
      <c r="M62" s="4"/>
      <c r="N62" s="29"/>
    </row>
    <row r="63" spans="1:23" ht="15" customHeight="1" x14ac:dyDescent="0.2">
      <c r="A63" s="90"/>
      <c r="B63" s="55"/>
      <c r="C63" s="159" t="s">
        <v>82</v>
      </c>
      <c r="D63" s="146">
        <v>0.3091303219803716</v>
      </c>
      <c r="E63" s="147">
        <v>113300</v>
      </c>
      <c r="F63" s="92" t="s">
        <v>50</v>
      </c>
      <c r="G63" s="12"/>
      <c r="H63" s="142" t="s">
        <v>6</v>
      </c>
      <c r="I63" s="143"/>
      <c r="J63" s="158">
        <v>0</v>
      </c>
      <c r="K63" s="147"/>
      <c r="L63" s="92" t="s">
        <v>50</v>
      </c>
      <c r="M63" s="12"/>
      <c r="N63" s="29"/>
    </row>
    <row r="64" spans="1:23" ht="15" customHeight="1" x14ac:dyDescent="0.2">
      <c r="A64" s="90"/>
      <c r="B64" s="52"/>
      <c r="C64" s="159" t="s">
        <v>81</v>
      </c>
      <c r="D64" s="146">
        <v>1.2612637827788069</v>
      </c>
      <c r="E64" s="147">
        <v>35000</v>
      </c>
      <c r="F64" s="92" t="s">
        <v>50</v>
      </c>
      <c r="G64" s="51"/>
      <c r="H64" s="142" t="s">
        <v>37</v>
      </c>
      <c r="I64" s="143"/>
      <c r="J64" s="158">
        <v>1</v>
      </c>
      <c r="K64" s="151">
        <v>5645.8428000000004</v>
      </c>
      <c r="L64" s="92" t="s">
        <v>50</v>
      </c>
      <c r="N64" s="29"/>
    </row>
    <row r="65" spans="1:14" ht="15" customHeight="1" x14ac:dyDescent="0.2">
      <c r="A65" s="29"/>
      <c r="C65" s="159" t="s">
        <v>80</v>
      </c>
      <c r="D65" s="146">
        <v>0.64246568892212674</v>
      </c>
      <c r="E65" s="147">
        <v>24400</v>
      </c>
      <c r="F65" s="92" t="s">
        <v>50</v>
      </c>
      <c r="H65" s="142" t="s">
        <v>66</v>
      </c>
      <c r="I65" s="143"/>
      <c r="J65" s="158">
        <v>4</v>
      </c>
      <c r="K65" s="151">
        <v>2022.9551999999999</v>
      </c>
      <c r="L65" s="92" t="s">
        <v>50</v>
      </c>
      <c r="N65" s="29"/>
    </row>
    <row r="66" spans="1:14" ht="15" customHeight="1" x14ac:dyDescent="0.2">
      <c r="A66" s="79"/>
      <c r="C66" s="159" t="s">
        <v>79</v>
      </c>
      <c r="D66" s="146">
        <v>9.669693358976625</v>
      </c>
      <c r="E66" s="147">
        <v>12400</v>
      </c>
      <c r="F66" s="92" t="s">
        <v>50</v>
      </c>
      <c r="H66" s="142" t="s">
        <v>67</v>
      </c>
      <c r="I66" s="143"/>
      <c r="J66" s="158">
        <v>571</v>
      </c>
      <c r="K66" s="151">
        <v>638.41380000000004</v>
      </c>
      <c r="L66" s="92" t="s">
        <v>50</v>
      </c>
      <c r="N66" s="79"/>
    </row>
    <row r="67" spans="1:14" ht="15" customHeight="1" x14ac:dyDescent="0.2">
      <c r="A67" s="79"/>
      <c r="C67" s="159" t="s">
        <v>78</v>
      </c>
      <c r="D67" s="146">
        <v>7.0933879044112587</v>
      </c>
      <c r="E67" s="147">
        <v>4480</v>
      </c>
      <c r="F67" s="92" t="s">
        <v>50</v>
      </c>
      <c r="H67" s="142" t="s">
        <v>68</v>
      </c>
      <c r="I67" s="143"/>
      <c r="J67" s="158">
        <v>692</v>
      </c>
      <c r="K67" s="151">
        <v>221.13719999999998</v>
      </c>
      <c r="L67" s="92" t="s">
        <v>50</v>
      </c>
      <c r="N67" s="79"/>
    </row>
    <row r="68" spans="1:14" ht="15" customHeight="1" x14ac:dyDescent="0.2">
      <c r="A68" s="79"/>
      <c r="C68" s="159" t="s">
        <v>77</v>
      </c>
      <c r="D68" s="146">
        <v>7.9155080840246681</v>
      </c>
      <c r="E68" s="147">
        <v>2970</v>
      </c>
      <c r="F68" s="92" t="s">
        <v>50</v>
      </c>
      <c r="H68" s="142" t="s">
        <v>44</v>
      </c>
      <c r="I68" s="143"/>
      <c r="J68" s="158">
        <v>0</v>
      </c>
      <c r="K68" s="151"/>
      <c r="L68" s="92" t="s">
        <v>50</v>
      </c>
      <c r="N68" s="79"/>
    </row>
    <row r="69" spans="1:14" ht="15" customHeight="1" x14ac:dyDescent="0.2">
      <c r="A69" s="79"/>
      <c r="C69" s="159" t="s">
        <v>76</v>
      </c>
      <c r="D69" s="146">
        <v>8.251153497051698</v>
      </c>
      <c r="E69" s="147">
        <v>1100</v>
      </c>
      <c r="F69" s="92" t="s">
        <v>50</v>
      </c>
      <c r="H69" s="142" t="s">
        <v>69</v>
      </c>
      <c r="I69" s="143"/>
      <c r="J69" s="158">
        <v>3462.6666666666665</v>
      </c>
      <c r="K69" s="151">
        <v>27.998999999999999</v>
      </c>
      <c r="L69" s="92" t="s">
        <v>50</v>
      </c>
      <c r="N69" s="79"/>
    </row>
    <row r="70" spans="1:14" ht="15" customHeight="1" x14ac:dyDescent="0.2">
      <c r="A70" s="79"/>
      <c r="C70" s="159" t="s">
        <v>75</v>
      </c>
      <c r="D70" s="146">
        <v>89.222544240528109</v>
      </c>
      <c r="E70" s="147">
        <v>820</v>
      </c>
      <c r="F70" s="92" t="s">
        <v>50</v>
      </c>
      <c r="H70" s="142" t="s">
        <v>70</v>
      </c>
      <c r="I70" s="143"/>
      <c r="J70" s="158">
        <v>101046.66666666667</v>
      </c>
      <c r="K70" s="151">
        <v>20.276399999999999</v>
      </c>
      <c r="L70" s="92" t="s">
        <v>50</v>
      </c>
      <c r="N70" s="79"/>
    </row>
    <row r="71" spans="1:14" ht="15" customHeight="1" x14ac:dyDescent="0.2">
      <c r="A71" s="79"/>
      <c r="C71" s="160" t="s">
        <v>74</v>
      </c>
      <c r="D71" s="146">
        <v>843.24900389512788</v>
      </c>
      <c r="E71" s="147">
        <v>600</v>
      </c>
      <c r="F71" s="92" t="s">
        <v>50</v>
      </c>
      <c r="H71" s="142" t="s">
        <v>71</v>
      </c>
      <c r="I71" s="143"/>
      <c r="J71" s="158">
        <v>44664.666666666664</v>
      </c>
      <c r="K71" s="151">
        <v>6.7344000000000008</v>
      </c>
      <c r="L71" s="92" t="s">
        <v>50</v>
      </c>
      <c r="N71" s="79"/>
    </row>
    <row r="72" spans="1:14" ht="15" customHeight="1" x14ac:dyDescent="0.2">
      <c r="A72" s="79"/>
      <c r="C72" s="162" t="s">
        <v>73</v>
      </c>
      <c r="D72" s="146">
        <v>744.53663683606328</v>
      </c>
      <c r="E72" s="147">
        <v>375</v>
      </c>
      <c r="F72" s="92" t="s">
        <v>50</v>
      </c>
      <c r="H72" s="180"/>
      <c r="I72" s="179"/>
      <c r="J72" s="24"/>
      <c r="K72" s="45"/>
      <c r="L72" s="92" t="s">
        <v>50</v>
      </c>
      <c r="N72" s="79"/>
    </row>
    <row r="73" spans="1:14" ht="15" customHeight="1" x14ac:dyDescent="0.2">
      <c r="A73" s="79"/>
      <c r="C73" s="162"/>
      <c r="D73" s="163"/>
      <c r="E73" s="147"/>
      <c r="F73" s="92" t="s">
        <v>50</v>
      </c>
      <c r="H73" s="180"/>
      <c r="I73" s="179"/>
      <c r="J73" s="24"/>
      <c r="K73" s="39"/>
      <c r="L73" s="92" t="s">
        <v>50</v>
      </c>
      <c r="N73" s="79"/>
    </row>
    <row r="74" spans="1:14" ht="15" customHeight="1" x14ac:dyDescent="0.2">
      <c r="A74" s="79"/>
      <c r="C74" s="162"/>
      <c r="D74" s="163"/>
      <c r="E74" s="147"/>
      <c r="F74" s="92" t="s">
        <v>50</v>
      </c>
      <c r="H74" s="180"/>
      <c r="I74" s="179"/>
      <c r="J74" s="24"/>
      <c r="K74" s="39"/>
      <c r="L74" s="92" t="s">
        <v>50</v>
      </c>
      <c r="N74" s="79"/>
    </row>
    <row r="75" spans="1:14" ht="15" customHeight="1" x14ac:dyDescent="0.2">
      <c r="A75" s="79"/>
      <c r="C75" s="162"/>
      <c r="D75" s="163"/>
      <c r="E75" s="147"/>
      <c r="F75" s="92" t="s">
        <v>50</v>
      </c>
      <c r="H75" s="180"/>
      <c r="I75" s="179"/>
      <c r="J75" s="24"/>
      <c r="K75" s="39"/>
      <c r="L75" s="92" t="s">
        <v>50</v>
      </c>
      <c r="N75" s="79"/>
    </row>
    <row r="76" spans="1:14" ht="15" customHeight="1" x14ac:dyDescent="0.2">
      <c r="A76" s="79"/>
      <c r="C76" s="162"/>
      <c r="D76" s="163"/>
      <c r="E76" s="147"/>
      <c r="F76" s="92" t="s">
        <v>50</v>
      </c>
      <c r="H76" s="180"/>
      <c r="I76" s="179"/>
      <c r="J76" s="24"/>
      <c r="K76" s="39"/>
      <c r="L76" s="92" t="s">
        <v>50</v>
      </c>
      <c r="N76" s="79"/>
    </row>
    <row r="77" spans="1:14" ht="15" customHeight="1" x14ac:dyDescent="0.2">
      <c r="A77" s="79"/>
      <c r="C77" s="162"/>
      <c r="D77" s="163"/>
      <c r="E77" s="147"/>
      <c r="F77" s="92" t="s">
        <v>50</v>
      </c>
      <c r="H77" s="180"/>
      <c r="I77" s="179"/>
      <c r="J77" s="24"/>
      <c r="K77" s="39"/>
      <c r="L77" s="92" t="s">
        <v>50</v>
      </c>
      <c r="N77" s="79"/>
    </row>
    <row r="78" spans="1:14" ht="15" customHeight="1" x14ac:dyDescent="0.2">
      <c r="A78" s="79"/>
      <c r="C78" s="164"/>
      <c r="D78" s="165"/>
      <c r="E78" s="149"/>
      <c r="F78" s="93" t="s">
        <v>50</v>
      </c>
      <c r="H78" s="174"/>
      <c r="I78" s="175"/>
      <c r="J78" s="26"/>
      <c r="K78" s="40"/>
      <c r="L78" s="93" t="s">
        <v>50</v>
      </c>
      <c r="N78" s="79"/>
    </row>
    <row r="79" spans="1:14" ht="15" customHeight="1" x14ac:dyDescent="0.2">
      <c r="A79" s="79"/>
      <c r="C79" s="38"/>
      <c r="D79" s="89"/>
      <c r="E79" s="89"/>
      <c r="F79" s="38"/>
      <c r="H79" s="38"/>
      <c r="I79" s="38"/>
      <c r="J79" s="89"/>
      <c r="K79" s="89"/>
      <c r="L79" s="38"/>
      <c r="N79" s="79"/>
    </row>
    <row r="80" spans="1:14" ht="15" customHeight="1" x14ac:dyDescent="0.2">
      <c r="A80" s="79"/>
      <c r="C80" s="37" t="s">
        <v>62</v>
      </c>
      <c r="D80" s="20" t="s">
        <v>34</v>
      </c>
      <c r="E80" s="48" t="s">
        <v>26</v>
      </c>
      <c r="F80" s="80" t="s">
        <v>49</v>
      </c>
      <c r="H80" s="27" t="s">
        <v>61</v>
      </c>
      <c r="I80" s="101"/>
      <c r="J80" s="20" t="s">
        <v>34</v>
      </c>
      <c r="K80" s="20" t="s">
        <v>26</v>
      </c>
      <c r="L80" s="80" t="s">
        <v>49</v>
      </c>
      <c r="N80" s="79"/>
    </row>
    <row r="81" spans="1:14" ht="15" customHeight="1" x14ac:dyDescent="0.2">
      <c r="A81" s="79"/>
      <c r="C81" s="170" t="s">
        <v>83</v>
      </c>
      <c r="D81" s="144">
        <v>58.927570093457945</v>
      </c>
      <c r="E81" s="168">
        <v>196</v>
      </c>
      <c r="F81" s="97" t="s">
        <v>51</v>
      </c>
      <c r="H81" s="176" t="s">
        <v>72</v>
      </c>
      <c r="I81" s="177"/>
      <c r="J81" s="144">
        <v>2835</v>
      </c>
      <c r="K81" s="150">
        <v>3.1476000000000002</v>
      </c>
      <c r="L81" s="91" t="s">
        <v>51</v>
      </c>
      <c r="N81" s="79"/>
    </row>
    <row r="82" spans="1:14" ht="15" customHeight="1" x14ac:dyDescent="0.2">
      <c r="A82" s="79"/>
      <c r="C82" s="159" t="s">
        <v>82</v>
      </c>
      <c r="D82" s="146">
        <v>111.29255505068157</v>
      </c>
      <c r="E82" s="166">
        <v>143</v>
      </c>
      <c r="F82" s="98" t="s">
        <v>51</v>
      </c>
      <c r="H82" s="174"/>
      <c r="I82" s="175"/>
      <c r="J82" s="26"/>
      <c r="K82" s="46"/>
      <c r="L82" s="93"/>
      <c r="N82" s="79"/>
    </row>
    <row r="83" spans="1:14" ht="15" customHeight="1" x14ac:dyDescent="0.2">
      <c r="A83" s="79"/>
      <c r="C83" s="159" t="s">
        <v>81</v>
      </c>
      <c r="D83" s="146">
        <v>24.266666666666666</v>
      </c>
      <c r="E83" s="166">
        <v>99</v>
      </c>
      <c r="F83" s="98" t="s">
        <v>51</v>
      </c>
      <c r="N83" s="79"/>
    </row>
    <row r="84" spans="1:14" ht="15" customHeight="1" x14ac:dyDescent="0.2">
      <c r="A84" s="79"/>
      <c r="C84" s="159" t="s">
        <v>80</v>
      </c>
      <c r="D84" s="146">
        <v>0</v>
      </c>
      <c r="E84" s="166">
        <v>99</v>
      </c>
      <c r="F84" s="98" t="s">
        <v>51</v>
      </c>
      <c r="N84" s="79"/>
    </row>
    <row r="85" spans="1:14" ht="15" customHeight="1" x14ac:dyDescent="0.2">
      <c r="A85" s="79"/>
      <c r="C85" s="159" t="s">
        <v>79</v>
      </c>
      <c r="D85" s="146">
        <v>253.28627355257217</v>
      </c>
      <c r="E85" s="166">
        <v>99</v>
      </c>
      <c r="F85" s="98" t="s">
        <v>51</v>
      </c>
      <c r="N85" s="79"/>
    </row>
    <row r="86" spans="1:14" ht="15" customHeight="1" x14ac:dyDescent="0.2">
      <c r="A86" s="79"/>
      <c r="C86" s="159" t="s">
        <v>78</v>
      </c>
      <c r="D86" s="146">
        <v>453.41881733562781</v>
      </c>
      <c r="E86" s="166">
        <v>58</v>
      </c>
      <c r="F86" s="98" t="s">
        <v>51</v>
      </c>
      <c r="N86" s="79"/>
    </row>
    <row r="87" spans="1:14" ht="15" customHeight="1" x14ac:dyDescent="0.2">
      <c r="A87" s="79"/>
      <c r="C87" s="159" t="s">
        <v>77</v>
      </c>
      <c r="D87" s="146">
        <v>712.22990167979845</v>
      </c>
      <c r="E87" s="166">
        <v>53</v>
      </c>
      <c r="F87" s="98" t="s">
        <v>51</v>
      </c>
      <c r="N87" s="79"/>
    </row>
    <row r="88" spans="1:14" ht="15" customHeight="1" x14ac:dyDescent="0.2">
      <c r="A88" s="79"/>
      <c r="C88" s="159" t="s">
        <v>76</v>
      </c>
      <c r="D88" s="146">
        <v>93.145250016326699</v>
      </c>
      <c r="E88" s="166">
        <v>53</v>
      </c>
      <c r="F88" s="98" t="s">
        <v>51</v>
      </c>
      <c r="N88" s="79"/>
    </row>
    <row r="89" spans="1:14" ht="15" customHeight="1" x14ac:dyDescent="0.2">
      <c r="A89" s="79"/>
      <c r="C89" s="159" t="s">
        <v>75</v>
      </c>
      <c r="D89" s="146">
        <v>461.24437666140238</v>
      </c>
      <c r="E89" s="166">
        <v>30</v>
      </c>
      <c r="F89" s="98" t="s">
        <v>51</v>
      </c>
      <c r="N89" s="79"/>
    </row>
    <row r="90" spans="1:14" ht="15" customHeight="1" x14ac:dyDescent="0.2">
      <c r="A90" s="79"/>
      <c r="C90" s="160" t="s">
        <v>74</v>
      </c>
      <c r="D90" s="161">
        <v>621.61926249311898</v>
      </c>
      <c r="E90" s="166">
        <v>26.1</v>
      </c>
      <c r="F90" s="98" t="s">
        <v>51</v>
      </c>
      <c r="N90" s="79"/>
    </row>
    <row r="91" spans="1:14" ht="15" customHeight="1" x14ac:dyDescent="0.2">
      <c r="A91" s="79"/>
      <c r="C91" s="162" t="s">
        <v>73</v>
      </c>
      <c r="D91" s="161">
        <v>67.960258152173907</v>
      </c>
      <c r="E91" s="166">
        <v>25.1</v>
      </c>
      <c r="F91" s="98" t="s">
        <v>51</v>
      </c>
      <c r="N91" s="79"/>
    </row>
    <row r="92" spans="1:14" ht="15" customHeight="1" x14ac:dyDescent="0.2">
      <c r="A92" s="79"/>
      <c r="C92" s="162"/>
      <c r="D92" s="163"/>
      <c r="E92" s="166"/>
      <c r="F92" s="98" t="s">
        <v>51</v>
      </c>
      <c r="N92" s="79"/>
    </row>
    <row r="93" spans="1:14" ht="15" customHeight="1" x14ac:dyDescent="0.2">
      <c r="A93" s="79"/>
      <c r="C93" s="162"/>
      <c r="D93" s="163"/>
      <c r="E93" s="166"/>
      <c r="F93" s="98" t="s">
        <v>51</v>
      </c>
      <c r="N93" s="79"/>
    </row>
    <row r="94" spans="1:14" ht="15" customHeight="1" x14ac:dyDescent="0.2">
      <c r="A94" s="79"/>
      <c r="C94" s="162"/>
      <c r="D94" s="163"/>
      <c r="E94" s="166"/>
      <c r="F94" s="98" t="s">
        <v>51</v>
      </c>
      <c r="N94" s="79"/>
    </row>
    <row r="95" spans="1:14" ht="15" customHeight="1" x14ac:dyDescent="0.2">
      <c r="A95" s="79"/>
      <c r="C95" s="162"/>
      <c r="D95" s="163"/>
      <c r="E95" s="166"/>
      <c r="F95" s="98" t="s">
        <v>51</v>
      </c>
      <c r="N95" s="79"/>
    </row>
    <row r="96" spans="1:14" ht="15" customHeight="1" x14ac:dyDescent="0.2">
      <c r="A96" s="79"/>
      <c r="C96" s="162"/>
      <c r="D96" s="163"/>
      <c r="E96" s="166"/>
      <c r="F96" s="98" t="s">
        <v>51</v>
      </c>
      <c r="N96" s="79"/>
    </row>
    <row r="97" spans="1:14" ht="15" customHeight="1" x14ac:dyDescent="0.2">
      <c r="A97" s="79"/>
      <c r="C97" s="164"/>
      <c r="D97" s="165"/>
      <c r="E97" s="169"/>
      <c r="F97" s="99" t="s">
        <v>51</v>
      </c>
      <c r="N97" s="79"/>
    </row>
    <row r="98" spans="1:14" x14ac:dyDescent="0.2">
      <c r="A98" s="79"/>
      <c r="N98" s="79"/>
    </row>
    <row r="99" spans="1:14" ht="12" customHeight="1" x14ac:dyDescent="0.2">
      <c r="A99" s="79"/>
      <c r="B99" s="79"/>
      <c r="C99" s="79"/>
      <c r="D99" s="79"/>
      <c r="E99" s="88"/>
      <c r="F99" s="88"/>
      <c r="G99" s="79"/>
      <c r="H99" s="79"/>
      <c r="I99" s="79"/>
      <c r="J99" s="79"/>
      <c r="K99" s="88"/>
      <c r="L99" s="88"/>
      <c r="M99" s="79"/>
      <c r="N99" s="79"/>
    </row>
    <row r="100" spans="1:14" ht="12" customHeight="1" x14ac:dyDescent="0.2">
      <c r="A100" s="79"/>
      <c r="B100" s="79"/>
      <c r="C100" s="79"/>
      <c r="D100" s="79"/>
      <c r="E100" s="88"/>
      <c r="F100" s="88"/>
      <c r="G100" s="79"/>
      <c r="H100" s="79"/>
      <c r="I100" s="79"/>
      <c r="J100" s="79"/>
      <c r="K100" s="88"/>
      <c r="L100" s="88"/>
      <c r="M100" s="79"/>
      <c r="N100" s="79"/>
    </row>
  </sheetData>
  <mergeCells count="28">
    <mergeCell ref="I40:L40"/>
    <mergeCell ref="I41:L41"/>
    <mergeCell ref="I42:L42"/>
    <mergeCell ref="I43:L43"/>
    <mergeCell ref="I44:L44"/>
    <mergeCell ref="H35:L36"/>
    <mergeCell ref="C59:L59"/>
    <mergeCell ref="H81:I81"/>
    <mergeCell ref="H82:I82"/>
    <mergeCell ref="H72:I72"/>
    <mergeCell ref="H73:I73"/>
    <mergeCell ref="H74:I74"/>
    <mergeCell ref="H75:I75"/>
    <mergeCell ref="H76:I76"/>
    <mergeCell ref="H77:I77"/>
    <mergeCell ref="H78:I78"/>
    <mergeCell ref="I51:L51"/>
    <mergeCell ref="I54:L54"/>
    <mergeCell ref="I49:L50"/>
    <mergeCell ref="I47:L48"/>
    <mergeCell ref="I39:L39"/>
    <mergeCell ref="H31:I31"/>
    <mergeCell ref="H8:I8"/>
    <mergeCell ref="H9:I9"/>
    <mergeCell ref="H10:I10"/>
    <mergeCell ref="H11:I11"/>
    <mergeCell ref="H14:I14"/>
    <mergeCell ref="H15:I15"/>
  </mergeCells>
  <phoneticPr fontId="4" type="noConversion"/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45" orientation="portrait" r:id="rId1"/>
  <headerFooter alignWithMargins="0">
    <oddFooter>&amp;L&amp;"ScalaSans,Vet"&amp;14ACM&amp;C&amp;"Times New Roman,Standaard"&amp;12- &amp;P / 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showZeros="0" tabSelected="1" zoomScale="85" workbookViewId="0">
      <selection activeCell="N23" sqref="N23"/>
    </sheetView>
  </sheetViews>
  <sheetFormatPr defaultColWidth="9.140625" defaultRowHeight="12.75" x14ac:dyDescent="0.2"/>
  <cols>
    <col min="1" max="1" width="3.140625" style="63" customWidth="1"/>
    <col min="2" max="2" width="4.42578125" style="63" customWidth="1"/>
    <col min="3" max="3" width="38" style="63" customWidth="1"/>
    <col min="4" max="4" width="12" style="63" customWidth="1"/>
    <col min="5" max="5" width="16.42578125" style="63" bestFit="1" customWidth="1"/>
    <col min="6" max="7" width="10.7109375" style="63" customWidth="1"/>
    <col min="8" max="8" width="11.42578125" style="63" bestFit="1" customWidth="1"/>
    <col min="9" max="9" width="4.42578125" style="63" customWidth="1"/>
    <col min="10" max="10" width="3.140625" style="63" customWidth="1"/>
    <col min="11" max="11" width="10.28515625" style="63" bestFit="1" customWidth="1"/>
    <col min="12" max="16384" width="9.140625" style="63"/>
  </cols>
  <sheetData>
    <row r="1" spans="1:14" ht="29.25" customHeight="1" x14ac:dyDescent="0.2">
      <c r="A1" s="61"/>
      <c r="B1" s="81" t="s">
        <v>85</v>
      </c>
      <c r="C1" s="62"/>
      <c r="D1" s="62"/>
      <c r="E1" s="62"/>
      <c r="F1" s="62"/>
      <c r="G1" s="62"/>
      <c r="H1" s="62"/>
      <c r="I1" s="62"/>
      <c r="J1" s="61"/>
    </row>
    <row r="2" spans="1:14" x14ac:dyDescent="0.2">
      <c r="A2" s="61"/>
      <c r="B2" s="64"/>
      <c r="J2" s="61"/>
    </row>
    <row r="3" spans="1:14" x14ac:dyDescent="0.2">
      <c r="A3" s="61"/>
      <c r="B3" s="64"/>
      <c r="C3" s="19" t="s">
        <v>11</v>
      </c>
      <c r="D3" s="19"/>
      <c r="E3" s="19" t="s">
        <v>90</v>
      </c>
      <c r="F3" s="19" t="s">
        <v>45</v>
      </c>
      <c r="G3" s="19" t="s">
        <v>46</v>
      </c>
      <c r="H3" s="171" t="s">
        <v>47</v>
      </c>
      <c r="I3" s="65"/>
      <c r="J3" s="61"/>
    </row>
    <row r="4" spans="1:14" x14ac:dyDescent="0.2">
      <c r="A4" s="61"/>
      <c r="B4" s="64"/>
      <c r="C4" s="170" t="s">
        <v>83</v>
      </c>
      <c r="D4" s="127"/>
      <c r="E4" s="111">
        <v>156500</v>
      </c>
      <c r="F4" s="111">
        <v>2569.98</v>
      </c>
      <c r="G4" s="111">
        <v>129707.46999999999</v>
      </c>
      <c r="H4" s="111">
        <v>24222.55</v>
      </c>
      <c r="I4" s="66"/>
      <c r="J4" s="61"/>
      <c r="K4" s="173"/>
      <c r="L4" s="67"/>
      <c r="M4" s="67"/>
      <c r="N4" s="67"/>
    </row>
    <row r="5" spans="1:14" x14ac:dyDescent="0.2">
      <c r="A5" s="61"/>
      <c r="B5" s="64"/>
      <c r="C5" s="159" t="s">
        <v>82</v>
      </c>
      <c r="D5" s="128"/>
      <c r="E5" s="112">
        <v>113300</v>
      </c>
      <c r="F5" s="112">
        <v>2569.98</v>
      </c>
      <c r="G5" s="112">
        <v>94525.650000000009</v>
      </c>
      <c r="H5" s="112">
        <v>16204.37</v>
      </c>
      <c r="I5" s="66"/>
      <c r="J5" s="61"/>
      <c r="K5" s="173"/>
      <c r="L5" s="67"/>
      <c r="M5" s="67"/>
      <c r="N5" s="67"/>
    </row>
    <row r="6" spans="1:14" x14ac:dyDescent="0.2">
      <c r="A6" s="61"/>
      <c r="B6" s="64"/>
      <c r="C6" s="159" t="s">
        <v>81</v>
      </c>
      <c r="D6" s="128"/>
      <c r="E6" s="112">
        <v>35000</v>
      </c>
      <c r="F6" s="112">
        <v>2569.98</v>
      </c>
      <c r="G6" s="112">
        <v>30261.23</v>
      </c>
      <c r="H6" s="112">
        <v>2168.79</v>
      </c>
      <c r="I6" s="66"/>
      <c r="J6" s="61"/>
      <c r="K6" s="173"/>
      <c r="L6" s="67"/>
      <c r="M6" s="67"/>
      <c r="N6" s="67"/>
    </row>
    <row r="7" spans="1:14" x14ac:dyDescent="0.2">
      <c r="A7" s="61"/>
      <c r="B7" s="64"/>
      <c r="C7" s="159" t="s">
        <v>80</v>
      </c>
      <c r="D7" s="128"/>
      <c r="E7" s="112">
        <v>24400</v>
      </c>
      <c r="F7" s="112">
        <v>2569.98</v>
      </c>
      <c r="G7" s="112">
        <v>19661.23</v>
      </c>
      <c r="H7" s="112">
        <v>2168.79</v>
      </c>
      <c r="I7" s="66"/>
      <c r="J7" s="61"/>
      <c r="K7" s="173"/>
      <c r="L7" s="67"/>
      <c r="M7" s="67"/>
      <c r="N7" s="67"/>
    </row>
    <row r="8" spans="1:14" x14ac:dyDescent="0.2">
      <c r="A8" s="61"/>
      <c r="B8" s="64"/>
      <c r="C8" s="159" t="s">
        <v>79</v>
      </c>
      <c r="D8" s="128"/>
      <c r="E8" s="112">
        <v>12400</v>
      </c>
      <c r="F8" s="112">
        <v>2569.98</v>
      </c>
      <c r="G8" s="112">
        <v>7661.2300000000005</v>
      </c>
      <c r="H8" s="112">
        <v>2168.79</v>
      </c>
      <c r="I8" s="66"/>
      <c r="J8" s="61"/>
      <c r="K8" s="173"/>
      <c r="L8" s="67"/>
      <c r="M8" s="67"/>
      <c r="N8" s="67"/>
    </row>
    <row r="9" spans="1:14" x14ac:dyDescent="0.2">
      <c r="A9" s="61"/>
      <c r="B9" s="64"/>
      <c r="C9" s="159" t="s">
        <v>78</v>
      </c>
      <c r="D9" s="128"/>
      <c r="E9" s="112">
        <v>4480</v>
      </c>
      <c r="F9" s="112">
        <v>741.09</v>
      </c>
      <c r="G9" s="112">
        <v>2163.7199999999998</v>
      </c>
      <c r="H9" s="112">
        <v>1575.19</v>
      </c>
      <c r="I9" s="66"/>
      <c r="J9" s="61"/>
      <c r="K9" s="173"/>
      <c r="L9" s="67"/>
      <c r="M9" s="67"/>
      <c r="N9" s="67"/>
    </row>
    <row r="10" spans="1:14" x14ac:dyDescent="0.2">
      <c r="A10" s="61"/>
      <c r="B10" s="64"/>
      <c r="C10" s="159" t="s">
        <v>77</v>
      </c>
      <c r="D10" s="128"/>
      <c r="E10" s="112">
        <v>2970</v>
      </c>
      <c r="F10" s="112">
        <v>491.3</v>
      </c>
      <c r="G10" s="112">
        <v>1039.2999999999997</v>
      </c>
      <c r="H10" s="112">
        <v>1439.4</v>
      </c>
      <c r="I10" s="66"/>
      <c r="J10" s="61"/>
      <c r="K10" s="173"/>
      <c r="L10" s="67"/>
      <c r="M10" s="67"/>
      <c r="N10" s="67"/>
    </row>
    <row r="11" spans="1:14" x14ac:dyDescent="0.2">
      <c r="A11" s="61"/>
      <c r="B11" s="64"/>
      <c r="C11" s="159" t="s">
        <v>76</v>
      </c>
      <c r="D11" s="128"/>
      <c r="E11" s="112">
        <v>1100</v>
      </c>
      <c r="F11" s="112">
        <v>258.73</v>
      </c>
      <c r="G11" s="112">
        <v>268.17999999999995</v>
      </c>
      <c r="H11" s="112">
        <v>573.09</v>
      </c>
      <c r="I11" s="66"/>
      <c r="J11" s="61"/>
      <c r="K11" s="173"/>
      <c r="L11" s="67"/>
      <c r="M11" s="67"/>
      <c r="N11" s="67"/>
    </row>
    <row r="12" spans="1:14" x14ac:dyDescent="0.2">
      <c r="A12" s="61"/>
      <c r="B12" s="64"/>
      <c r="C12" s="159" t="s">
        <v>75</v>
      </c>
      <c r="D12" s="128"/>
      <c r="E12" s="112">
        <v>820</v>
      </c>
      <c r="F12" s="112">
        <v>243.54</v>
      </c>
      <c r="G12" s="112">
        <v>252.07000000000005</v>
      </c>
      <c r="H12" s="112">
        <v>324.39</v>
      </c>
      <c r="I12" s="66"/>
      <c r="J12" s="61"/>
      <c r="K12" s="173"/>
      <c r="L12" s="67"/>
      <c r="M12" s="67"/>
      <c r="N12" s="67"/>
    </row>
    <row r="13" spans="1:14" x14ac:dyDescent="0.2">
      <c r="A13" s="61"/>
      <c r="B13" s="64"/>
      <c r="C13" s="160" t="s">
        <v>74</v>
      </c>
      <c r="D13" s="128"/>
      <c r="E13" s="112">
        <v>600</v>
      </c>
      <c r="F13" s="112">
        <v>161.41999999999999</v>
      </c>
      <c r="G13" s="112">
        <v>156.36000000000001</v>
      </c>
      <c r="H13" s="112">
        <v>282.22000000000003</v>
      </c>
      <c r="I13" s="66"/>
      <c r="J13" s="61"/>
      <c r="K13" s="173"/>
      <c r="L13" s="67"/>
      <c r="M13" s="67"/>
      <c r="N13" s="67"/>
    </row>
    <row r="14" spans="1:14" x14ac:dyDescent="0.2">
      <c r="A14" s="61"/>
      <c r="B14" s="64"/>
      <c r="C14" s="162" t="s">
        <v>73</v>
      </c>
      <c r="D14" s="128"/>
      <c r="E14" s="112">
        <v>375</v>
      </c>
      <c r="F14" s="112">
        <v>203.2</v>
      </c>
      <c r="G14" s="112">
        <v>50.290000000000006</v>
      </c>
      <c r="H14" s="112">
        <v>121.51</v>
      </c>
      <c r="I14" s="66"/>
      <c r="J14" s="61"/>
      <c r="K14" s="173"/>
    </row>
    <row r="15" spans="1:14" x14ac:dyDescent="0.2">
      <c r="A15" s="61"/>
      <c r="B15" s="64"/>
      <c r="C15" s="109"/>
      <c r="D15" s="128"/>
      <c r="E15" s="130"/>
      <c r="F15" s="112"/>
      <c r="G15" s="112"/>
      <c r="H15" s="112"/>
      <c r="I15" s="66"/>
      <c r="J15" s="61"/>
    </row>
    <row r="16" spans="1:14" x14ac:dyDescent="0.2">
      <c r="A16" s="61"/>
      <c r="B16" s="64"/>
      <c r="C16" s="109"/>
      <c r="D16" s="128"/>
      <c r="E16" s="130"/>
      <c r="F16" s="112"/>
      <c r="G16" s="112"/>
      <c r="H16" s="112"/>
      <c r="I16" s="66"/>
      <c r="J16" s="61"/>
    </row>
    <row r="17" spans="1:10" x14ac:dyDescent="0.2">
      <c r="A17" s="61"/>
      <c r="B17" s="64"/>
      <c r="C17" s="109"/>
      <c r="D17" s="128"/>
      <c r="E17" s="130"/>
      <c r="F17" s="112"/>
      <c r="G17" s="112"/>
      <c r="H17" s="112"/>
      <c r="I17" s="66"/>
      <c r="J17" s="61"/>
    </row>
    <row r="18" spans="1:10" x14ac:dyDescent="0.2">
      <c r="A18" s="61"/>
      <c r="B18" s="64"/>
      <c r="C18" s="109"/>
      <c r="D18" s="128"/>
      <c r="E18" s="130"/>
      <c r="F18" s="112"/>
      <c r="G18" s="112"/>
      <c r="H18" s="112"/>
      <c r="I18" s="66"/>
      <c r="J18" s="61"/>
    </row>
    <row r="19" spans="1:10" x14ac:dyDescent="0.2">
      <c r="A19" s="61"/>
      <c r="B19" s="64"/>
      <c r="C19" s="109"/>
      <c r="D19" s="128"/>
      <c r="E19" s="130"/>
      <c r="F19" s="112"/>
      <c r="G19" s="112"/>
      <c r="H19" s="112"/>
      <c r="I19" s="66"/>
      <c r="J19" s="61"/>
    </row>
    <row r="20" spans="1:10" x14ac:dyDescent="0.2">
      <c r="A20" s="61"/>
      <c r="B20" s="64"/>
      <c r="C20" s="110"/>
      <c r="D20" s="129"/>
      <c r="E20" s="131"/>
      <c r="F20" s="113"/>
      <c r="G20" s="113"/>
      <c r="H20" s="113"/>
      <c r="I20" s="66"/>
      <c r="J20" s="61"/>
    </row>
    <row r="21" spans="1:10" x14ac:dyDescent="0.2">
      <c r="A21" s="61"/>
      <c r="B21" s="64"/>
      <c r="C21" s="68"/>
      <c r="D21" s="69"/>
      <c r="E21" s="70"/>
      <c r="F21" s="71"/>
      <c r="G21" s="72"/>
      <c r="H21" s="72"/>
      <c r="I21" s="73"/>
      <c r="J21" s="61"/>
    </row>
    <row r="22" spans="1:10" x14ac:dyDescent="0.2">
      <c r="A22" s="61"/>
      <c r="B22" s="64"/>
      <c r="C22" s="68"/>
      <c r="D22" s="69"/>
      <c r="E22" s="70"/>
      <c r="F22" s="71"/>
      <c r="G22" s="72"/>
      <c r="H22" s="72"/>
      <c r="I22" s="73"/>
      <c r="J22" s="61"/>
    </row>
    <row r="23" spans="1:10" x14ac:dyDescent="0.2">
      <c r="A23" s="61"/>
      <c r="B23" s="64"/>
      <c r="C23" s="19" t="s">
        <v>48</v>
      </c>
      <c r="D23" s="19"/>
      <c r="E23" s="19" t="s">
        <v>90</v>
      </c>
      <c r="F23" s="19" t="s">
        <v>45</v>
      </c>
      <c r="G23" s="19" t="s">
        <v>46</v>
      </c>
      <c r="H23" s="171" t="s">
        <v>47</v>
      </c>
      <c r="I23" s="74"/>
      <c r="J23" s="61"/>
    </row>
    <row r="24" spans="1:10" x14ac:dyDescent="0.2">
      <c r="A24" s="61"/>
      <c r="B24" s="64"/>
      <c r="C24" s="170" t="s">
        <v>83</v>
      </c>
      <c r="D24" s="114"/>
      <c r="E24" s="115">
        <v>196</v>
      </c>
      <c r="F24" s="116"/>
      <c r="G24" s="116">
        <v>196</v>
      </c>
      <c r="H24" s="117"/>
      <c r="I24" s="66"/>
      <c r="J24" s="61"/>
    </row>
    <row r="25" spans="1:10" x14ac:dyDescent="0.2">
      <c r="A25" s="61"/>
      <c r="B25" s="64"/>
      <c r="C25" s="159" t="s">
        <v>82</v>
      </c>
      <c r="D25" s="119"/>
      <c r="E25" s="120">
        <v>143</v>
      </c>
      <c r="F25" s="121"/>
      <c r="G25" s="121">
        <v>143</v>
      </c>
      <c r="H25" s="122"/>
      <c r="I25" s="66"/>
      <c r="J25" s="61"/>
    </row>
    <row r="26" spans="1:10" x14ac:dyDescent="0.2">
      <c r="A26" s="61"/>
      <c r="B26" s="64"/>
      <c r="C26" s="159" t="s">
        <v>81</v>
      </c>
      <c r="D26" s="119"/>
      <c r="E26" s="120">
        <v>99</v>
      </c>
      <c r="F26" s="121"/>
      <c r="G26" s="121">
        <v>99</v>
      </c>
      <c r="H26" s="122"/>
      <c r="I26" s="66"/>
      <c r="J26" s="61"/>
    </row>
    <row r="27" spans="1:10" x14ac:dyDescent="0.2">
      <c r="A27" s="61"/>
      <c r="B27" s="64"/>
      <c r="C27" s="159" t="s">
        <v>80</v>
      </c>
      <c r="D27" s="119"/>
      <c r="E27" s="120">
        <v>99</v>
      </c>
      <c r="F27" s="121"/>
      <c r="G27" s="121">
        <v>99</v>
      </c>
      <c r="H27" s="122"/>
      <c r="I27" s="66"/>
      <c r="J27" s="61"/>
    </row>
    <row r="28" spans="1:10" x14ac:dyDescent="0.2">
      <c r="A28" s="61"/>
      <c r="B28" s="64"/>
      <c r="C28" s="159" t="s">
        <v>79</v>
      </c>
      <c r="D28" s="119"/>
      <c r="E28" s="120">
        <v>99</v>
      </c>
      <c r="F28" s="121"/>
      <c r="G28" s="121">
        <v>99</v>
      </c>
      <c r="H28" s="122"/>
      <c r="I28" s="66"/>
      <c r="J28" s="61"/>
    </row>
    <row r="29" spans="1:10" x14ac:dyDescent="0.2">
      <c r="A29" s="61"/>
      <c r="B29" s="64"/>
      <c r="C29" s="159" t="s">
        <v>78</v>
      </c>
      <c r="D29" s="119"/>
      <c r="E29" s="120">
        <v>58</v>
      </c>
      <c r="F29" s="121"/>
      <c r="G29" s="121">
        <v>58</v>
      </c>
      <c r="H29" s="122"/>
      <c r="I29" s="66"/>
      <c r="J29" s="61"/>
    </row>
    <row r="30" spans="1:10" x14ac:dyDescent="0.2">
      <c r="A30" s="61"/>
      <c r="B30" s="64"/>
      <c r="C30" s="159" t="s">
        <v>77</v>
      </c>
      <c r="D30" s="119"/>
      <c r="E30" s="120">
        <v>53</v>
      </c>
      <c r="F30" s="121"/>
      <c r="G30" s="121">
        <v>53</v>
      </c>
      <c r="H30" s="122"/>
      <c r="I30" s="66"/>
      <c r="J30" s="61"/>
    </row>
    <row r="31" spans="1:10" x14ac:dyDescent="0.2">
      <c r="A31" s="61"/>
      <c r="B31" s="64"/>
      <c r="C31" s="159" t="s">
        <v>76</v>
      </c>
      <c r="D31" s="119"/>
      <c r="E31" s="120">
        <v>53</v>
      </c>
      <c r="F31" s="121"/>
      <c r="G31" s="121">
        <v>53</v>
      </c>
      <c r="H31" s="122"/>
      <c r="I31" s="66"/>
      <c r="J31" s="61"/>
    </row>
    <row r="32" spans="1:10" x14ac:dyDescent="0.2">
      <c r="A32" s="61"/>
      <c r="B32" s="64"/>
      <c r="C32" s="159" t="s">
        <v>75</v>
      </c>
      <c r="D32" s="119"/>
      <c r="E32" s="120">
        <v>30</v>
      </c>
      <c r="F32" s="121"/>
      <c r="G32" s="121">
        <v>30</v>
      </c>
      <c r="H32" s="122"/>
      <c r="I32" s="66"/>
      <c r="J32" s="61"/>
    </row>
    <row r="33" spans="1:10" x14ac:dyDescent="0.2">
      <c r="A33" s="61"/>
      <c r="B33" s="64"/>
      <c r="C33" s="160" t="s">
        <v>74</v>
      </c>
      <c r="D33" s="119"/>
      <c r="E33" s="120">
        <v>26.1</v>
      </c>
      <c r="F33" s="121"/>
      <c r="G33" s="121">
        <v>26.1</v>
      </c>
      <c r="H33" s="122"/>
      <c r="I33" s="66"/>
      <c r="J33" s="61"/>
    </row>
    <row r="34" spans="1:10" x14ac:dyDescent="0.2">
      <c r="A34" s="61"/>
      <c r="B34" s="64"/>
      <c r="C34" s="162" t="s">
        <v>73</v>
      </c>
      <c r="D34" s="119"/>
      <c r="E34" s="120">
        <v>25.1</v>
      </c>
      <c r="F34" s="121"/>
      <c r="G34" s="121">
        <v>25.1</v>
      </c>
      <c r="H34" s="122"/>
      <c r="I34" s="66"/>
      <c r="J34" s="61"/>
    </row>
    <row r="35" spans="1:10" x14ac:dyDescent="0.2">
      <c r="A35" s="61"/>
      <c r="B35" s="64"/>
      <c r="C35" s="167"/>
      <c r="D35" s="119"/>
      <c r="E35" s="120"/>
      <c r="F35" s="121"/>
      <c r="G35" s="121"/>
      <c r="H35" s="122"/>
      <c r="I35" s="66"/>
      <c r="J35" s="61"/>
    </row>
    <row r="36" spans="1:10" x14ac:dyDescent="0.2">
      <c r="A36" s="61"/>
      <c r="B36" s="64"/>
      <c r="C36" s="118"/>
      <c r="D36" s="119"/>
      <c r="E36" s="120"/>
      <c r="F36" s="121"/>
      <c r="G36" s="121"/>
      <c r="H36" s="122"/>
      <c r="I36" s="66"/>
      <c r="J36" s="61"/>
    </row>
    <row r="37" spans="1:10" x14ac:dyDescent="0.2">
      <c r="A37" s="61"/>
      <c r="B37" s="64"/>
      <c r="C37" s="118"/>
      <c r="D37" s="119"/>
      <c r="E37" s="120"/>
      <c r="F37" s="121"/>
      <c r="G37" s="121"/>
      <c r="H37" s="122"/>
      <c r="I37" s="66"/>
      <c r="J37" s="61"/>
    </row>
    <row r="38" spans="1:10" x14ac:dyDescent="0.2">
      <c r="A38" s="61"/>
      <c r="B38" s="64"/>
      <c r="C38" s="118"/>
      <c r="D38" s="119"/>
      <c r="E38" s="120"/>
      <c r="F38" s="121"/>
      <c r="G38" s="121"/>
      <c r="H38" s="122"/>
      <c r="I38" s="66"/>
      <c r="J38" s="61"/>
    </row>
    <row r="39" spans="1:10" x14ac:dyDescent="0.2">
      <c r="A39" s="61"/>
      <c r="B39" s="64"/>
      <c r="C39" s="118"/>
      <c r="D39" s="119"/>
      <c r="E39" s="120"/>
      <c r="F39" s="121"/>
      <c r="G39" s="121"/>
      <c r="H39" s="122"/>
      <c r="I39" s="66"/>
      <c r="J39" s="61"/>
    </row>
    <row r="40" spans="1:10" x14ac:dyDescent="0.2">
      <c r="A40" s="61"/>
      <c r="B40" s="64"/>
      <c r="C40" s="123"/>
      <c r="D40" s="124"/>
      <c r="E40" s="125"/>
      <c r="F40" s="126"/>
      <c r="G40" s="126"/>
      <c r="H40" s="126"/>
      <c r="I40" s="66"/>
      <c r="J40" s="61"/>
    </row>
    <row r="41" spans="1:10" x14ac:dyDescent="0.2">
      <c r="A41" s="61"/>
      <c r="B41" s="64"/>
      <c r="J41" s="61"/>
    </row>
    <row r="42" spans="1:10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1" orientation="landscape" r:id="rId1"/>
  <headerFooter alignWithMargins="0">
    <oddFooter>&amp;L&amp;"ScalaSans,Vet"&amp;14ACM&amp;C&amp;"Times New Roman,Standaard"&amp;12- &amp;P / &amp;N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EE8E3DA848D349BBFF682AECAD4B3F" ma:contentTypeVersion="2" ma:contentTypeDescription="Een nieuw document maken." ma:contentTypeScope="" ma:versionID="38a481a49b7a85f9407fa775fe11a2a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3F0F98-F2A1-4500-985F-B9D1AF996F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5EB913-8F23-4E8A-A3C4-98F6EB138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436B593-F401-47AD-9691-2B365762A6A9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2a Tarieven en deelmarktgrenzen</vt:lpstr>
      <vt:lpstr>2b Elementen EAV tarieven</vt:lpstr>
      <vt:lpstr>'2a Tarieven en deelmarktgrenzen'!Afdrukbereik</vt:lpstr>
      <vt:lpstr>'2b Elementen EAV tarieven'!Afdrukbereik</vt:lpstr>
    </vt:vector>
  </TitlesOfParts>
  <Company>Autoriteit Consument en Markt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tarieven Endinet elektriciteit 2016</dc:title>
  <dc:creator>Autoriteit Consument en Markt</dc:creator>
  <cp:lastModifiedBy>Hoogdorp, Sergio</cp:lastModifiedBy>
  <cp:lastPrinted>2014-10-20T07:39:11Z</cp:lastPrinted>
  <dcterms:created xsi:type="dcterms:W3CDTF">2003-05-22T11:36:43Z</dcterms:created>
  <dcterms:modified xsi:type="dcterms:W3CDTF">2015-11-30T09:22:01Z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0x010100A5EE8E3DA848D349BBFF682AECAD4B3F</vt:lpwstr>
  </property>
</Properties>
</file>