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749" activeTab="0"/>
  </bookViews>
  <sheets>
    <sheet name="2a Tarieven_en_Rekenvolumina" sheetId="1" r:id="rId1"/>
    <sheet name="2b Deelmarktgrenzen" sheetId="2" r:id="rId2"/>
    <sheet name="2c Elementen EAV-tarieven" sheetId="3" r:id="rId3"/>
  </sheets>
  <definedNames>
    <definedName name="_xlnm.Print_Area" localSheetId="0">'2a Tarieven_en_Rekenvolumina'!$A$1:$T$79</definedName>
    <definedName name="_xlnm.Print_Area" localSheetId="1">'2b Deelmarktgrenzen'!$A$1:$M$28</definedName>
    <definedName name="_xlnm.Print_Area" localSheetId="2">'2c Elementen EAV-tarieven'!$A$1:$J$47</definedName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<sst xmlns="http://schemas.openxmlformats.org/spreadsheetml/2006/main" count="205" uniqueCount="93">
  <si>
    <t>Transporttarieven</t>
  </si>
  <si>
    <t>Aansluittarieven</t>
  </si>
  <si>
    <t>Vastrecht transportdienst</t>
  </si>
  <si>
    <t>kW gecontracteerd per jaar</t>
  </si>
  <si>
    <t>Afnemers TS (25-50 kV)</t>
  </si>
  <si>
    <t>kW max per maand</t>
  </si>
  <si>
    <t>kWh tarief normaal</t>
  </si>
  <si>
    <t>Afnemers Trafo MS/LS</t>
  </si>
  <si>
    <t>Afnemers HS (110-150 kV)</t>
  </si>
  <si>
    <t>Afnemers HS (110-150 kV) maximaal 600 uur p/jr</t>
  </si>
  <si>
    <t>kW max per week</t>
  </si>
  <si>
    <t xml:space="preserve">Afnemers LS </t>
  </si>
  <si>
    <t>kWh tarief laag</t>
  </si>
  <si>
    <t>Afnemers TS (25-50 kV) maximaal 600 uur p/jr</t>
  </si>
  <si>
    <t xml:space="preserve">Afnemers Trafo HS+TS/MS </t>
  </si>
  <si>
    <t>Afnemers Trafo HS+TS/MS maximaal 600 uur p/jr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</si>
  <si>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</si>
  <si>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</si>
  <si>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</si>
  <si>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</si>
  <si>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</si>
  <si>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</si>
  <si>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</si>
  <si>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</si>
  <si>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Periodieke aansluitvergoeding</t>
  </si>
  <si>
    <t>Eénmalige aansluitvergoeding t/m 25 meter</t>
  </si>
  <si>
    <t>Eénmalige aansluitvergoeding per meter &gt; 25 meter</t>
  </si>
  <si>
    <t>Afnemerscategorieën capaciteitstarieven</t>
  </si>
  <si>
    <t>Knip</t>
  </si>
  <si>
    <t>Beveiliging</t>
  </si>
  <si>
    <t>Verbinding</t>
  </si>
  <si>
    <t>Afnemers MS (1-20 kV)</t>
  </si>
  <si>
    <t>Transporttarieven blindenergie</t>
  </si>
  <si>
    <t>Afnemers MS en hoger, lager dan MS</t>
  </si>
  <si>
    <t>kVArh blindvermogen MS en hoger</t>
  </si>
  <si>
    <t>kVArh blindvermogen lager dan MS</t>
  </si>
  <si>
    <t>Deelmarktgrenzen Nettarieven</t>
  </si>
  <si>
    <t>Afnemers EHS/HS (&gt;=110 kV)</t>
  </si>
  <si>
    <t>Afnemers Trafo HS + TS/MS</t>
  </si>
  <si>
    <t>Afnemers MS (1-20 kV) - Transport</t>
  </si>
  <si>
    <t>Afnemers MS (1-20 kV) - Distributie (&gt; 3,0 MVA t/m 6,0  MVA)</t>
  </si>
  <si>
    <t>Afnemers MS (1-20 kV) - Distributie (&gt; 1,2 MVA t/m 3,0  MVA)</t>
  </si>
  <si>
    <t>Afnemers Trafo MS/LS (&gt;0,15 MVA t/m 1,2 MVA)</t>
  </si>
  <si>
    <t>Afnemers LS (&gt;3*80A  t/m  3*225A)</t>
  </si>
  <si>
    <t>Afnemers &gt; 3*25A  t/m  3*80A</t>
  </si>
  <si>
    <t>Afnemers &gt;  1* 6A  t/m 3* 25A</t>
  </si>
  <si>
    <t>Afnemers 0 t/m 1* 6A  (OV)</t>
  </si>
  <si>
    <t>0 t/m 1*6A  (OV)</t>
  </si>
  <si>
    <t>&gt; 1*6A  en t/m 3*25A</t>
  </si>
  <si>
    <t>&gt;3*25A en t/m 3*35A</t>
  </si>
  <si>
    <t>&gt;3*35A en t/m 3*50A</t>
  </si>
  <si>
    <t>&gt;3*50A en t/m 3*63A</t>
  </si>
  <si>
    <t>&gt;3*63A en t/m 3*80A</t>
  </si>
  <si>
    <t>&gt;3*80A en t/m 3*100A af sec. zijde LS-transformator</t>
  </si>
  <si>
    <t>&gt;3*100A en t/m 3*125A af sec.zijde LS-transformator</t>
  </si>
  <si>
    <t>&gt;3*125A en t/m 3*160A af sec.zijde LS-transformator</t>
  </si>
  <si>
    <t>&gt;3*160A en t/m 3*200A af sec.zijde LS-transformator</t>
  </si>
  <si>
    <t>&gt;3*200A en t/m 3*225A af sec.zijde LS-transformator</t>
  </si>
  <si>
    <t>&gt;0,15 MVA en t/m 0,63 MVA MS met  LS meting</t>
  </si>
  <si>
    <t>&gt;0,63 MVA en t/m 1,2 MVA MS met LS meting</t>
  </si>
  <si>
    <t>&gt;1,2 MVA en t/m 1,8 MVA MS met  MS meting</t>
  </si>
  <si>
    <t>&gt;1,8 MVA en t/m 2,4 MVA MS met  MS meting</t>
  </si>
  <si>
    <t>&gt;2,4 MVA en t/m 3,0 MVA MS met  MS meting</t>
  </si>
  <si>
    <t>&gt;3,0 MVA en t/m 6,0 MVA MS met  MS meting</t>
  </si>
  <si>
    <t>t/m 1*6A op geschakeld net</t>
  </si>
  <si>
    <t>BIJLAGE 2b BIJ BESLUIT</t>
  </si>
  <si>
    <t>BIJLAGE 2a BIJ BESLUIT</t>
  </si>
  <si>
    <t>Tarief 2013 (EUR)</t>
  </si>
  <si>
    <t>Tarieven en rekenvolumina 2013</t>
  </si>
  <si>
    <t>Rekenvolume</t>
  </si>
  <si>
    <t>PAV meerlengte per meter &gt; 25 meter voor aansluitingen 3-10 MVA</t>
  </si>
  <si>
    <t>Transporttarieven kleinverbruikers</t>
  </si>
  <si>
    <t>Vastrecht transportdienst t/m 1*6A op geschakeld net</t>
  </si>
  <si>
    <t>Vastrecht transportdienst t/m 3*80A</t>
  </si>
  <si>
    <t>t/m 3*25A + alle 1-fase aansluitingen1</t>
  </si>
  <si>
    <t>1 Met uitzondering van de 1*6A aansluitingen op het geschakeld net.</t>
  </si>
  <si>
    <t>Rekencapaciteit</t>
  </si>
  <si>
    <t># Aansluitingen</t>
  </si>
  <si>
    <t>Rekencapaciteiten kleinverbruikers (t/m 3*80 A op LS) per afnemerscategorie</t>
  </si>
  <si>
    <t>Cogas Infra &amp; Beheer B.V.</t>
  </si>
  <si>
    <t>104092_2 COGA</t>
  </si>
  <si>
    <t>&gt; 1,2 MVA t/m 6,0 MVA</t>
  </si>
  <si>
    <t>&gt;3*225A t/m 1,2 MVA</t>
  </si>
  <si>
    <t>&gt; 3*80A t/m 3*225A</t>
  </si>
  <si>
    <t xml:space="preserve">BIJLAGE 2c BIJ BESLUIT </t>
  </si>
  <si>
    <t>Elementen EAV-tarieven 2013</t>
  </si>
  <si>
    <t>(1) Tarief per aansluiting, gewogen naar rekencapaciteit (kW).</t>
  </si>
  <si>
    <t>met de relevante rekencapaciteit per afnemerscategorie (zie onder)</t>
  </si>
  <si>
    <t>t/m 3*25A + alle 1-fase aansluitingen (3)</t>
  </si>
  <si>
    <t>(3) Met uitzondering van de 1*6A aansluitingen op het geschakeld net.</t>
  </si>
  <si>
    <t xml:space="preserve">(2) Deze rekenvolumes onstaan door vermenigvuldiging van het aantal aansluitingen </t>
  </si>
  <si>
    <t>Kleinverbruikers (t/m 3*80 A op LS) capaciteitstarieven per afnemerscategorie (1) (2)</t>
  </si>
  <si>
    <t>Tarieven zijn exclusief BTW.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</si>
</sst>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&quot;\ * #,##0_-;_-&quot;f&quot;\ * #,##0\-;_-&quot;f&quot;\ * &quot;-&quot;_-;_-@_-"/>
    <numFmt numFmtId="173" formatCode="_-&quot;f&quot;\ * #,##0.00_-;_-&quot;f&quot;\ * #,##0.00\-;_-&quot;f&quot;\ * &quot;-&quot;??_-;_-@_-"/>
    <numFmt numFmtId="174" formatCode="_(&quot;fl&quot;\ * #,##0.00_);_(&quot;fl&quot;\ * \(#,##0.00\);_(&quot;fl&quot;\ * &quot;-&quot;??_);_(@_)"/>
    <numFmt numFmtId="175" formatCode="#,##0.0"/>
    <numFmt numFmtId="176" formatCode="#,##0.0000_-;#,##0.0000\-"/>
    <numFmt numFmtId="177" formatCode="_-* #,##0.0000_-;_-* #,##0.0000\-;_-* &quot;-&quot;??_-;_-@_-"/>
    <numFmt numFmtId="178" formatCode="_-* #,##0.000_-;_-* #,##0.000\-;_-* &quot;-&quot;??_-;_-@_-"/>
    <numFmt numFmtId="179" formatCode="d\ mmmm\ yyyy"/>
    <numFmt numFmtId="180" formatCode="0.0;\-0.0;0.0"/>
    <numFmt numFmtId="181" formatCode="#,##0.000_-;#,##0.000\-"/>
    <numFmt numFmtId="182" formatCode="0;\-0;0"/>
    <numFmt numFmtId="183" formatCode="#,##0.00000_-;#,##0.00000\-"/>
    <numFmt numFmtId="184" formatCode="#,##0.0_-;#,##0.0\-"/>
    <numFmt numFmtId="185" formatCode="0.000"/>
    <numFmt numFmtId="186" formatCode="0.0"/>
    <numFmt numFmtId="187" formatCode="0.00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24"/>
      <color indexed="9"/>
      <name val="Arial"/>
      <family val="2"/>
    </font>
    <font>
      <b/>
      <sz val="24"/>
      <name val="Arial"/>
      <family val="2"/>
    </font>
    <font>
      <b/>
      <sz val="16"/>
      <color indexed="9"/>
      <name val="Arial"/>
      <family val="2"/>
    </font>
    <font>
      <sz val="20"/>
      <color indexed="9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24" fillId="0" borderId="0" xfId="60" applyFont="1">
      <alignment/>
      <protection/>
    </xf>
    <xf numFmtId="39" fontId="25" fillId="25" borderId="11" xfId="0" applyNumberFormat="1" applyFont="1" applyFill="1" applyBorder="1" applyAlignment="1">
      <alignment horizontal="left" vertical="center"/>
    </xf>
    <xf numFmtId="39" fontId="25" fillId="25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9" fontId="4" fillId="0" borderId="0" xfId="61" applyNumberFormat="1" applyFont="1" applyFill="1" applyBorder="1" applyAlignment="1">
      <alignment/>
      <protection/>
    </xf>
    <xf numFmtId="3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0" fontId="4" fillId="25" borderId="0" xfId="0" applyFont="1" applyFill="1" applyBorder="1" applyAlignment="1">
      <alignment/>
    </xf>
    <xf numFmtId="39" fontId="27" fillId="25" borderId="0" xfId="0" applyNumberFormat="1" applyFont="1" applyFill="1" applyBorder="1" applyAlignment="1">
      <alignment horizontal="left" vertical="center"/>
    </xf>
    <xf numFmtId="39" fontId="28" fillId="25" borderId="0" xfId="0" applyNumberFormat="1" applyFont="1" applyFill="1" applyBorder="1" applyAlignment="1">
      <alignment horizontal="center" vertical="center"/>
    </xf>
    <xf numFmtId="39" fontId="27" fillId="25" borderId="0" xfId="0" applyNumberFormat="1" applyFont="1" applyFill="1" applyBorder="1" applyAlignment="1">
      <alignment horizontal="center" vertical="center"/>
    </xf>
    <xf numFmtId="37" fontId="27" fillId="25" borderId="0" xfId="55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39" fontId="2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9" fontId="25" fillId="25" borderId="13" xfId="0" applyNumberFormat="1" applyFont="1" applyFill="1" applyBorder="1" applyAlignment="1">
      <alignment horizontal="left" vertical="center"/>
    </xf>
    <xf numFmtId="39" fontId="25" fillId="24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5" borderId="0" xfId="0" applyFont="1" applyFill="1" applyBorder="1" applyAlignment="1">
      <alignment horizontal="left"/>
    </xf>
    <xf numFmtId="3" fontId="26" fillId="0" borderId="0" xfId="61" applyNumberFormat="1" applyFont="1" applyFill="1" applyBorder="1" applyAlignment="1">
      <alignment horizontal="left"/>
      <protection/>
    </xf>
    <xf numFmtId="3" fontId="4" fillId="0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39" fontId="29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39" fontId="26" fillId="24" borderId="14" xfId="61" applyNumberFormat="1" applyFont="1" applyFill="1" applyBorder="1" applyAlignment="1">
      <alignment horizontal="left"/>
      <protection/>
    </xf>
    <xf numFmtId="3" fontId="26" fillId="24" borderId="14" xfId="61" applyNumberFormat="1" applyFont="1" applyFill="1" applyBorder="1" applyAlignment="1">
      <alignment horizontal="left"/>
      <protection/>
    </xf>
    <xf numFmtId="0" fontId="0" fillId="24" borderId="14" xfId="0" applyFont="1" applyFill="1" applyBorder="1" applyAlignment="1">
      <alignment/>
    </xf>
    <xf numFmtId="39" fontId="4" fillId="24" borderId="0" xfId="61" applyNumberFormat="1" applyFont="1" applyFill="1" applyBorder="1" applyAlignment="1">
      <alignment/>
      <protection/>
    </xf>
    <xf numFmtId="39" fontId="4" fillId="24" borderId="0" xfId="0" applyNumberFormat="1" applyFont="1" applyFill="1" applyBorder="1" applyAlignment="1">
      <alignment/>
    </xf>
    <xf numFmtId="39" fontId="4" fillId="24" borderId="0" xfId="0" applyNumberFormat="1" applyFont="1" applyFill="1" applyBorder="1" applyAlignment="1" applyProtection="1">
      <alignment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76" fontId="4" fillId="24" borderId="0" xfId="0" applyNumberFormat="1" applyFont="1" applyFill="1" applyBorder="1" applyAlignment="1" applyProtection="1">
      <alignment/>
      <protection locked="0"/>
    </xf>
    <xf numFmtId="39" fontId="4" fillId="24" borderId="15" xfId="61" applyNumberFormat="1" applyFont="1" applyFill="1" applyBorder="1" applyAlignment="1">
      <alignment/>
      <protection/>
    </xf>
    <xf numFmtId="39" fontId="4" fillId="24" borderId="15" xfId="0" applyNumberFormat="1" applyFont="1" applyFill="1" applyBorder="1" applyAlignment="1" applyProtection="1">
      <alignment/>
      <protection locked="0"/>
    </xf>
    <xf numFmtId="176" fontId="4" fillId="24" borderId="15" xfId="0" applyNumberFormat="1" applyFont="1" applyFill="1" applyBorder="1" applyAlignment="1" applyProtection="1">
      <alignment/>
      <protection locked="0"/>
    </xf>
    <xf numFmtId="3" fontId="4" fillId="24" borderId="15" xfId="0" applyNumberFormat="1" applyFont="1" applyFill="1" applyBorder="1" applyAlignment="1" applyProtection="1">
      <alignment/>
      <protection locked="0"/>
    </xf>
    <xf numFmtId="0" fontId="0" fillId="24" borderId="15" xfId="0" applyFont="1" applyFill="1" applyBorder="1" applyAlignment="1">
      <alignment/>
    </xf>
    <xf numFmtId="39" fontId="4" fillId="24" borderId="16" xfId="61" applyNumberFormat="1" applyFont="1" applyFill="1" applyBorder="1" applyAlignment="1">
      <alignment/>
      <protection/>
    </xf>
    <xf numFmtId="39" fontId="4" fillId="24" borderId="16" xfId="0" applyNumberFormat="1" applyFont="1" applyFill="1" applyBorder="1" applyAlignment="1" applyProtection="1">
      <alignment/>
      <protection locked="0"/>
    </xf>
    <xf numFmtId="176" fontId="4" fillId="24" borderId="16" xfId="0" applyNumberFormat="1" applyFont="1" applyFill="1" applyBorder="1" applyAlignment="1" applyProtection="1">
      <alignment/>
      <protection locked="0"/>
    </xf>
    <xf numFmtId="3" fontId="4" fillId="24" borderId="16" xfId="0" applyNumberFormat="1" applyFont="1" applyFill="1" applyBorder="1" applyAlignment="1" applyProtection="1">
      <alignment/>
      <protection locked="0"/>
    </xf>
    <xf numFmtId="0" fontId="0" fillId="24" borderId="16" xfId="0" applyFont="1" applyFill="1" applyBorder="1" applyAlignment="1">
      <alignment/>
    </xf>
    <xf numFmtId="39" fontId="4" fillId="24" borderId="10" xfId="61" applyNumberFormat="1" applyFont="1" applyFill="1" applyBorder="1" applyAlignment="1">
      <alignment/>
      <protection/>
    </xf>
    <xf numFmtId="39" fontId="4" fillId="24" borderId="15" xfId="0" applyNumberFormat="1" applyFont="1" applyFill="1" applyBorder="1" applyAlignment="1">
      <alignment/>
    </xf>
    <xf numFmtId="39" fontId="31" fillId="24" borderId="0" xfId="61" applyNumberFormat="1" applyFont="1" applyFill="1" applyBorder="1" applyAlignment="1">
      <alignment/>
      <protection/>
    </xf>
    <xf numFmtId="0" fontId="4" fillId="25" borderId="0" xfId="15" applyFont="1" applyFill="1" applyBorder="1" applyAlignment="1">
      <alignment/>
      <protection/>
    </xf>
    <xf numFmtId="39" fontId="27" fillId="25" borderId="0" xfId="15" applyNumberFormat="1" applyFont="1" applyFill="1" applyBorder="1" applyAlignment="1">
      <alignment horizontal="left" vertical="center"/>
      <protection/>
    </xf>
    <xf numFmtId="0" fontId="30" fillId="25" borderId="0" xfId="15" applyFont="1" applyFill="1" applyBorder="1" applyAlignment="1">
      <alignment/>
      <protection/>
    </xf>
    <xf numFmtId="0" fontId="32" fillId="24" borderId="0" xfId="15" applyFont="1" applyFill="1">
      <alignment/>
      <protection/>
    </xf>
    <xf numFmtId="3" fontId="25" fillId="25" borderId="13" xfId="0" applyNumberFormat="1" applyFont="1" applyFill="1" applyBorder="1" applyAlignment="1">
      <alignment horizontal="left" vertical="center"/>
    </xf>
    <xf numFmtId="39" fontId="28" fillId="25" borderId="0" xfId="15" applyNumberFormat="1" applyFont="1" applyFill="1" applyBorder="1" applyAlignment="1">
      <alignment horizontal="center" vertical="center"/>
      <protection/>
    </xf>
    <xf numFmtId="39" fontId="27" fillId="25" borderId="0" xfId="15" applyNumberFormat="1" applyFont="1" applyFill="1" applyBorder="1" applyAlignment="1">
      <alignment horizontal="center" vertical="center"/>
      <protection/>
    </xf>
    <xf numFmtId="37" fontId="27" fillId="24" borderId="0" xfId="55" applyFont="1" applyFill="1" applyBorder="1" applyAlignment="1" applyProtection="1">
      <alignment horizontal="right"/>
      <protection/>
    </xf>
    <xf numFmtId="0" fontId="0" fillId="25" borderId="0" xfId="60" applyFont="1" applyFill="1">
      <alignment/>
      <protection/>
    </xf>
    <xf numFmtId="39" fontId="27" fillId="25" borderId="0" xfId="60" applyNumberFormat="1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33" fillId="25" borderId="0" xfId="0" applyFont="1" applyFill="1" applyBorder="1" applyAlignment="1">
      <alignment/>
    </xf>
    <xf numFmtId="39" fontId="34" fillId="25" borderId="0" xfId="0" applyNumberFormat="1" applyFont="1" applyFill="1" applyBorder="1" applyAlignment="1">
      <alignment horizontal="left" vertical="center"/>
    </xf>
    <xf numFmtId="0" fontId="34" fillId="25" borderId="0" xfId="0" applyFont="1" applyFill="1" applyBorder="1" applyAlignment="1">
      <alignment/>
    </xf>
    <xf numFmtId="39" fontId="34" fillId="25" borderId="0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39" fontId="4" fillId="4" borderId="0" xfId="61" applyNumberFormat="1" applyFont="1" applyFill="1" applyBorder="1" applyAlignment="1">
      <alignment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39" fontId="4" fillId="4" borderId="15" xfId="61" applyNumberFormat="1" applyFont="1" applyFill="1" applyBorder="1" applyAlignment="1">
      <alignment/>
      <protection/>
    </xf>
    <xf numFmtId="0" fontId="0" fillId="4" borderId="15" xfId="0" applyFont="1" applyFill="1" applyBorder="1" applyAlignment="1">
      <alignment/>
    </xf>
    <xf numFmtId="39" fontId="4" fillId="4" borderId="10" xfId="61" applyNumberFormat="1" applyFont="1" applyFill="1" applyBorder="1" applyAlignment="1">
      <alignment/>
      <protection/>
    </xf>
    <xf numFmtId="0" fontId="0" fillId="4" borderId="10" xfId="0" applyFont="1" applyFill="1" applyBorder="1" applyAlignment="1">
      <alignment/>
    </xf>
    <xf numFmtId="0" fontId="35" fillId="25" borderId="0" xfId="15" applyFont="1" applyFill="1" applyBorder="1" applyAlignment="1">
      <alignment/>
      <protection/>
    </xf>
    <xf numFmtId="0" fontId="35" fillId="25" borderId="0" xfId="15" applyFont="1" applyFill="1">
      <alignment/>
      <protection/>
    </xf>
    <xf numFmtId="0" fontId="35" fillId="0" borderId="0" xfId="15" applyFont="1">
      <alignment/>
      <protection/>
    </xf>
    <xf numFmtId="0" fontId="35" fillId="24" borderId="0" xfId="15" applyFont="1" applyFill="1" applyBorder="1" applyAlignment="1">
      <alignment/>
      <protection/>
    </xf>
    <xf numFmtId="0" fontId="35" fillId="0" borderId="0" xfId="15" applyFont="1" applyFill="1" applyBorder="1" applyAlignment="1">
      <alignment/>
      <protection/>
    </xf>
    <xf numFmtId="0" fontId="35" fillId="25" borderId="0" xfId="60" applyFont="1" applyFill="1">
      <alignment/>
      <protection/>
    </xf>
    <xf numFmtId="0" fontId="35" fillId="0" borderId="0" xfId="60" applyFont="1">
      <alignment/>
      <protection/>
    </xf>
    <xf numFmtId="0" fontId="27" fillId="25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9" fontId="24" fillId="0" borderId="17" xfId="61" applyNumberFormat="1" applyFont="1" applyFill="1" applyBorder="1" applyAlignment="1">
      <alignment/>
      <protection/>
    </xf>
    <xf numFmtId="39" fontId="0" fillId="0" borderId="18" xfId="0" applyNumberFormat="1" applyFont="1" applyFill="1" applyBorder="1" applyAlignment="1">
      <alignment/>
    </xf>
    <xf numFmtId="39" fontId="0" fillId="0" borderId="18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9" fontId="0" fillId="0" borderId="19" xfId="61" applyNumberFormat="1" applyFont="1" applyFill="1" applyBorder="1" applyAlignment="1">
      <alignment/>
      <protection/>
    </xf>
    <xf numFmtId="39" fontId="0" fillId="0" borderId="20" xfId="0" applyNumberFormat="1" applyFont="1" applyFill="1" applyBorder="1" applyAlignment="1">
      <alignment/>
    </xf>
    <xf numFmtId="39" fontId="0" fillId="0" borderId="21" xfId="61" applyNumberFormat="1" applyFont="1" applyFill="1" applyBorder="1" applyAlignment="1">
      <alignment/>
      <protection/>
    </xf>
    <xf numFmtId="39" fontId="0" fillId="0" borderId="0" xfId="0" applyNumberFormat="1" applyFont="1" applyFill="1" applyBorder="1" applyAlignment="1">
      <alignment/>
    </xf>
    <xf numFmtId="39" fontId="0" fillId="0" borderId="22" xfId="61" applyNumberFormat="1" applyFont="1" applyFill="1" applyBorder="1" applyAlignment="1">
      <alignment/>
      <protection/>
    </xf>
    <xf numFmtId="39" fontId="0" fillId="0" borderId="23" xfId="0" applyNumberFormat="1" applyFont="1" applyFill="1" applyBorder="1" applyAlignment="1">
      <alignment/>
    </xf>
    <xf numFmtId="39" fontId="0" fillId="0" borderId="23" xfId="0" applyNumberFormat="1" applyFont="1" applyFill="1" applyBorder="1" applyAlignment="1" applyProtection="1">
      <alignment/>
      <protection locked="0"/>
    </xf>
    <xf numFmtId="3" fontId="0" fillId="24" borderId="23" xfId="0" applyNumberFormat="1" applyFont="1" applyFill="1" applyBorder="1" applyAlignment="1">
      <alignment/>
    </xf>
    <xf numFmtId="39" fontId="0" fillId="24" borderId="0" xfId="61" applyNumberFormat="1" applyFont="1" applyFill="1" applyBorder="1" applyAlignment="1">
      <alignment/>
      <protection/>
    </xf>
    <xf numFmtId="39" fontId="0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>
      <alignment/>
    </xf>
    <xf numFmtId="39" fontId="24" fillId="0" borderId="19" xfId="61" applyNumberFormat="1" applyFont="1" applyFill="1" applyBorder="1" applyAlignment="1">
      <alignment/>
      <protection/>
    </xf>
    <xf numFmtId="39" fontId="0" fillId="0" borderId="24" xfId="0" applyNumberFormat="1" applyFont="1" applyFill="1" applyBorder="1" applyAlignment="1">
      <alignment/>
    </xf>
    <xf numFmtId="3" fontId="0" fillId="22" borderId="25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39" fontId="0" fillId="24" borderId="24" xfId="0" applyNumberFormat="1" applyFont="1" applyFill="1" applyBorder="1" applyAlignment="1" applyProtection="1">
      <alignment/>
      <protection locked="0"/>
    </xf>
    <xf numFmtId="37" fontId="0" fillId="24" borderId="24" xfId="0" applyNumberFormat="1" applyFont="1" applyFill="1" applyBorder="1" applyAlignment="1" applyProtection="1">
      <alignment/>
      <protection locked="0"/>
    </xf>
    <xf numFmtId="37" fontId="0" fillId="24" borderId="23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39" fontId="24" fillId="0" borderId="0" xfId="61" applyNumberFormat="1" applyFont="1" applyFill="1" applyBorder="1" applyAlignment="1">
      <alignment horizontal="left"/>
      <protection/>
    </xf>
    <xf numFmtId="39" fontId="24" fillId="0" borderId="17" xfId="61" applyNumberFormat="1" applyFont="1" applyFill="1" applyBorder="1" applyAlignment="1">
      <alignment horizontal="left"/>
      <protection/>
    </xf>
    <xf numFmtId="39" fontId="24" fillId="0" borderId="18" xfId="61" applyNumberFormat="1" applyFont="1" applyFill="1" applyBorder="1" applyAlignment="1">
      <alignment horizontal="center"/>
      <protection/>
    </xf>
    <xf numFmtId="39" fontId="24" fillId="0" borderId="18" xfId="61" applyNumberFormat="1" applyFont="1" applyFill="1" applyBorder="1" applyAlignment="1" applyProtection="1">
      <alignment horizontal="center"/>
      <protection locked="0"/>
    </xf>
    <xf numFmtId="3" fontId="24" fillId="0" borderId="18" xfId="61" applyNumberFormat="1" applyFont="1" applyFill="1" applyBorder="1" applyAlignment="1" applyProtection="1">
      <alignment horizontal="center"/>
      <protection locked="0"/>
    </xf>
    <xf numFmtId="0" fontId="0" fillId="24" borderId="21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171" fontId="0" fillId="4" borderId="20" xfId="47" applyFont="1" applyFill="1" applyBorder="1" applyAlignment="1" applyProtection="1">
      <alignment/>
      <protection locked="0"/>
    </xf>
    <xf numFmtId="3" fontId="0" fillId="4" borderId="20" xfId="0" applyNumberFormat="1" applyFont="1" applyFill="1" applyBorder="1" applyAlignment="1" applyProtection="1">
      <alignment/>
      <protection locked="0"/>
    </xf>
    <xf numFmtId="0" fontId="0" fillId="24" borderId="24" xfId="0" applyFont="1" applyFill="1" applyBorder="1" applyAlignment="1">
      <alignment/>
    </xf>
    <xf numFmtId="171" fontId="0" fillId="4" borderId="24" xfId="47" applyFont="1" applyFill="1" applyBorder="1" applyAlignment="1" applyProtection="1">
      <alignment/>
      <protection locked="0"/>
    </xf>
    <xf numFmtId="3" fontId="0" fillId="4" borderId="24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1" fontId="0" fillId="0" borderId="18" xfId="47" applyFont="1" applyFill="1" applyBorder="1" applyAlignment="1" applyProtection="1">
      <alignment/>
      <protection locked="0"/>
    </xf>
    <xf numFmtId="171" fontId="0" fillId="0" borderId="0" xfId="47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9" fontId="24" fillId="0" borderId="17" xfId="0" applyNumberFormat="1" applyFont="1" applyBorder="1" applyAlignment="1">
      <alignment horizontal="left"/>
    </xf>
    <xf numFmtId="171" fontId="24" fillId="0" borderId="18" xfId="47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9" fontId="0" fillId="0" borderId="0" xfId="61" applyNumberFormat="1" applyFont="1" applyFill="1" applyBorder="1" applyAlignment="1">
      <alignment/>
      <protection/>
    </xf>
    <xf numFmtId="39" fontId="0" fillId="0" borderId="15" xfId="0" applyNumberFormat="1" applyFont="1" applyFill="1" applyBorder="1" applyAlignment="1">
      <alignment/>
    </xf>
    <xf numFmtId="39" fontId="0" fillId="4" borderId="24" xfId="0" applyNumberFormat="1" applyFont="1" applyFill="1" applyBorder="1" applyAlignment="1" applyProtection="1">
      <alignment/>
      <protection locked="0"/>
    </xf>
    <xf numFmtId="176" fontId="0" fillId="4" borderId="24" xfId="0" applyNumberFormat="1" applyFont="1" applyFill="1" applyBorder="1" applyAlignment="1" applyProtection="1">
      <alignment/>
      <protection locked="0"/>
    </xf>
    <xf numFmtId="39" fontId="0" fillId="0" borderId="17" xfId="61" applyNumberFormat="1" applyFont="1" applyFill="1" applyBorder="1" applyAlignment="1">
      <alignment/>
      <protection/>
    </xf>
    <xf numFmtId="0" fontId="0" fillId="0" borderId="0" xfId="0" applyFont="1" applyFill="1" applyAlignment="1" applyProtection="1">
      <alignment/>
      <protection locked="0"/>
    </xf>
    <xf numFmtId="39" fontId="0" fillId="0" borderId="21" xfId="0" applyNumberFormat="1" applyFont="1" applyFill="1" applyBorder="1" applyAlignment="1">
      <alignment/>
    </xf>
    <xf numFmtId="176" fontId="0" fillId="4" borderId="23" xfId="0" applyNumberFormat="1" applyFont="1" applyFill="1" applyBorder="1" applyAlignment="1" applyProtection="1">
      <alignment/>
      <protection locked="0"/>
    </xf>
    <xf numFmtId="3" fontId="0" fillId="4" borderId="23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9" fontId="26" fillId="0" borderId="17" xfId="59" applyNumberFormat="1" applyFont="1" applyBorder="1" applyAlignment="1">
      <alignment horizontal="left"/>
      <protection/>
    </xf>
    <xf numFmtId="39" fontId="26" fillId="0" borderId="18" xfId="59" applyNumberFormat="1" applyFont="1" applyBorder="1" applyAlignment="1">
      <alignment horizontal="left"/>
      <protection/>
    </xf>
    <xf numFmtId="39" fontId="26" fillId="0" borderId="18" xfId="61" applyNumberFormat="1" applyFont="1" applyFill="1" applyBorder="1" applyAlignment="1" applyProtection="1">
      <alignment horizontal="center"/>
      <protection locked="0"/>
    </xf>
    <xf numFmtId="3" fontId="26" fillId="0" borderId="26" xfId="61" applyNumberFormat="1" applyFont="1" applyFill="1" applyBorder="1" applyAlignment="1" applyProtection="1">
      <alignment horizontal="center"/>
      <protection locked="0"/>
    </xf>
    <xf numFmtId="0" fontId="4" fillId="24" borderId="21" xfId="59" applyFont="1" applyFill="1" applyBorder="1" applyAlignment="1">
      <alignment/>
      <protection/>
    </xf>
    <xf numFmtId="0" fontId="4" fillId="24" borderId="20" xfId="59" applyFont="1" applyFill="1" applyBorder="1" applyAlignment="1">
      <alignment/>
      <protection/>
    </xf>
    <xf numFmtId="4" fontId="4" fillId="4" borderId="20" xfId="59" applyNumberFormat="1" applyFont="1" applyFill="1" applyBorder="1" applyAlignment="1" applyProtection="1">
      <alignment/>
      <protection/>
    </xf>
    <xf numFmtId="0" fontId="4" fillId="24" borderId="24" xfId="59" applyFont="1" applyFill="1" applyBorder="1" applyAlignment="1">
      <alignment/>
      <protection/>
    </xf>
    <xf numFmtId="4" fontId="4" fillId="4" borderId="24" xfId="59" applyNumberFormat="1" applyFont="1" applyFill="1" applyBorder="1" applyAlignment="1" applyProtection="1">
      <alignment/>
      <protection/>
    </xf>
    <xf numFmtId="0" fontId="4" fillId="24" borderId="23" xfId="59" applyFont="1" applyFill="1" applyBorder="1" applyAlignment="1">
      <alignment/>
      <protection/>
    </xf>
    <xf numFmtId="0" fontId="4" fillId="0" borderId="18" xfId="59" applyFont="1" applyFill="1" applyBorder="1" applyAlignment="1">
      <alignment/>
      <protection/>
    </xf>
    <xf numFmtId="4" fontId="4" fillId="0" borderId="18" xfId="59" applyNumberFormat="1" applyFont="1" applyFill="1" applyBorder="1" applyAlignment="1" applyProtection="1">
      <alignment/>
      <protection/>
    </xf>
    <xf numFmtId="3" fontId="4" fillId="0" borderId="26" xfId="59" applyNumberFormat="1" applyFont="1" applyFill="1" applyBorder="1" applyAlignment="1" applyProtection="1">
      <alignment/>
      <protection/>
    </xf>
    <xf numFmtId="0" fontId="4" fillId="0" borderId="0" xfId="59" applyFont="1" applyFill="1" applyBorder="1" applyAlignment="1">
      <alignment/>
      <protection/>
    </xf>
    <xf numFmtId="0" fontId="4" fillId="0" borderId="0" xfId="59" applyFont="1" applyFill="1" applyAlignment="1">
      <alignment/>
      <protection/>
    </xf>
    <xf numFmtId="4" fontId="4" fillId="0" borderId="0" xfId="59" applyNumberFormat="1" applyFont="1" applyFill="1" applyAlignment="1" applyProtection="1">
      <alignment/>
      <protection/>
    </xf>
    <xf numFmtId="3" fontId="4" fillId="0" borderId="0" xfId="59" applyNumberFormat="1" applyFont="1" applyFill="1" applyAlignment="1" applyProtection="1">
      <alignment/>
      <protection/>
    </xf>
    <xf numFmtId="0" fontId="0" fillId="0" borderId="0" xfId="59" applyFont="1" applyProtection="1">
      <alignment/>
      <protection/>
    </xf>
    <xf numFmtId="39" fontId="26" fillId="0" borderId="18" xfId="61" applyNumberFormat="1" applyFont="1" applyFill="1" applyBorder="1" applyAlignment="1" applyProtection="1">
      <alignment horizontal="center"/>
      <protection/>
    </xf>
    <xf numFmtId="3" fontId="26" fillId="0" borderId="26" xfId="61" applyNumberFormat="1" applyFont="1" applyFill="1" applyBorder="1" applyAlignment="1" applyProtection="1">
      <alignment horizontal="center"/>
      <protection/>
    </xf>
    <xf numFmtId="2" fontId="4" fillId="4" borderId="20" xfId="59" applyNumberFormat="1" applyFont="1" applyFill="1" applyBorder="1" applyAlignment="1" applyProtection="1">
      <alignment/>
      <protection/>
    </xf>
    <xf numFmtId="2" fontId="4" fillId="4" borderId="24" xfId="59" applyNumberFormat="1" applyFont="1" applyFill="1" applyBorder="1" applyAlignment="1" applyProtection="1">
      <alignment/>
      <protection/>
    </xf>
    <xf numFmtId="0" fontId="4" fillId="0" borderId="18" xfId="59" applyFont="1" applyFill="1" applyBorder="1" applyAlignment="1" applyProtection="1">
      <alignment/>
      <protection locked="0"/>
    </xf>
    <xf numFmtId="3" fontId="4" fillId="0" borderId="26" xfId="59" applyNumberFormat="1" applyFont="1" applyFill="1" applyBorder="1" applyAlignment="1" applyProtection="1">
      <alignment/>
      <protection locked="0"/>
    </xf>
    <xf numFmtId="4" fontId="0" fillId="0" borderId="0" xfId="60" applyNumberFormat="1" applyFont="1">
      <alignment/>
      <protection/>
    </xf>
    <xf numFmtId="39" fontId="0" fillId="4" borderId="27" xfId="0" applyNumberFormat="1" applyFont="1" applyFill="1" applyBorder="1" applyAlignment="1" applyProtection="1">
      <alignment/>
      <protection locked="0"/>
    </xf>
    <xf numFmtId="3" fontId="0" fillId="4" borderId="27" xfId="0" applyNumberFormat="1" applyFont="1" applyFill="1" applyBorder="1" applyAlignment="1">
      <alignment/>
    </xf>
    <xf numFmtId="39" fontId="0" fillId="4" borderId="28" xfId="0" applyNumberFormat="1" applyFont="1" applyFill="1" applyBorder="1" applyAlignment="1" applyProtection="1">
      <alignment/>
      <protection locked="0"/>
    </xf>
    <xf numFmtId="3" fontId="0" fillId="4" borderId="28" xfId="0" applyNumberFormat="1" applyFont="1" applyFill="1" applyBorder="1" applyAlignment="1">
      <alignment/>
    </xf>
    <xf numFmtId="187" fontId="0" fillId="4" borderId="24" xfId="0" applyNumberFormat="1" applyFont="1" applyFill="1" applyBorder="1" applyAlignment="1" applyProtection="1">
      <alignment/>
      <protection locked="0"/>
    </xf>
    <xf numFmtId="187" fontId="0" fillId="4" borderId="23" xfId="0" applyNumberFormat="1" applyFont="1" applyFill="1" applyBorder="1" applyAlignment="1" applyProtection="1">
      <alignment/>
      <protection locked="0"/>
    </xf>
    <xf numFmtId="3" fontId="0" fillId="24" borderId="18" xfId="0" applyNumberFormat="1" applyFont="1" applyFill="1" applyBorder="1" applyAlignment="1">
      <alignment/>
    </xf>
    <xf numFmtId="39" fontId="25" fillId="0" borderId="0" xfId="0" applyNumberFormat="1" applyFont="1" applyFill="1" applyBorder="1" applyAlignment="1">
      <alignment horizontal="left" vertical="center"/>
    </xf>
    <xf numFmtId="3" fontId="24" fillId="0" borderId="18" xfId="0" applyNumberFormat="1" applyFont="1" applyFill="1" applyBorder="1" applyAlignment="1" applyProtection="1" quotePrefix="1">
      <alignment/>
      <protection locked="0"/>
    </xf>
    <xf numFmtId="3" fontId="0" fillId="22" borderId="27" xfId="0" applyNumberFormat="1" applyFont="1" applyFill="1" applyBorder="1" applyAlignment="1">
      <alignment/>
    </xf>
    <xf numFmtId="3" fontId="0" fillId="22" borderId="28" xfId="0" applyNumberFormat="1" applyFont="1" applyFill="1" applyBorder="1" applyAlignment="1">
      <alignment/>
    </xf>
  </cellXfs>
  <cellStyles count="55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_# klanten" xfId="54"/>
    <cellStyle name="Normal_Data_2_wrm1_30" xfId="55"/>
    <cellStyle name="Notitie" xfId="56"/>
    <cellStyle name="Ongeldig" xfId="57"/>
    <cellStyle name="Percent" xfId="58"/>
    <cellStyle name="Standaard_103321_3 Cogas Elementen EAV-tarieven" xfId="59"/>
    <cellStyle name="Standaard_Elementen EAV-tarieven" xfId="60"/>
    <cellStyle name="Standaard_Tabellen - CIV2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3.00390625" style="5" customWidth="1"/>
    <col min="3" max="3" width="4.57421875" style="5" customWidth="1"/>
    <col min="4" max="4" width="31.7109375" style="5" customWidth="1"/>
    <col min="5" max="6" width="23.421875" style="5" customWidth="1"/>
    <col min="7" max="8" width="6.00390625" style="9" customWidth="1"/>
    <col min="9" max="9" width="4.57421875" style="5" customWidth="1"/>
    <col min="10" max="10" width="48.140625" style="5" customWidth="1"/>
    <col min="11" max="11" width="23.421875" style="5" customWidth="1"/>
    <col min="12" max="12" width="24.421875" style="5" customWidth="1"/>
    <col min="13" max="13" width="6.00390625" style="9" customWidth="1"/>
    <col min="14" max="14" width="6.00390625" style="5" customWidth="1"/>
    <col min="15" max="15" width="10.8515625" style="5" customWidth="1"/>
    <col min="16" max="16" width="43.7109375" style="5" customWidth="1"/>
    <col min="17" max="18" width="23.421875" style="5" customWidth="1"/>
    <col min="19" max="19" width="3.421875" style="5" customWidth="1"/>
    <col min="20" max="20" width="3.7109375" style="5" customWidth="1"/>
    <col min="21" max="16384" width="9.140625" style="5" customWidth="1"/>
  </cols>
  <sheetData>
    <row r="1" spans="1:20" s="16" customFormat="1" ht="29.25" customHeight="1">
      <c r="A1" s="11"/>
      <c r="B1" s="11"/>
      <c r="C1" s="12" t="s">
        <v>66</v>
      </c>
      <c r="D1" s="13"/>
      <c r="E1" s="13"/>
      <c r="F1" s="13"/>
      <c r="G1" s="14"/>
      <c r="H1" s="14"/>
      <c r="I1" s="14"/>
      <c r="J1" s="84" t="s">
        <v>80</v>
      </c>
      <c r="K1" s="14"/>
      <c r="L1" s="14"/>
      <c r="M1" s="14"/>
      <c r="N1" s="14"/>
      <c r="O1" s="14"/>
      <c r="P1" s="11"/>
      <c r="Q1" s="15"/>
      <c r="R1" s="15"/>
      <c r="S1" s="11"/>
      <c r="T1" s="11"/>
    </row>
    <row r="2" spans="1:20" s="16" customFormat="1" ht="29.25" customHeight="1">
      <c r="A2" s="11"/>
      <c r="B2" s="11"/>
      <c r="C2" s="12" t="s">
        <v>68</v>
      </c>
      <c r="D2" s="13"/>
      <c r="E2" s="13"/>
      <c r="F2" s="13"/>
      <c r="G2" s="14"/>
      <c r="H2" s="14"/>
      <c r="I2" s="14"/>
      <c r="J2" s="12" t="s">
        <v>79</v>
      </c>
      <c r="K2" s="14"/>
      <c r="L2" s="14"/>
      <c r="M2" s="14"/>
      <c r="N2" s="14"/>
      <c r="O2" s="14"/>
      <c r="P2" s="11"/>
      <c r="Q2" s="15"/>
      <c r="R2" s="15"/>
      <c r="S2" s="11"/>
      <c r="T2" s="11"/>
    </row>
    <row r="3" spans="1:20" s="16" customFormat="1" ht="13.5" customHeight="1" thickBot="1">
      <c r="A3" s="1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7"/>
      <c r="P3" s="17"/>
      <c r="Q3" s="17"/>
      <c r="R3" s="17"/>
      <c r="T3" s="11"/>
    </row>
    <row r="4" spans="1:20" s="23" customFormat="1" ht="12.75" customHeight="1" thickBot="1">
      <c r="A4" s="19"/>
      <c r="B4" s="20"/>
      <c r="C4" s="3" t="s">
        <v>0</v>
      </c>
      <c r="D4" s="4"/>
      <c r="E4" s="21" t="s">
        <v>67</v>
      </c>
      <c r="F4" s="21" t="s">
        <v>69</v>
      </c>
      <c r="G4" s="22"/>
      <c r="H4" s="22"/>
      <c r="I4" s="3" t="s">
        <v>0</v>
      </c>
      <c r="J4" s="4"/>
      <c r="K4" s="21" t="s">
        <v>67</v>
      </c>
      <c r="L4" s="21" t="s">
        <v>69</v>
      </c>
      <c r="M4" s="22"/>
      <c r="N4" s="22"/>
      <c r="O4" s="3" t="s">
        <v>1</v>
      </c>
      <c r="P4" s="4"/>
      <c r="Q4" s="21" t="s">
        <v>67</v>
      </c>
      <c r="R4" s="21" t="s">
        <v>69</v>
      </c>
      <c r="T4" s="19"/>
    </row>
    <row r="5" spans="1:20" s="23" customFormat="1" ht="12.75" customHeight="1">
      <c r="A5" s="24"/>
      <c r="C5" s="110"/>
      <c r="D5" s="110"/>
      <c r="E5" s="110"/>
      <c r="F5" s="110"/>
      <c r="G5" s="25"/>
      <c r="H5" s="25"/>
      <c r="I5" s="110"/>
      <c r="J5" s="110"/>
      <c r="K5" s="110"/>
      <c r="L5" s="110"/>
      <c r="M5" s="25"/>
      <c r="N5" s="25"/>
      <c r="O5" s="110"/>
      <c r="P5" s="110"/>
      <c r="Q5" s="110"/>
      <c r="R5" s="110"/>
      <c r="T5" s="24"/>
    </row>
    <row r="6" spans="1:20" ht="12.75">
      <c r="A6" s="11"/>
      <c r="C6" s="87" t="s">
        <v>8</v>
      </c>
      <c r="D6" s="88"/>
      <c r="E6" s="89"/>
      <c r="F6" s="90"/>
      <c r="G6" s="8"/>
      <c r="H6" s="8"/>
      <c r="I6" s="133"/>
      <c r="J6" s="133"/>
      <c r="K6" s="133"/>
      <c r="L6" s="133"/>
      <c r="M6" s="8"/>
      <c r="O6" s="111" t="s">
        <v>24</v>
      </c>
      <c r="P6" s="112"/>
      <c r="Q6" s="113"/>
      <c r="R6" s="114"/>
      <c r="T6" s="11"/>
    </row>
    <row r="7" spans="1:20" ht="12.75">
      <c r="A7" s="11"/>
      <c r="C7" s="93"/>
      <c r="D7" s="103" t="s">
        <v>2</v>
      </c>
      <c r="E7" s="136"/>
      <c r="F7" s="121"/>
      <c r="G7" s="8"/>
      <c r="H7" s="8"/>
      <c r="I7" s="133"/>
      <c r="J7" s="133"/>
      <c r="K7" s="133"/>
      <c r="L7" s="133"/>
      <c r="M7" s="8"/>
      <c r="O7" s="115" t="s">
        <v>37</v>
      </c>
      <c r="P7" s="116"/>
      <c r="Q7" s="117"/>
      <c r="R7" s="118"/>
      <c r="T7" s="11"/>
    </row>
    <row r="8" spans="1:20" ht="12.75">
      <c r="A8" s="11"/>
      <c r="C8" s="93"/>
      <c r="D8" s="103" t="s">
        <v>3</v>
      </c>
      <c r="E8" s="136"/>
      <c r="F8" s="121"/>
      <c r="G8" s="8"/>
      <c r="H8" s="8"/>
      <c r="I8" s="133"/>
      <c r="J8" s="133"/>
      <c r="K8" s="133"/>
      <c r="L8" s="133"/>
      <c r="M8" s="8"/>
      <c r="O8" s="115" t="s">
        <v>4</v>
      </c>
      <c r="P8" s="119"/>
      <c r="Q8" s="120"/>
      <c r="R8" s="121"/>
      <c r="T8" s="11"/>
    </row>
    <row r="9" spans="1:20" ht="12.75">
      <c r="A9" s="11"/>
      <c r="C9" s="93"/>
      <c r="D9" s="103" t="s">
        <v>5</v>
      </c>
      <c r="E9" s="136"/>
      <c r="F9" s="121"/>
      <c r="G9" s="8"/>
      <c r="H9" s="8"/>
      <c r="I9" s="133"/>
      <c r="J9" s="133"/>
      <c r="K9" s="133"/>
      <c r="L9" s="133"/>
      <c r="M9" s="8"/>
      <c r="O9" s="115" t="s">
        <v>38</v>
      </c>
      <c r="P9" s="119"/>
      <c r="Q9" s="120"/>
      <c r="R9" s="121"/>
      <c r="T9" s="11"/>
    </row>
    <row r="10" spans="1:20" ht="12.75">
      <c r="A10" s="11"/>
      <c r="C10" s="138"/>
      <c r="D10" s="88"/>
      <c r="E10" s="89"/>
      <c r="F10" s="90"/>
      <c r="G10" s="8"/>
      <c r="H10" s="8"/>
      <c r="I10" s="133"/>
      <c r="J10" s="133"/>
      <c r="K10" s="133"/>
      <c r="L10" s="133"/>
      <c r="M10" s="8"/>
      <c r="O10" s="115" t="s">
        <v>39</v>
      </c>
      <c r="P10" s="119"/>
      <c r="Q10" s="120"/>
      <c r="R10" s="121"/>
      <c r="T10" s="11"/>
    </row>
    <row r="11" spans="1:20" ht="12.75">
      <c r="A11" s="11"/>
      <c r="C11" s="85"/>
      <c r="D11" s="85"/>
      <c r="E11" s="85"/>
      <c r="F11" s="86"/>
      <c r="G11" s="8"/>
      <c r="H11" s="8"/>
      <c r="I11" s="133"/>
      <c r="J11" s="133"/>
      <c r="K11" s="133"/>
      <c r="L11" s="133"/>
      <c r="M11" s="8"/>
      <c r="O11" s="115" t="s">
        <v>40</v>
      </c>
      <c r="P11" s="119"/>
      <c r="Q11" s="120">
        <v>1537.56</v>
      </c>
      <c r="R11" s="121">
        <v>0</v>
      </c>
      <c r="T11" s="11"/>
    </row>
    <row r="12" spans="1:20" ht="12.75">
      <c r="A12" s="11"/>
      <c r="C12" s="85"/>
      <c r="D12" s="85"/>
      <c r="E12" s="139"/>
      <c r="F12" s="128"/>
      <c r="G12" s="8"/>
      <c r="H12" s="8"/>
      <c r="I12" s="133"/>
      <c r="J12" s="133"/>
      <c r="K12" s="133"/>
      <c r="L12" s="133"/>
      <c r="M12" s="8"/>
      <c r="O12" s="115" t="s">
        <v>41</v>
      </c>
      <c r="P12" s="119"/>
      <c r="Q12" s="120">
        <v>579.85</v>
      </c>
      <c r="R12" s="121">
        <v>30</v>
      </c>
      <c r="T12" s="11"/>
    </row>
    <row r="13" spans="1:20" ht="12.75">
      <c r="A13" s="11"/>
      <c r="C13" s="87" t="s">
        <v>9</v>
      </c>
      <c r="D13" s="88"/>
      <c r="E13" s="89"/>
      <c r="F13" s="90"/>
      <c r="G13" s="8"/>
      <c r="H13" s="8"/>
      <c r="I13" s="134"/>
      <c r="J13" s="135"/>
      <c r="K13" s="109"/>
      <c r="L13" s="133"/>
      <c r="M13" s="8"/>
      <c r="O13" s="115" t="s">
        <v>42</v>
      </c>
      <c r="P13" s="119"/>
      <c r="Q13" s="120">
        <v>506.95</v>
      </c>
      <c r="R13" s="121">
        <v>209</v>
      </c>
      <c r="T13" s="11"/>
    </row>
    <row r="14" spans="1:20" ht="12.75">
      <c r="A14" s="11"/>
      <c r="C14" s="93"/>
      <c r="D14" s="103" t="s">
        <v>2</v>
      </c>
      <c r="E14" s="136"/>
      <c r="F14" s="121"/>
      <c r="G14" s="8"/>
      <c r="H14" s="8"/>
      <c r="I14" s="87" t="s">
        <v>31</v>
      </c>
      <c r="J14" s="88"/>
      <c r="K14" s="89"/>
      <c r="L14" s="90"/>
      <c r="M14" s="8"/>
      <c r="O14" s="115" t="s">
        <v>43</v>
      </c>
      <c r="P14" s="119"/>
      <c r="Q14" s="120">
        <v>25.37</v>
      </c>
      <c r="R14" s="121">
        <v>305</v>
      </c>
      <c r="T14" s="11"/>
    </row>
    <row r="15" spans="1:20" ht="12.75">
      <c r="A15" s="11"/>
      <c r="C15" s="93"/>
      <c r="D15" s="103" t="s">
        <v>3</v>
      </c>
      <c r="E15" s="136"/>
      <c r="F15" s="121"/>
      <c r="G15" s="10"/>
      <c r="H15" s="10"/>
      <c r="I15" s="93"/>
      <c r="J15" s="103" t="s">
        <v>2</v>
      </c>
      <c r="K15" s="136">
        <v>441</v>
      </c>
      <c r="L15" s="121">
        <v>30</v>
      </c>
      <c r="M15" s="10"/>
      <c r="O15" s="115" t="s">
        <v>44</v>
      </c>
      <c r="P15" s="119"/>
      <c r="Q15" s="120">
        <v>21.14</v>
      </c>
      <c r="R15" s="121">
        <v>1589</v>
      </c>
      <c r="T15" s="11"/>
    </row>
    <row r="16" spans="1:20" ht="12.75">
      <c r="A16" s="11"/>
      <c r="C16" s="93"/>
      <c r="D16" s="103" t="s">
        <v>10</v>
      </c>
      <c r="E16" s="136"/>
      <c r="F16" s="121"/>
      <c r="G16" s="8"/>
      <c r="H16" s="8"/>
      <c r="I16" s="93"/>
      <c r="J16" s="103" t="s">
        <v>3</v>
      </c>
      <c r="K16" s="136">
        <v>18.03</v>
      </c>
      <c r="L16" s="121">
        <v>31457</v>
      </c>
      <c r="M16" s="8"/>
      <c r="O16" s="115" t="s">
        <v>45</v>
      </c>
      <c r="P16" s="119"/>
      <c r="Q16" s="120">
        <v>21.14</v>
      </c>
      <c r="R16" s="121">
        <v>50364</v>
      </c>
      <c r="T16" s="11"/>
    </row>
    <row r="17" spans="1:20" ht="12.75">
      <c r="A17" s="11"/>
      <c r="C17" s="138"/>
      <c r="D17" s="88"/>
      <c r="E17" s="89"/>
      <c r="F17" s="90"/>
      <c r="G17" s="8"/>
      <c r="H17" s="8"/>
      <c r="I17" s="93"/>
      <c r="J17" s="103" t="s">
        <v>5</v>
      </c>
      <c r="K17" s="136">
        <v>1.69</v>
      </c>
      <c r="L17" s="121">
        <v>322886</v>
      </c>
      <c r="M17" s="8"/>
      <c r="O17" s="115" t="s">
        <v>46</v>
      </c>
      <c r="P17" s="119"/>
      <c r="Q17" s="120">
        <v>7.4</v>
      </c>
      <c r="R17" s="121">
        <v>22611</v>
      </c>
      <c r="T17" s="11"/>
    </row>
    <row r="18" spans="1:20" ht="12.75">
      <c r="A18" s="11"/>
      <c r="C18" s="85"/>
      <c r="D18" s="85"/>
      <c r="E18" s="85"/>
      <c r="F18" s="86"/>
      <c r="G18" s="8"/>
      <c r="H18" s="8"/>
      <c r="I18" s="93"/>
      <c r="J18" s="103" t="s">
        <v>6</v>
      </c>
      <c r="K18" s="137">
        <v>0.0088</v>
      </c>
      <c r="L18" s="121">
        <v>109111499</v>
      </c>
      <c r="M18" s="8"/>
      <c r="O18" s="115"/>
      <c r="P18" s="119"/>
      <c r="Q18" s="120"/>
      <c r="R18" s="121"/>
      <c r="T18" s="11"/>
    </row>
    <row r="19" spans="1:20" ht="12.75">
      <c r="A19" s="11"/>
      <c r="C19" s="85"/>
      <c r="D19" s="85"/>
      <c r="E19" s="85"/>
      <c r="F19" s="86"/>
      <c r="G19" s="8"/>
      <c r="H19" s="8"/>
      <c r="I19" s="138"/>
      <c r="J19" s="88"/>
      <c r="K19" s="89"/>
      <c r="L19" s="90"/>
      <c r="M19" s="8"/>
      <c r="O19" s="122"/>
      <c r="P19" s="123"/>
      <c r="Q19" s="120"/>
      <c r="R19" s="121"/>
      <c r="T19" s="11"/>
    </row>
    <row r="20" spans="1:20" ht="12.75">
      <c r="A20" s="11"/>
      <c r="C20" s="87" t="s">
        <v>4</v>
      </c>
      <c r="D20" s="88"/>
      <c r="E20" s="89"/>
      <c r="F20" s="90"/>
      <c r="G20" s="8"/>
      <c r="H20" s="8"/>
      <c r="I20" s="85"/>
      <c r="J20" s="85"/>
      <c r="K20" s="85"/>
      <c r="L20" s="86"/>
      <c r="M20" s="8"/>
      <c r="O20" s="122"/>
      <c r="P20" s="123"/>
      <c r="Q20" s="120"/>
      <c r="R20" s="121"/>
      <c r="T20" s="11"/>
    </row>
    <row r="21" spans="1:20" ht="12.75">
      <c r="A21" s="11"/>
      <c r="C21" s="93"/>
      <c r="D21" s="103" t="s">
        <v>2</v>
      </c>
      <c r="E21" s="136"/>
      <c r="F21" s="121"/>
      <c r="G21" s="8"/>
      <c r="H21" s="8"/>
      <c r="I21" s="85"/>
      <c r="J21" s="85"/>
      <c r="K21" s="139"/>
      <c r="L21" s="128"/>
      <c r="M21" s="8"/>
      <c r="O21" s="122"/>
      <c r="P21" s="123"/>
      <c r="Q21" s="120"/>
      <c r="R21" s="121"/>
      <c r="T21" s="11"/>
    </row>
    <row r="22" spans="1:20" ht="12.75">
      <c r="A22" s="11"/>
      <c r="C22" s="93"/>
      <c r="D22" s="103" t="s">
        <v>3</v>
      </c>
      <c r="E22" s="136"/>
      <c r="F22" s="121"/>
      <c r="G22" s="8"/>
      <c r="H22" s="8"/>
      <c r="I22" s="87" t="s">
        <v>7</v>
      </c>
      <c r="J22" s="88"/>
      <c r="K22" s="89"/>
      <c r="L22" s="90"/>
      <c r="M22" s="8"/>
      <c r="O22" s="122"/>
      <c r="P22" s="123"/>
      <c r="Q22" s="120"/>
      <c r="R22" s="121"/>
      <c r="T22" s="11"/>
    </row>
    <row r="23" spans="1:20" ht="12.75">
      <c r="A23" s="11"/>
      <c r="C23" s="93"/>
      <c r="D23" s="103" t="s">
        <v>5</v>
      </c>
      <c r="E23" s="136"/>
      <c r="F23" s="121"/>
      <c r="G23" s="8"/>
      <c r="H23" s="8"/>
      <c r="I23" s="140"/>
      <c r="J23" s="103" t="s">
        <v>2</v>
      </c>
      <c r="K23" s="136">
        <v>441</v>
      </c>
      <c r="L23" s="121">
        <v>209</v>
      </c>
      <c r="M23" s="8"/>
      <c r="O23" s="122"/>
      <c r="P23" s="123"/>
      <c r="Q23" s="120"/>
      <c r="R23" s="121"/>
      <c r="T23" s="11"/>
    </row>
    <row r="24" spans="1:20" ht="12.75">
      <c r="A24" s="11"/>
      <c r="C24" s="138"/>
      <c r="D24" s="88"/>
      <c r="E24" s="89"/>
      <c r="F24" s="90"/>
      <c r="G24" s="10"/>
      <c r="H24" s="10"/>
      <c r="I24" s="140"/>
      <c r="J24" s="103" t="s">
        <v>3</v>
      </c>
      <c r="K24" s="136">
        <v>20.15</v>
      </c>
      <c r="L24" s="121">
        <v>41068</v>
      </c>
      <c r="M24" s="10"/>
      <c r="O24" s="124"/>
      <c r="P24" s="125"/>
      <c r="Q24" s="126"/>
      <c r="R24" s="90"/>
      <c r="T24" s="11"/>
    </row>
    <row r="25" spans="1:20" ht="12.75">
      <c r="A25" s="11"/>
      <c r="C25" s="134"/>
      <c r="D25" s="94"/>
      <c r="E25" s="109"/>
      <c r="F25" s="133"/>
      <c r="G25" s="8"/>
      <c r="H25" s="8"/>
      <c r="I25" s="140"/>
      <c r="J25" s="103" t="s">
        <v>5</v>
      </c>
      <c r="K25" s="136">
        <v>1.69</v>
      </c>
      <c r="L25" s="121">
        <v>362639</v>
      </c>
      <c r="M25" s="8"/>
      <c r="O25" s="85"/>
      <c r="P25" s="85"/>
      <c r="Q25" s="127"/>
      <c r="R25" s="128"/>
      <c r="T25" s="11"/>
    </row>
    <row r="26" spans="1:20" ht="12.75">
      <c r="A26" s="11"/>
      <c r="C26" s="85"/>
      <c r="D26" s="85"/>
      <c r="E26" s="139"/>
      <c r="F26" s="128"/>
      <c r="G26" s="8"/>
      <c r="H26" s="8"/>
      <c r="I26" s="140"/>
      <c r="J26" s="103" t="s">
        <v>6</v>
      </c>
      <c r="K26" s="137">
        <v>0.0088</v>
      </c>
      <c r="L26" s="121">
        <v>96969671</v>
      </c>
      <c r="M26" s="8"/>
      <c r="O26" s="85"/>
      <c r="P26" s="85"/>
      <c r="Q26" s="127"/>
      <c r="R26" s="128"/>
      <c r="T26" s="11"/>
    </row>
    <row r="27" spans="1:20" ht="12.75">
      <c r="A27" s="11"/>
      <c r="C27" s="87" t="s">
        <v>13</v>
      </c>
      <c r="D27" s="88"/>
      <c r="E27" s="89"/>
      <c r="F27" s="90"/>
      <c r="G27" s="8"/>
      <c r="H27" s="8"/>
      <c r="I27" s="138"/>
      <c r="J27" s="88"/>
      <c r="K27" s="89"/>
      <c r="L27" s="90"/>
      <c r="M27" s="8"/>
      <c r="O27" s="129" t="s">
        <v>70</v>
      </c>
      <c r="P27" s="112"/>
      <c r="Q27" s="130"/>
      <c r="R27" s="114"/>
      <c r="T27" s="11"/>
    </row>
    <row r="28" spans="1:20" ht="12.75">
      <c r="A28" s="11"/>
      <c r="C28" s="93"/>
      <c r="D28" s="103" t="s">
        <v>2</v>
      </c>
      <c r="E28" s="136"/>
      <c r="F28" s="121"/>
      <c r="G28" s="8"/>
      <c r="H28" s="8"/>
      <c r="I28" s="85"/>
      <c r="J28" s="85"/>
      <c r="K28" s="85"/>
      <c r="L28" s="86"/>
      <c r="M28" s="8"/>
      <c r="O28" s="122" t="s">
        <v>40</v>
      </c>
      <c r="P28" s="123"/>
      <c r="Q28" s="120">
        <v>2.73</v>
      </c>
      <c r="R28" s="121"/>
      <c r="T28" s="11"/>
    </row>
    <row r="29" spans="1:20" ht="12.75">
      <c r="A29" s="11"/>
      <c r="C29" s="93"/>
      <c r="D29" s="103" t="s">
        <v>3</v>
      </c>
      <c r="E29" s="136"/>
      <c r="F29" s="121"/>
      <c r="G29" s="8"/>
      <c r="H29" s="8"/>
      <c r="I29" s="134"/>
      <c r="J29" s="135"/>
      <c r="K29" s="109"/>
      <c r="L29" s="133"/>
      <c r="M29" s="8"/>
      <c r="O29" s="122"/>
      <c r="P29" s="123"/>
      <c r="Q29" s="120"/>
      <c r="R29" s="121"/>
      <c r="T29" s="11"/>
    </row>
    <row r="30" spans="1:32" ht="12.75">
      <c r="A30" s="11"/>
      <c r="C30" s="93"/>
      <c r="D30" s="103" t="s">
        <v>10</v>
      </c>
      <c r="E30" s="136"/>
      <c r="F30" s="121"/>
      <c r="G30" s="8"/>
      <c r="H30" s="8"/>
      <c r="I30" s="87" t="s">
        <v>11</v>
      </c>
      <c r="J30" s="88"/>
      <c r="K30" s="89"/>
      <c r="L30" s="90"/>
      <c r="M30" s="8"/>
      <c r="O30" s="122"/>
      <c r="P30" s="123"/>
      <c r="Q30" s="120"/>
      <c r="R30" s="121"/>
      <c r="T30" s="11"/>
      <c r="AB30" s="16"/>
      <c r="AC30" s="16"/>
      <c r="AD30" s="16"/>
      <c r="AE30" s="16"/>
      <c r="AF30" s="16"/>
    </row>
    <row r="31" spans="1:32" ht="12.75">
      <c r="A31" s="11"/>
      <c r="C31" s="138"/>
      <c r="D31" s="88"/>
      <c r="E31" s="89"/>
      <c r="F31" s="90"/>
      <c r="G31" s="8"/>
      <c r="H31" s="8"/>
      <c r="I31" s="93"/>
      <c r="J31" s="103" t="s">
        <v>2</v>
      </c>
      <c r="K31" s="136">
        <v>18</v>
      </c>
      <c r="L31" s="121">
        <v>305</v>
      </c>
      <c r="M31" s="8"/>
      <c r="O31" s="122"/>
      <c r="P31" s="123"/>
      <c r="Q31" s="120"/>
      <c r="R31" s="121"/>
      <c r="T31" s="11"/>
      <c r="AB31" s="16"/>
      <c r="AC31" s="16"/>
      <c r="AD31" s="16"/>
      <c r="AE31" s="16"/>
      <c r="AF31" s="16"/>
    </row>
    <row r="32" spans="1:32" ht="12.75">
      <c r="A32" s="11"/>
      <c r="C32" s="85"/>
      <c r="D32" s="85"/>
      <c r="E32" s="85"/>
      <c r="F32" s="86"/>
      <c r="G32" s="8"/>
      <c r="H32" s="8"/>
      <c r="I32" s="93"/>
      <c r="J32" s="103" t="s">
        <v>3</v>
      </c>
      <c r="K32" s="136">
        <v>8.58</v>
      </c>
      <c r="L32" s="121">
        <v>23504</v>
      </c>
      <c r="M32" s="8"/>
      <c r="O32" s="122"/>
      <c r="P32" s="123"/>
      <c r="Q32" s="120"/>
      <c r="R32" s="121"/>
      <c r="T32" s="11"/>
      <c r="AB32" s="16"/>
      <c r="AC32" s="16"/>
      <c r="AD32" s="16"/>
      <c r="AE32" s="16"/>
      <c r="AF32" s="16"/>
    </row>
    <row r="33" spans="1:32" ht="12.75">
      <c r="A33" s="11"/>
      <c r="C33" s="134"/>
      <c r="D33" s="135"/>
      <c r="E33" s="109"/>
      <c r="F33" s="133"/>
      <c r="G33" s="8"/>
      <c r="H33" s="8"/>
      <c r="I33" s="93"/>
      <c r="J33" s="103" t="s">
        <v>12</v>
      </c>
      <c r="K33" s="137">
        <v>0.0212</v>
      </c>
      <c r="L33" s="121">
        <v>14822263</v>
      </c>
      <c r="M33" s="8"/>
      <c r="O33" s="122"/>
      <c r="P33" s="123"/>
      <c r="Q33" s="120"/>
      <c r="R33" s="121"/>
      <c r="T33" s="11"/>
      <c r="AB33" s="16"/>
      <c r="AC33" s="16"/>
      <c r="AD33" s="16"/>
      <c r="AE33" s="16"/>
      <c r="AF33" s="16"/>
    </row>
    <row r="34" spans="1:32" ht="12.75">
      <c r="A34" s="11"/>
      <c r="C34" s="87" t="s">
        <v>14</v>
      </c>
      <c r="D34" s="88"/>
      <c r="E34" s="89"/>
      <c r="F34" s="90"/>
      <c r="G34" s="8"/>
      <c r="H34" s="8"/>
      <c r="I34" s="93"/>
      <c r="J34" s="103" t="s">
        <v>6</v>
      </c>
      <c r="K34" s="137">
        <v>0.0455</v>
      </c>
      <c r="L34" s="121">
        <v>29058707</v>
      </c>
      <c r="M34" s="8"/>
      <c r="O34" s="124"/>
      <c r="P34" s="125"/>
      <c r="Q34" s="126"/>
      <c r="R34" s="90"/>
      <c r="T34" s="11"/>
      <c r="AB34" s="16"/>
      <c r="AC34" s="16"/>
      <c r="AD34" s="16"/>
      <c r="AE34" s="16"/>
      <c r="AF34" s="16"/>
    </row>
    <row r="35" spans="1:32" ht="12.75">
      <c r="A35" s="11"/>
      <c r="C35" s="93"/>
      <c r="D35" s="103" t="s">
        <v>2</v>
      </c>
      <c r="E35" s="136"/>
      <c r="F35" s="121"/>
      <c r="G35" s="10"/>
      <c r="H35" s="10"/>
      <c r="I35" s="138"/>
      <c r="J35" s="88"/>
      <c r="K35" s="89"/>
      <c r="L35" s="90"/>
      <c r="M35" s="10"/>
      <c r="O35" s="85"/>
      <c r="P35" s="85"/>
      <c r="Q35" s="127"/>
      <c r="R35" s="128"/>
      <c r="T35" s="11"/>
      <c r="AB35" s="16"/>
      <c r="AC35" s="16"/>
      <c r="AD35" s="16"/>
      <c r="AE35" s="16"/>
      <c r="AF35" s="16"/>
    </row>
    <row r="36" spans="1:32" ht="12.75">
      <c r="A36" s="11"/>
      <c r="C36" s="93"/>
      <c r="D36" s="103" t="s">
        <v>3</v>
      </c>
      <c r="E36" s="136"/>
      <c r="F36" s="121"/>
      <c r="G36" s="8"/>
      <c r="H36" s="8"/>
      <c r="I36" s="6"/>
      <c r="J36" s="7"/>
      <c r="K36" s="109"/>
      <c r="L36" s="133"/>
      <c r="M36" s="8"/>
      <c r="O36" s="85"/>
      <c r="P36" s="85"/>
      <c r="Q36" s="127"/>
      <c r="R36" s="128"/>
      <c r="T36" s="11"/>
      <c r="AB36" s="16"/>
      <c r="AC36" s="16"/>
      <c r="AD36" s="16"/>
      <c r="AE36" s="16"/>
      <c r="AF36" s="16"/>
    </row>
    <row r="37" spans="1:32" ht="13.5" thickBot="1">
      <c r="A37" s="11"/>
      <c r="C37" s="93"/>
      <c r="D37" s="103" t="s">
        <v>5</v>
      </c>
      <c r="E37" s="136"/>
      <c r="F37" s="121"/>
      <c r="G37" s="8"/>
      <c r="H37" s="8"/>
      <c r="I37" s="6"/>
      <c r="J37" s="7"/>
      <c r="K37" s="109"/>
      <c r="L37" s="133"/>
      <c r="M37" s="8"/>
      <c r="O37" s="129" t="s">
        <v>25</v>
      </c>
      <c r="P37" s="112"/>
      <c r="Q37" s="130"/>
      <c r="R37" s="114"/>
      <c r="T37" s="11"/>
      <c r="AB37" s="16"/>
      <c r="AC37" s="16"/>
      <c r="AD37" s="16"/>
      <c r="AE37" s="16"/>
      <c r="AF37" s="16"/>
    </row>
    <row r="38" spans="1:32" ht="13.5" thickBot="1">
      <c r="A38" s="11"/>
      <c r="C38" s="138"/>
      <c r="D38" s="88"/>
      <c r="E38" s="89"/>
      <c r="F38" s="90"/>
      <c r="G38" s="8"/>
      <c r="H38" s="8"/>
      <c r="I38" s="3" t="s">
        <v>71</v>
      </c>
      <c r="J38" s="4"/>
      <c r="K38" s="4" t="s">
        <v>67</v>
      </c>
      <c r="L38" s="4" t="s">
        <v>69</v>
      </c>
      <c r="M38" s="8"/>
      <c r="O38" s="122" t="s">
        <v>47</v>
      </c>
      <c r="P38" s="131"/>
      <c r="Q38" s="117">
        <v>447.45</v>
      </c>
      <c r="R38" s="118">
        <v>542</v>
      </c>
      <c r="T38" s="11"/>
      <c r="AB38" s="16"/>
      <c r="AC38" s="16"/>
      <c r="AD38" s="16"/>
      <c r="AE38" s="16"/>
      <c r="AF38" s="16"/>
    </row>
    <row r="39" spans="1:32" ht="12.75">
      <c r="A39" s="11"/>
      <c r="C39" s="85"/>
      <c r="D39" s="85"/>
      <c r="E39" s="85"/>
      <c r="F39" s="86"/>
      <c r="G39" s="8"/>
      <c r="H39" s="8"/>
      <c r="I39" s="85"/>
      <c r="J39" s="85"/>
      <c r="K39" s="85"/>
      <c r="L39" s="86"/>
      <c r="M39" s="8"/>
      <c r="O39" s="122" t="s">
        <v>48</v>
      </c>
      <c r="P39" s="123"/>
      <c r="Q39" s="120">
        <v>705.61</v>
      </c>
      <c r="R39" s="121">
        <v>658</v>
      </c>
      <c r="T39" s="11"/>
      <c r="AB39" s="16"/>
      <c r="AC39" s="16"/>
      <c r="AD39" s="16"/>
      <c r="AE39" s="16"/>
      <c r="AF39" s="16"/>
    </row>
    <row r="40" spans="1:32" ht="12.75">
      <c r="A40" s="11"/>
      <c r="C40" s="85"/>
      <c r="D40" s="85"/>
      <c r="E40" s="139"/>
      <c r="F40" s="128"/>
      <c r="G40" s="8"/>
      <c r="H40" s="8"/>
      <c r="I40" s="87" t="s">
        <v>18</v>
      </c>
      <c r="J40" s="88"/>
      <c r="K40" s="89"/>
      <c r="L40" s="90"/>
      <c r="M40" s="8"/>
      <c r="O40" s="122" t="s">
        <v>49</v>
      </c>
      <c r="P40" s="123"/>
      <c r="Q40" s="120">
        <v>1008.16</v>
      </c>
      <c r="R40" s="121">
        <v>18</v>
      </c>
      <c r="T40" s="11"/>
      <c r="AB40" s="16"/>
      <c r="AC40" s="16"/>
      <c r="AD40" s="16"/>
      <c r="AE40" s="16"/>
      <c r="AF40" s="16"/>
    </row>
    <row r="41" spans="1:32" ht="12.75">
      <c r="A41" s="11"/>
      <c r="C41" s="87" t="s">
        <v>15</v>
      </c>
      <c r="D41" s="88"/>
      <c r="E41" s="89"/>
      <c r="F41" s="90"/>
      <c r="G41" s="8"/>
      <c r="H41" s="8"/>
      <c r="I41" s="91"/>
      <c r="J41" s="92" t="s">
        <v>72</v>
      </c>
      <c r="K41" s="169">
        <v>0.54</v>
      </c>
      <c r="L41" s="170">
        <v>22611</v>
      </c>
      <c r="M41" s="8"/>
      <c r="O41" s="122" t="s">
        <v>50</v>
      </c>
      <c r="P41" s="123"/>
      <c r="Q41" s="120">
        <v>1008.16</v>
      </c>
      <c r="R41" s="121">
        <v>4</v>
      </c>
      <c r="T41" s="11"/>
      <c r="AB41" s="16"/>
      <c r="AC41" s="16"/>
      <c r="AD41" s="16"/>
      <c r="AE41" s="16"/>
      <c r="AF41" s="16"/>
    </row>
    <row r="42" spans="1:32" ht="12.75">
      <c r="A42" s="11"/>
      <c r="C42" s="93"/>
      <c r="D42" s="103" t="s">
        <v>2</v>
      </c>
      <c r="E42" s="136"/>
      <c r="F42" s="121"/>
      <c r="G42" s="8"/>
      <c r="H42" s="8"/>
      <c r="I42" s="93"/>
      <c r="J42" s="94" t="s">
        <v>73</v>
      </c>
      <c r="K42" s="171">
        <v>18</v>
      </c>
      <c r="L42" s="172">
        <v>51953</v>
      </c>
      <c r="M42" s="8"/>
      <c r="O42" s="122" t="s">
        <v>51</v>
      </c>
      <c r="P42" s="123"/>
      <c r="Q42" s="120">
        <v>1268.14</v>
      </c>
      <c r="R42" s="121">
        <v>9</v>
      </c>
      <c r="T42" s="11"/>
      <c r="AB42" s="16"/>
      <c r="AC42" s="16"/>
      <c r="AD42" s="16"/>
      <c r="AE42" s="16"/>
      <c r="AF42" s="16"/>
    </row>
    <row r="43" spans="1:32" ht="12.75">
      <c r="A43" s="11"/>
      <c r="C43" s="93"/>
      <c r="D43" s="103" t="s">
        <v>3</v>
      </c>
      <c r="E43" s="136"/>
      <c r="F43" s="121"/>
      <c r="G43" s="8"/>
      <c r="H43" s="8"/>
      <c r="I43" s="138"/>
      <c r="J43" s="88"/>
      <c r="K43" s="89"/>
      <c r="L43" s="175"/>
      <c r="M43" s="8"/>
      <c r="O43" s="122" t="s">
        <v>52</v>
      </c>
      <c r="P43" s="123"/>
      <c r="Q43" s="120">
        <v>1268.14</v>
      </c>
      <c r="R43" s="121">
        <v>18</v>
      </c>
      <c r="T43" s="11"/>
      <c r="AB43" s="7"/>
      <c r="AC43" s="7"/>
      <c r="AD43" s="7"/>
      <c r="AE43" s="7"/>
      <c r="AF43" s="16"/>
    </row>
    <row r="44" spans="1:32" ht="12.75">
      <c r="A44" s="11"/>
      <c r="C44" s="93"/>
      <c r="D44" s="103" t="s">
        <v>10</v>
      </c>
      <c r="E44" s="136"/>
      <c r="F44" s="121"/>
      <c r="G44" s="10"/>
      <c r="H44" s="10"/>
      <c r="K44" s="85"/>
      <c r="L44" s="85"/>
      <c r="M44" s="10"/>
      <c r="O44" s="122" t="s">
        <v>53</v>
      </c>
      <c r="P44" s="123"/>
      <c r="Q44" s="120">
        <v>4506.45</v>
      </c>
      <c r="R44" s="121">
        <v>0</v>
      </c>
      <c r="T44" s="11"/>
      <c r="AB44" s="16"/>
      <c r="AC44" s="16"/>
      <c r="AD44" s="16"/>
      <c r="AE44" s="16"/>
      <c r="AF44" s="16"/>
    </row>
    <row r="45" spans="1:32" ht="12.75">
      <c r="A45" s="11"/>
      <c r="C45" s="138"/>
      <c r="D45" s="88"/>
      <c r="E45" s="89"/>
      <c r="F45" s="90"/>
      <c r="G45" s="8"/>
      <c r="H45" s="8"/>
      <c r="I45" s="99"/>
      <c r="J45" s="85"/>
      <c r="K45" s="100"/>
      <c r="L45" s="101"/>
      <c r="M45" s="8"/>
      <c r="O45" s="122" t="s">
        <v>54</v>
      </c>
      <c r="P45" s="123"/>
      <c r="Q45" s="120">
        <v>4506.45</v>
      </c>
      <c r="R45" s="121">
        <v>3</v>
      </c>
      <c r="T45" s="11"/>
      <c r="AB45" s="16"/>
      <c r="AC45" s="16"/>
      <c r="AD45" s="16"/>
      <c r="AE45" s="16"/>
      <c r="AF45" s="16"/>
    </row>
    <row r="46" spans="1:32" ht="12.75">
      <c r="A46" s="11"/>
      <c r="C46" s="85"/>
      <c r="D46" s="85"/>
      <c r="E46" s="85"/>
      <c r="F46" s="86"/>
      <c r="G46" s="8"/>
      <c r="H46" s="8"/>
      <c r="I46" s="102" t="s">
        <v>91</v>
      </c>
      <c r="J46" s="92"/>
      <c r="K46" s="89"/>
      <c r="L46" s="177"/>
      <c r="M46" s="8"/>
      <c r="O46" s="122" t="s">
        <v>55</v>
      </c>
      <c r="P46" s="123"/>
      <c r="Q46" s="120">
        <v>4663.24</v>
      </c>
      <c r="R46" s="121">
        <v>1</v>
      </c>
      <c r="T46" s="11"/>
      <c r="AB46" s="16"/>
      <c r="AC46" s="16"/>
      <c r="AD46" s="16"/>
      <c r="AE46" s="16"/>
      <c r="AF46" s="16"/>
    </row>
    <row r="47" spans="1:32" ht="13.5" thickBot="1">
      <c r="A47" s="11"/>
      <c r="C47" s="85"/>
      <c r="D47" s="85"/>
      <c r="E47" s="85"/>
      <c r="F47" s="86"/>
      <c r="G47" s="8"/>
      <c r="H47" s="8"/>
      <c r="I47" s="91"/>
      <c r="J47" s="92" t="s">
        <v>64</v>
      </c>
      <c r="K47" s="173">
        <v>2.235</v>
      </c>
      <c r="L47" s="178">
        <f aca="true" t="shared" si="0" ref="L47:L52">K62*L62</f>
        <v>1130.55</v>
      </c>
      <c r="M47" s="8"/>
      <c r="O47" s="122" t="s">
        <v>56</v>
      </c>
      <c r="P47" s="123"/>
      <c r="Q47" s="120">
        <v>4799.3</v>
      </c>
      <c r="R47" s="121">
        <v>4</v>
      </c>
      <c r="T47" s="11"/>
      <c r="AB47" s="16"/>
      <c r="AC47" s="16"/>
      <c r="AD47" s="16"/>
      <c r="AE47" s="16"/>
      <c r="AF47" s="16"/>
    </row>
    <row r="48" spans="1:32" ht="13.5" thickBot="1">
      <c r="A48" s="11"/>
      <c r="C48" s="3" t="s">
        <v>32</v>
      </c>
      <c r="D48" s="4"/>
      <c r="E48" s="21" t="s">
        <v>67</v>
      </c>
      <c r="F48" s="58" t="s">
        <v>69</v>
      </c>
      <c r="G48" s="8"/>
      <c r="H48" s="8"/>
      <c r="I48" s="93"/>
      <c r="J48" s="103" t="s">
        <v>88</v>
      </c>
      <c r="K48" s="173">
        <v>178.8</v>
      </c>
      <c r="L48" s="179">
        <f t="shared" si="0"/>
        <v>201456</v>
      </c>
      <c r="M48" s="8"/>
      <c r="O48" s="122" t="s">
        <v>57</v>
      </c>
      <c r="P48" s="123"/>
      <c r="Q48" s="120">
        <v>4770.78</v>
      </c>
      <c r="R48" s="121">
        <v>7</v>
      </c>
      <c r="T48" s="11"/>
      <c r="AB48" s="16"/>
      <c r="AC48" s="16"/>
      <c r="AD48" s="16"/>
      <c r="AE48" s="16"/>
      <c r="AF48" s="16"/>
    </row>
    <row r="49" spans="1:32" ht="12.75">
      <c r="A49" s="11"/>
      <c r="C49" s="85"/>
      <c r="D49" s="85"/>
      <c r="E49" s="85"/>
      <c r="F49" s="86"/>
      <c r="G49" s="8"/>
      <c r="H49" s="8"/>
      <c r="I49" s="93"/>
      <c r="J49" s="103" t="s">
        <v>20</v>
      </c>
      <c r="K49" s="173">
        <v>894</v>
      </c>
      <c r="L49" s="179">
        <f t="shared" si="0"/>
        <v>16920</v>
      </c>
      <c r="M49" s="8"/>
      <c r="O49" s="122" t="s">
        <v>58</v>
      </c>
      <c r="P49" s="123"/>
      <c r="Q49" s="120">
        <v>28190.92</v>
      </c>
      <c r="R49" s="121">
        <v>2</v>
      </c>
      <c r="T49" s="11"/>
      <c r="AB49" s="16"/>
      <c r="AC49" s="16"/>
      <c r="AD49" s="16"/>
      <c r="AE49" s="16"/>
      <c r="AF49" s="16"/>
    </row>
    <row r="50" spans="1:32" ht="12.75">
      <c r="A50" s="11"/>
      <c r="C50" s="102" t="s">
        <v>33</v>
      </c>
      <c r="D50" s="92"/>
      <c r="E50" s="89"/>
      <c r="F50" s="90"/>
      <c r="G50" s="8"/>
      <c r="H50" s="8"/>
      <c r="I50" s="93"/>
      <c r="J50" s="103" t="s">
        <v>21</v>
      </c>
      <c r="K50" s="173">
        <v>1341</v>
      </c>
      <c r="L50" s="179">
        <f t="shared" si="0"/>
        <v>8160</v>
      </c>
      <c r="M50" s="8"/>
      <c r="O50" s="122" t="s">
        <v>59</v>
      </c>
      <c r="P50" s="123"/>
      <c r="Q50" s="120">
        <v>35223.52</v>
      </c>
      <c r="R50" s="121">
        <v>0</v>
      </c>
      <c r="T50" s="11"/>
      <c r="AB50" s="16"/>
      <c r="AC50" s="16"/>
      <c r="AD50" s="16"/>
      <c r="AE50" s="16"/>
      <c r="AF50" s="16"/>
    </row>
    <row r="51" spans="1:32" ht="12.75">
      <c r="A51" s="11"/>
      <c r="C51" s="91"/>
      <c r="D51" s="92" t="s">
        <v>34</v>
      </c>
      <c r="E51" s="137">
        <v>0.0164</v>
      </c>
      <c r="F51" s="121">
        <v>2596092</v>
      </c>
      <c r="G51" s="8"/>
      <c r="H51" s="8"/>
      <c r="I51" s="93"/>
      <c r="J51" s="103" t="s">
        <v>22</v>
      </c>
      <c r="K51" s="173">
        <v>1788</v>
      </c>
      <c r="L51" s="179">
        <f t="shared" si="0"/>
        <v>9600</v>
      </c>
      <c r="M51" s="8"/>
      <c r="O51" s="122" t="s">
        <v>60</v>
      </c>
      <c r="P51" s="123"/>
      <c r="Q51" s="120">
        <v>70646.76</v>
      </c>
      <c r="R51" s="121">
        <v>0</v>
      </c>
      <c r="T51" s="11"/>
      <c r="AB51" s="16"/>
      <c r="AC51" s="16"/>
      <c r="AD51" s="16"/>
      <c r="AE51" s="16"/>
      <c r="AF51" s="16"/>
    </row>
    <row r="52" spans="1:32" ht="12.75">
      <c r="A52" s="11"/>
      <c r="C52" s="95"/>
      <c r="D52" s="96" t="s">
        <v>35</v>
      </c>
      <c r="E52" s="141">
        <v>0.0246</v>
      </c>
      <c r="F52" s="142">
        <v>632422</v>
      </c>
      <c r="G52" s="8"/>
      <c r="H52" s="8"/>
      <c r="I52" s="95"/>
      <c r="J52" s="96" t="s">
        <v>23</v>
      </c>
      <c r="K52" s="174">
        <v>2235</v>
      </c>
      <c r="L52" s="104">
        <f t="shared" si="0"/>
        <v>11550</v>
      </c>
      <c r="M52" s="8"/>
      <c r="O52" s="122" t="s">
        <v>61</v>
      </c>
      <c r="P52" s="123"/>
      <c r="Q52" s="120">
        <v>71771.56</v>
      </c>
      <c r="R52" s="121">
        <v>0</v>
      </c>
      <c r="T52" s="11"/>
      <c r="AB52" s="16"/>
      <c r="AC52" s="16"/>
      <c r="AD52" s="16"/>
      <c r="AE52" s="16"/>
      <c r="AF52" s="16"/>
    </row>
    <row r="53" spans="1:20" ht="12.75">
      <c r="A53" s="11"/>
      <c r="C53" s="95"/>
      <c r="D53" s="96"/>
      <c r="E53" s="97"/>
      <c r="F53" s="143"/>
      <c r="G53" s="8"/>
      <c r="H53" s="8"/>
      <c r="I53" s="95"/>
      <c r="J53" s="96"/>
      <c r="K53" s="97"/>
      <c r="L53" s="98"/>
      <c r="M53" s="8"/>
      <c r="O53" s="122" t="s">
        <v>62</v>
      </c>
      <c r="P53" s="123"/>
      <c r="Q53" s="120">
        <v>72330.57</v>
      </c>
      <c r="R53" s="121">
        <v>0</v>
      </c>
      <c r="T53" s="11"/>
    </row>
    <row r="54" spans="1:20" ht="12.75">
      <c r="A54" s="11"/>
      <c r="G54" s="8"/>
      <c r="H54" s="8"/>
      <c r="I54" s="5" t="s">
        <v>86</v>
      </c>
      <c r="J54" s="85"/>
      <c r="K54" s="100"/>
      <c r="L54" s="101"/>
      <c r="M54" s="8"/>
      <c r="O54" s="122" t="s">
        <v>63</v>
      </c>
      <c r="P54" s="123"/>
      <c r="Q54" s="120">
        <v>211039.73</v>
      </c>
      <c r="R54" s="121"/>
      <c r="T54" s="11"/>
    </row>
    <row r="55" spans="1:20" ht="12.75">
      <c r="A55" s="11"/>
      <c r="G55" s="10"/>
      <c r="H55" s="10"/>
      <c r="I55" s="5" t="s">
        <v>90</v>
      </c>
      <c r="J55" s="85"/>
      <c r="K55" s="85"/>
      <c r="L55" s="86"/>
      <c r="M55" s="10"/>
      <c r="O55" s="124"/>
      <c r="P55" s="125"/>
      <c r="Q55" s="126"/>
      <c r="R55" s="90"/>
      <c r="T55" s="11"/>
    </row>
    <row r="56" spans="1:20" ht="12.75">
      <c r="A56" s="11"/>
      <c r="G56" s="8"/>
      <c r="H56" s="8"/>
      <c r="I56" s="5" t="s">
        <v>87</v>
      </c>
      <c r="K56" s="85"/>
      <c r="L56" s="85"/>
      <c r="M56" s="8"/>
      <c r="O56" s="85"/>
      <c r="P56" s="85"/>
      <c r="Q56" s="127"/>
      <c r="R56" s="128"/>
      <c r="T56" s="11"/>
    </row>
    <row r="57" spans="1:20" ht="12.75">
      <c r="A57" s="11"/>
      <c r="G57" s="8"/>
      <c r="H57" s="8"/>
      <c r="I57" s="5" t="s">
        <v>89</v>
      </c>
      <c r="K57" s="85"/>
      <c r="L57" s="85"/>
      <c r="M57" s="8"/>
      <c r="O57" s="85"/>
      <c r="P57" s="85"/>
      <c r="Q57" s="127"/>
      <c r="R57" s="128"/>
      <c r="T57" s="11"/>
    </row>
    <row r="58" spans="1:20" ht="13.5" thickBot="1">
      <c r="A58" s="11"/>
      <c r="G58" s="8"/>
      <c r="H58" s="8"/>
      <c r="K58" s="85"/>
      <c r="L58" s="85"/>
      <c r="M58" s="8"/>
      <c r="O58" s="129" t="s">
        <v>26</v>
      </c>
      <c r="P58" s="112"/>
      <c r="Q58" s="130"/>
      <c r="R58" s="114"/>
      <c r="T58" s="11"/>
    </row>
    <row r="59" spans="1:20" ht="13.5" thickBot="1">
      <c r="A59" s="11"/>
      <c r="G59" s="8"/>
      <c r="H59" s="8"/>
      <c r="I59" s="105"/>
      <c r="J59" s="105"/>
      <c r="K59" s="3" t="s">
        <v>76</v>
      </c>
      <c r="L59" s="21" t="s">
        <v>77</v>
      </c>
      <c r="M59" s="8"/>
      <c r="O59" s="122" t="s">
        <v>47</v>
      </c>
      <c r="P59" s="131"/>
      <c r="Q59" s="117">
        <v>21.01</v>
      </c>
      <c r="R59" s="118">
        <v>705</v>
      </c>
      <c r="T59" s="11"/>
    </row>
    <row r="60" spans="1:20" ht="12.75">
      <c r="A60" s="11"/>
      <c r="G60" s="8"/>
      <c r="H60" s="8"/>
      <c r="I60" s="105"/>
      <c r="J60" s="105"/>
      <c r="K60" s="176"/>
      <c r="L60" s="22"/>
      <c r="M60" s="8"/>
      <c r="O60" s="122" t="s">
        <v>48</v>
      </c>
      <c r="P60" s="123"/>
      <c r="Q60" s="120">
        <v>21.37</v>
      </c>
      <c r="R60" s="121">
        <v>257</v>
      </c>
      <c r="T60" s="11"/>
    </row>
    <row r="61" spans="1:20" ht="12.75">
      <c r="A61" s="11"/>
      <c r="G61" s="8"/>
      <c r="H61" s="8"/>
      <c r="I61" s="102" t="s">
        <v>78</v>
      </c>
      <c r="J61" s="92"/>
      <c r="K61" s="89"/>
      <c r="L61" s="89"/>
      <c r="M61" s="8"/>
      <c r="O61" s="122" t="s">
        <v>49</v>
      </c>
      <c r="P61" s="123"/>
      <c r="Q61" s="120">
        <v>29.92</v>
      </c>
      <c r="R61" s="121">
        <v>1219</v>
      </c>
      <c r="T61" s="11"/>
    </row>
    <row r="62" spans="1:20" ht="12.75">
      <c r="A62" s="11"/>
      <c r="G62" s="8"/>
      <c r="H62" s="8"/>
      <c r="I62" s="91"/>
      <c r="J62" s="92" t="s">
        <v>64</v>
      </c>
      <c r="K62" s="106">
        <v>0.05</v>
      </c>
      <c r="L62" s="121">
        <v>22611</v>
      </c>
      <c r="M62" s="8"/>
      <c r="O62" s="122" t="s">
        <v>50</v>
      </c>
      <c r="P62" s="123"/>
      <c r="Q62" s="120">
        <v>29.92</v>
      </c>
      <c r="R62" s="121">
        <v>0</v>
      </c>
      <c r="T62" s="11"/>
    </row>
    <row r="63" spans="1:20" ht="12.75">
      <c r="A63" s="11"/>
      <c r="G63" s="8"/>
      <c r="H63" s="8"/>
      <c r="I63" s="93"/>
      <c r="J63" s="103" t="s">
        <v>88</v>
      </c>
      <c r="K63" s="107">
        <v>4</v>
      </c>
      <c r="L63" s="121">
        <v>50364</v>
      </c>
      <c r="M63" s="8"/>
      <c r="O63" s="122" t="s">
        <v>51</v>
      </c>
      <c r="P63" s="123"/>
      <c r="Q63" s="120">
        <v>29.92</v>
      </c>
      <c r="R63" s="121">
        <v>0</v>
      </c>
      <c r="T63" s="11"/>
    </row>
    <row r="64" spans="1:20" ht="12.75">
      <c r="A64" s="11"/>
      <c r="G64" s="26"/>
      <c r="H64" s="26"/>
      <c r="I64" s="93"/>
      <c r="J64" s="103" t="s">
        <v>20</v>
      </c>
      <c r="K64" s="107">
        <v>20</v>
      </c>
      <c r="L64" s="121">
        <v>846</v>
      </c>
      <c r="M64" s="26"/>
      <c r="O64" s="122" t="s">
        <v>52</v>
      </c>
      <c r="P64" s="123"/>
      <c r="Q64" s="120">
        <v>29.92</v>
      </c>
      <c r="R64" s="121">
        <v>0</v>
      </c>
      <c r="T64" s="11"/>
    </row>
    <row r="65" spans="1:20" ht="12.75">
      <c r="A65" s="11"/>
      <c r="B65" s="16"/>
      <c r="G65" s="26"/>
      <c r="H65" s="26"/>
      <c r="I65" s="93"/>
      <c r="J65" s="103" t="s">
        <v>21</v>
      </c>
      <c r="K65" s="107">
        <v>30</v>
      </c>
      <c r="L65" s="121">
        <v>272</v>
      </c>
      <c r="M65" s="26"/>
      <c r="O65" s="122" t="s">
        <v>53</v>
      </c>
      <c r="P65" s="123"/>
      <c r="Q65" s="120">
        <v>38.45</v>
      </c>
      <c r="R65" s="121">
        <v>370</v>
      </c>
      <c r="T65" s="11"/>
    </row>
    <row r="66" spans="1:20" ht="12.75">
      <c r="A66" s="11"/>
      <c r="B66" s="16"/>
      <c r="C66" s="16"/>
      <c r="D66" s="16"/>
      <c r="E66" s="16"/>
      <c r="F66" s="16"/>
      <c r="G66" s="26"/>
      <c r="H66" s="26"/>
      <c r="I66" s="93"/>
      <c r="J66" s="103" t="s">
        <v>22</v>
      </c>
      <c r="K66" s="107">
        <v>40</v>
      </c>
      <c r="L66" s="121">
        <v>240</v>
      </c>
      <c r="M66" s="26"/>
      <c r="O66" s="122" t="s">
        <v>54</v>
      </c>
      <c r="P66" s="123"/>
      <c r="Q66" s="120">
        <v>38.45</v>
      </c>
      <c r="R66" s="121">
        <v>0</v>
      </c>
      <c r="T66" s="11"/>
    </row>
    <row r="67" spans="1:20" ht="12.75">
      <c r="A67" s="11"/>
      <c r="I67" s="95"/>
      <c r="J67" s="96" t="s">
        <v>23</v>
      </c>
      <c r="K67" s="108">
        <v>50</v>
      </c>
      <c r="L67" s="142">
        <v>231</v>
      </c>
      <c r="O67" s="122" t="s">
        <v>55</v>
      </c>
      <c r="P67" s="123"/>
      <c r="Q67" s="120">
        <v>47.03</v>
      </c>
      <c r="R67" s="121">
        <v>621</v>
      </c>
      <c r="T67" s="11"/>
    </row>
    <row r="68" spans="1:20" ht="12.75">
      <c r="A68" s="11"/>
      <c r="C68" s="16"/>
      <c r="D68" s="16"/>
      <c r="E68" s="16"/>
      <c r="F68" s="16"/>
      <c r="I68" s="95"/>
      <c r="J68" s="96"/>
      <c r="K68" s="97"/>
      <c r="L68" s="97"/>
      <c r="O68" s="122" t="s">
        <v>56</v>
      </c>
      <c r="P68" s="123"/>
      <c r="Q68" s="120">
        <v>47.03</v>
      </c>
      <c r="R68" s="121">
        <v>1889</v>
      </c>
      <c r="T68" s="11"/>
    </row>
    <row r="69" spans="1:20" ht="12.75">
      <c r="A69" s="11"/>
      <c r="C69" s="16"/>
      <c r="D69" s="16"/>
      <c r="E69" s="16"/>
      <c r="F69" s="16"/>
      <c r="I69" s="26"/>
      <c r="J69" s="26"/>
      <c r="O69" s="122" t="s">
        <v>57</v>
      </c>
      <c r="P69" s="123"/>
      <c r="Q69" s="120">
        <v>76.93</v>
      </c>
      <c r="R69" s="121">
        <v>401</v>
      </c>
      <c r="T69" s="11"/>
    </row>
    <row r="70" spans="1:20" ht="12.75">
      <c r="A70" s="11"/>
      <c r="C70" s="6"/>
      <c r="D70" s="7"/>
      <c r="E70" s="7"/>
      <c r="F70" s="7"/>
      <c r="I70" s="26"/>
      <c r="J70" s="26"/>
      <c r="O70" s="122" t="s">
        <v>58</v>
      </c>
      <c r="P70" s="123"/>
      <c r="Q70" s="120">
        <v>157.3</v>
      </c>
      <c r="R70" s="121">
        <v>90</v>
      </c>
      <c r="T70" s="11"/>
    </row>
    <row r="71" spans="1:20" ht="12.75">
      <c r="A71" s="11"/>
      <c r="C71" s="16"/>
      <c r="D71" s="16"/>
      <c r="E71" s="16"/>
      <c r="F71" s="16"/>
      <c r="I71" s="26"/>
      <c r="J71" s="26"/>
      <c r="O71" s="122" t="s">
        <v>59</v>
      </c>
      <c r="P71" s="123"/>
      <c r="Q71" s="120">
        <v>182.41</v>
      </c>
      <c r="R71" s="121">
        <v>0</v>
      </c>
      <c r="T71" s="11"/>
    </row>
    <row r="72" spans="1:20" ht="12.75">
      <c r="A72" s="11"/>
      <c r="J72" s="9"/>
      <c r="O72" s="122" t="s">
        <v>60</v>
      </c>
      <c r="P72" s="123"/>
      <c r="Q72" s="120">
        <v>182.41</v>
      </c>
      <c r="R72" s="121">
        <v>0</v>
      </c>
      <c r="T72" s="11"/>
    </row>
    <row r="73" spans="1:20" ht="12.75">
      <c r="A73" s="11"/>
      <c r="J73" s="9"/>
      <c r="O73" s="122" t="s">
        <v>61</v>
      </c>
      <c r="P73" s="123"/>
      <c r="Q73" s="120">
        <v>182.41</v>
      </c>
      <c r="R73" s="121">
        <v>0</v>
      </c>
      <c r="T73" s="11"/>
    </row>
    <row r="74" spans="1:20" ht="12.75">
      <c r="A74" s="11"/>
      <c r="I74" s="9"/>
      <c r="J74" s="9"/>
      <c r="O74" s="122" t="s">
        <v>62</v>
      </c>
      <c r="P74" s="123"/>
      <c r="Q74" s="120">
        <v>182.41</v>
      </c>
      <c r="R74" s="121">
        <v>0</v>
      </c>
      <c r="T74" s="11"/>
    </row>
    <row r="75" spans="1:20" ht="12.75">
      <c r="A75" s="11"/>
      <c r="I75" s="9"/>
      <c r="J75" s="9"/>
      <c r="O75" s="122" t="s">
        <v>63</v>
      </c>
      <c r="P75" s="123"/>
      <c r="Q75" s="120">
        <v>182.41</v>
      </c>
      <c r="R75" s="121">
        <v>0</v>
      </c>
      <c r="T75" s="11"/>
    </row>
    <row r="76" spans="1:21" s="16" customFormat="1" ht="12.75">
      <c r="A76" s="11"/>
      <c r="B76" s="5"/>
      <c r="C76" s="5" t="s">
        <v>92</v>
      </c>
      <c r="D76" s="5"/>
      <c r="E76" s="5"/>
      <c r="F76" s="5"/>
      <c r="G76" s="9"/>
      <c r="H76" s="9"/>
      <c r="I76" s="9"/>
      <c r="J76" s="9"/>
      <c r="K76" s="5"/>
      <c r="L76" s="5"/>
      <c r="M76" s="9"/>
      <c r="N76" s="5"/>
      <c r="O76" s="124"/>
      <c r="P76" s="125"/>
      <c r="Q76" s="132"/>
      <c r="R76" s="90"/>
      <c r="S76" s="5"/>
      <c r="T76" s="11"/>
      <c r="U76" s="5"/>
    </row>
    <row r="77" spans="1:21" ht="11.25">
      <c r="A77" s="11"/>
      <c r="T77" s="11"/>
      <c r="U77" s="16"/>
    </row>
    <row r="78" spans="1:20" ht="11.25">
      <c r="A78" s="11"/>
      <c r="G78" s="5"/>
      <c r="H78" s="5"/>
      <c r="M78" s="5"/>
      <c r="T78" s="11"/>
    </row>
    <row r="79" spans="1:20" ht="30">
      <c r="A79" s="11"/>
      <c r="B79" s="14"/>
      <c r="C79" s="11"/>
      <c r="D79" s="15"/>
      <c r="E79" s="14"/>
      <c r="F79" s="14"/>
      <c r="G79" s="11"/>
      <c r="H79" s="11"/>
      <c r="I79" s="15"/>
      <c r="J79" s="14"/>
      <c r="K79" s="11"/>
      <c r="L79" s="11"/>
      <c r="M79" s="11"/>
      <c r="N79" s="15"/>
      <c r="O79" s="11"/>
      <c r="P79" s="11"/>
      <c r="Q79" s="15"/>
      <c r="R79" s="15"/>
      <c r="S79" s="11"/>
      <c r="T79" s="11"/>
    </row>
    <row r="80" spans="1:20" ht="11.25">
      <c r="A80" s="16"/>
      <c r="G80" s="26"/>
      <c r="H80" s="26"/>
      <c r="M80" s="26"/>
      <c r="T80" s="16"/>
    </row>
    <row r="81" spans="1:20" ht="11.25">
      <c r="A81" s="16"/>
      <c r="G81" s="26"/>
      <c r="H81" s="26"/>
      <c r="M81" s="26"/>
      <c r="T81" s="16"/>
    </row>
    <row r="82" spans="7:13" ht="11.25">
      <c r="G82" s="26"/>
      <c r="H82" s="26"/>
      <c r="M82" s="26"/>
    </row>
    <row r="83" spans="7:13" ht="11.25">
      <c r="G83" s="26"/>
      <c r="H83" s="26"/>
      <c r="M83" s="26"/>
    </row>
  </sheetData>
  <sheetProtection/>
  <printOptions/>
  <pageMargins left="0.84" right="0.56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9.140625" style="27" customWidth="1"/>
    <col min="3" max="3" width="7.00390625" style="27" customWidth="1"/>
    <col min="4" max="5" width="9.140625" style="27" customWidth="1"/>
    <col min="6" max="6" width="25.00390625" style="27" customWidth="1"/>
    <col min="7" max="12" width="9.140625" style="27" customWidth="1"/>
    <col min="13" max="13" width="3.7109375" style="27" customWidth="1"/>
    <col min="14" max="16384" width="9.140625" style="27" customWidth="1"/>
  </cols>
  <sheetData>
    <row r="1" spans="1:13" s="69" customFormat="1" ht="25.5" customHeight="1">
      <c r="A1" s="65"/>
      <c r="B1" s="66" t="s">
        <v>65</v>
      </c>
      <c r="C1" s="66"/>
      <c r="D1" s="66"/>
      <c r="E1" s="67"/>
      <c r="F1" s="67"/>
      <c r="G1" s="66" t="str">
        <f>'2a Tarieven_en_Rekenvolumina'!J1</f>
        <v>104092_2 COGA</v>
      </c>
      <c r="H1" s="66"/>
      <c r="I1" s="66"/>
      <c r="J1" s="67"/>
      <c r="K1" s="67"/>
      <c r="L1" s="67"/>
      <c r="M1" s="67"/>
    </row>
    <row r="2" spans="1:13" s="69" customFormat="1" ht="25.5" customHeight="1">
      <c r="A2" s="65"/>
      <c r="B2" s="66" t="s">
        <v>36</v>
      </c>
      <c r="C2" s="66"/>
      <c r="D2" s="66"/>
      <c r="E2" s="67"/>
      <c r="F2" s="67"/>
      <c r="G2" s="68" t="str">
        <f>'2a Tarieven_en_Rekenvolumina'!J2</f>
        <v>Cogas Infra &amp; Beheer B.V.</v>
      </c>
      <c r="H2" s="67"/>
      <c r="I2" s="67"/>
      <c r="J2" s="67"/>
      <c r="K2" s="67"/>
      <c r="L2" s="67"/>
      <c r="M2" s="67"/>
    </row>
    <row r="3" spans="1:13" ht="21" thickBot="1">
      <c r="A3" s="11"/>
      <c r="B3" s="28"/>
      <c r="C3" s="29"/>
      <c r="D3" s="29"/>
      <c r="E3" s="29"/>
      <c r="F3" s="29"/>
      <c r="G3" s="29"/>
      <c r="H3" s="30"/>
      <c r="I3" s="30"/>
      <c r="M3" s="11"/>
    </row>
    <row r="4" spans="1:13" ht="13.5" thickBot="1">
      <c r="A4" s="19"/>
      <c r="B4" s="31"/>
      <c r="C4" s="3" t="s">
        <v>16</v>
      </c>
      <c r="D4" s="4"/>
      <c r="E4" s="4"/>
      <c r="F4" s="4"/>
      <c r="G4" s="4"/>
      <c r="H4" s="4" t="s">
        <v>17</v>
      </c>
      <c r="I4" s="4"/>
      <c r="J4" s="4"/>
      <c r="K4" s="21"/>
      <c r="M4" s="19"/>
    </row>
    <row r="5" spans="1:13" ht="12.75">
      <c r="A5" s="19"/>
      <c r="B5" s="32"/>
      <c r="C5" s="33"/>
      <c r="D5" s="33"/>
      <c r="E5" s="33"/>
      <c r="F5" s="34"/>
      <c r="G5" s="34"/>
      <c r="H5" s="33"/>
      <c r="I5" s="35"/>
      <c r="J5" s="35"/>
      <c r="K5" s="35"/>
      <c r="M5" s="19"/>
    </row>
    <row r="6" spans="1:13" ht="12.75">
      <c r="A6" s="19"/>
      <c r="B6" s="28"/>
      <c r="C6" s="36" t="s">
        <v>8</v>
      </c>
      <c r="D6" s="37"/>
      <c r="E6" s="38"/>
      <c r="F6" s="39"/>
      <c r="G6" s="39"/>
      <c r="H6" s="70"/>
      <c r="I6" s="71"/>
      <c r="J6" s="72"/>
      <c r="K6" s="72"/>
      <c r="M6" s="19"/>
    </row>
    <row r="7" spans="1:13" ht="12.75">
      <c r="A7" s="19"/>
      <c r="B7" s="28"/>
      <c r="C7" s="36" t="s">
        <v>9</v>
      </c>
      <c r="D7" s="38"/>
      <c r="E7" s="40"/>
      <c r="F7" s="39"/>
      <c r="G7" s="39"/>
      <c r="H7" s="70"/>
      <c r="I7" s="71"/>
      <c r="J7" s="72"/>
      <c r="K7" s="72"/>
      <c r="M7" s="19"/>
    </row>
    <row r="8" spans="1:13" ht="12.75">
      <c r="A8" s="19"/>
      <c r="B8" s="28"/>
      <c r="C8" s="36" t="s">
        <v>4</v>
      </c>
      <c r="D8" s="38"/>
      <c r="E8" s="40"/>
      <c r="F8" s="39"/>
      <c r="G8" s="39"/>
      <c r="H8" s="70"/>
      <c r="I8" s="71"/>
      <c r="J8" s="72"/>
      <c r="K8" s="72"/>
      <c r="M8" s="19"/>
    </row>
    <row r="9" spans="1:13" ht="12.75">
      <c r="A9" s="19"/>
      <c r="B9" s="28"/>
      <c r="C9" s="36" t="s">
        <v>13</v>
      </c>
      <c r="D9" s="38"/>
      <c r="E9" s="40"/>
      <c r="F9" s="39"/>
      <c r="G9" s="39"/>
      <c r="H9" s="70"/>
      <c r="I9" s="71"/>
      <c r="J9" s="72"/>
      <c r="K9" s="72"/>
      <c r="M9" s="19"/>
    </row>
    <row r="10" spans="1:13" ht="12.75">
      <c r="A10" s="19"/>
      <c r="B10" s="28"/>
      <c r="C10" s="36" t="s">
        <v>14</v>
      </c>
      <c r="D10" s="38"/>
      <c r="E10" s="40"/>
      <c r="F10" s="39"/>
      <c r="G10" s="39"/>
      <c r="H10" s="70"/>
      <c r="I10" s="71"/>
      <c r="J10" s="72"/>
      <c r="K10" s="72"/>
      <c r="M10" s="19"/>
    </row>
    <row r="11" spans="1:13" ht="12.75">
      <c r="A11" s="19"/>
      <c r="B11" s="28"/>
      <c r="C11" s="41" t="s">
        <v>15</v>
      </c>
      <c r="D11" s="42"/>
      <c r="E11" s="43"/>
      <c r="F11" s="44"/>
      <c r="G11" s="44"/>
      <c r="H11" s="73"/>
      <c r="I11" s="74"/>
      <c r="J11" s="74"/>
      <c r="K11" s="74"/>
      <c r="M11" s="19"/>
    </row>
    <row r="12" spans="1:13" ht="12.75">
      <c r="A12" s="19"/>
      <c r="B12" s="28"/>
      <c r="C12" s="46"/>
      <c r="D12" s="47"/>
      <c r="E12" s="48"/>
      <c r="F12" s="49"/>
      <c r="G12" s="49"/>
      <c r="H12" s="46"/>
      <c r="I12" s="50"/>
      <c r="J12" s="50"/>
      <c r="K12" s="50"/>
      <c r="M12" s="19"/>
    </row>
    <row r="13" spans="1:13" ht="12.75">
      <c r="A13" s="19"/>
      <c r="B13" s="28"/>
      <c r="C13" s="36"/>
      <c r="D13" s="38"/>
      <c r="E13" s="40"/>
      <c r="F13" s="39"/>
      <c r="G13" s="39"/>
      <c r="H13" s="70"/>
      <c r="I13" s="71"/>
      <c r="J13" s="72"/>
      <c r="K13" s="72"/>
      <c r="M13" s="19"/>
    </row>
    <row r="14" spans="1:13" ht="12.75">
      <c r="A14" s="19"/>
      <c r="B14" s="30"/>
      <c r="C14" s="36" t="s">
        <v>31</v>
      </c>
      <c r="D14" s="30"/>
      <c r="E14" s="30"/>
      <c r="F14" s="30"/>
      <c r="G14" s="30"/>
      <c r="H14" s="70" t="s">
        <v>81</v>
      </c>
      <c r="I14" s="71"/>
      <c r="J14" s="72"/>
      <c r="K14" s="72"/>
      <c r="M14" s="19"/>
    </row>
    <row r="15" spans="1:13" ht="12.75">
      <c r="A15" s="19"/>
      <c r="B15" s="30"/>
      <c r="C15" s="41" t="s">
        <v>7</v>
      </c>
      <c r="D15" s="45"/>
      <c r="E15" s="45"/>
      <c r="F15" s="45"/>
      <c r="G15" s="45"/>
      <c r="H15" s="73" t="s">
        <v>82</v>
      </c>
      <c r="I15" s="74"/>
      <c r="J15" s="74"/>
      <c r="K15" s="74"/>
      <c r="M15" s="19"/>
    </row>
    <row r="16" spans="1:13" ht="12.75">
      <c r="A16" s="19"/>
      <c r="B16" s="30"/>
      <c r="C16" s="1"/>
      <c r="D16" s="1"/>
      <c r="E16" s="1"/>
      <c r="F16" s="1"/>
      <c r="G16" s="1"/>
      <c r="H16" s="1"/>
      <c r="I16" s="1"/>
      <c r="J16" s="1"/>
      <c r="K16" s="1"/>
      <c r="M16" s="19"/>
    </row>
    <row r="17" spans="1:13" ht="12.75">
      <c r="A17" s="19"/>
      <c r="B17" s="30"/>
      <c r="C17" s="51" t="s">
        <v>11</v>
      </c>
      <c r="D17" s="1"/>
      <c r="E17" s="1"/>
      <c r="F17" s="1"/>
      <c r="G17" s="1"/>
      <c r="H17" s="75" t="s">
        <v>83</v>
      </c>
      <c r="I17" s="76"/>
      <c r="J17" s="76"/>
      <c r="K17" s="76"/>
      <c r="M17" s="19"/>
    </row>
    <row r="18" spans="1:13" ht="13.5" thickBot="1">
      <c r="A18" s="19"/>
      <c r="B18" s="30"/>
      <c r="C18" s="1"/>
      <c r="D18" s="1"/>
      <c r="E18" s="1"/>
      <c r="F18" s="1"/>
      <c r="G18" s="1"/>
      <c r="H18" s="1"/>
      <c r="I18" s="1"/>
      <c r="J18" s="1"/>
      <c r="K18" s="1"/>
      <c r="M18" s="19"/>
    </row>
    <row r="19" spans="1:13" ht="13.5" thickBot="1">
      <c r="A19" s="19"/>
      <c r="B19" s="31"/>
      <c r="C19" s="3" t="s">
        <v>27</v>
      </c>
      <c r="D19" s="4"/>
      <c r="E19" s="4"/>
      <c r="F19" s="4"/>
      <c r="G19" s="4"/>
      <c r="H19" s="4"/>
      <c r="I19" s="4"/>
      <c r="J19" s="4"/>
      <c r="K19" s="21"/>
      <c r="M19" s="19"/>
    </row>
    <row r="20" spans="1:13" ht="12.75">
      <c r="A20" s="19"/>
      <c r="B20" s="30"/>
      <c r="C20" s="37" t="s">
        <v>23</v>
      </c>
      <c r="D20" s="30"/>
      <c r="E20" s="30"/>
      <c r="F20" s="30"/>
      <c r="G20" s="30"/>
      <c r="H20" s="37"/>
      <c r="I20" s="30"/>
      <c r="J20" s="30"/>
      <c r="K20" s="30"/>
      <c r="M20" s="19"/>
    </row>
    <row r="21" spans="1:13" ht="12.75">
      <c r="A21" s="19"/>
      <c r="B21" s="30"/>
      <c r="C21" s="37" t="s">
        <v>22</v>
      </c>
      <c r="D21" s="30"/>
      <c r="E21" s="30"/>
      <c r="F21" s="30"/>
      <c r="G21" s="30"/>
      <c r="H21" s="37"/>
      <c r="I21" s="30"/>
      <c r="J21" s="30"/>
      <c r="K21" s="30"/>
      <c r="M21" s="19"/>
    </row>
    <row r="22" spans="1:13" ht="12.75">
      <c r="A22" s="19"/>
      <c r="B22" s="30"/>
      <c r="C22" s="37" t="s">
        <v>21</v>
      </c>
      <c r="D22" s="30"/>
      <c r="E22" s="30"/>
      <c r="F22" s="30"/>
      <c r="G22" s="30"/>
      <c r="H22" s="37"/>
      <c r="I22" s="30"/>
      <c r="J22" s="30"/>
      <c r="K22" s="30"/>
      <c r="M22" s="19"/>
    </row>
    <row r="23" spans="1:13" ht="12.75">
      <c r="A23" s="19"/>
      <c r="B23" s="30"/>
      <c r="C23" s="37" t="s">
        <v>20</v>
      </c>
      <c r="D23" s="30"/>
      <c r="E23" s="30"/>
      <c r="F23" s="30"/>
      <c r="G23" s="30"/>
      <c r="H23" s="37"/>
      <c r="I23" s="30"/>
      <c r="J23" s="30"/>
      <c r="K23" s="30"/>
      <c r="M23" s="19"/>
    </row>
    <row r="24" spans="1:13" ht="12.75">
      <c r="A24" s="19"/>
      <c r="B24" s="30"/>
      <c r="C24" s="37" t="s">
        <v>74</v>
      </c>
      <c r="D24" s="30"/>
      <c r="E24" s="30"/>
      <c r="F24" s="30"/>
      <c r="G24" s="30"/>
      <c r="H24" s="37"/>
      <c r="I24" s="30"/>
      <c r="J24" s="30"/>
      <c r="K24" s="30"/>
      <c r="M24" s="19"/>
    </row>
    <row r="25" spans="1:13" ht="12.75">
      <c r="A25" s="19"/>
      <c r="C25" s="52" t="s">
        <v>19</v>
      </c>
      <c r="D25" s="45"/>
      <c r="E25" s="45"/>
      <c r="F25" s="45"/>
      <c r="G25" s="45"/>
      <c r="H25" s="52"/>
      <c r="I25" s="45"/>
      <c r="J25" s="45"/>
      <c r="K25" s="45"/>
      <c r="M25" s="19"/>
    </row>
    <row r="26" spans="1:13" ht="12.75">
      <c r="A26" s="19"/>
      <c r="C26" s="53" t="s">
        <v>75</v>
      </c>
      <c r="D26" s="30"/>
      <c r="E26" s="30"/>
      <c r="F26" s="30"/>
      <c r="G26" s="30"/>
      <c r="H26" s="30"/>
      <c r="M26" s="19"/>
    </row>
    <row r="27" spans="1:13" ht="12.75">
      <c r="A27" s="19"/>
      <c r="M27" s="19"/>
    </row>
    <row r="28" spans="1:13" s="57" customFormat="1" ht="30">
      <c r="A28" s="54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4"/>
    </row>
  </sheetData>
  <sheetProtection/>
  <printOptions/>
  <pageMargins left="1.2" right="0.75" top="1.59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4.421875" style="64" customWidth="1"/>
    <col min="3" max="3" width="38.00390625" style="64" customWidth="1"/>
    <col min="4" max="4" width="6.57421875" style="64" customWidth="1"/>
    <col min="5" max="5" width="18.7109375" style="64" customWidth="1"/>
    <col min="6" max="8" width="13.7109375" style="64" customWidth="1"/>
    <col min="9" max="9" width="31.7109375" style="64" customWidth="1"/>
    <col min="10" max="16384" width="9.140625" style="64" customWidth="1"/>
  </cols>
  <sheetData>
    <row r="1" spans="1:14" s="81" customFormat="1" ht="29.25" customHeight="1">
      <c r="A1" s="77"/>
      <c r="B1" s="77"/>
      <c r="C1" s="55" t="s">
        <v>84</v>
      </c>
      <c r="D1" s="59"/>
      <c r="E1" s="59"/>
      <c r="F1" s="60"/>
      <c r="G1" s="55" t="str">
        <f>'2a Tarieven_en_Rekenvolumina'!J1</f>
        <v>104092_2 COGA</v>
      </c>
      <c r="H1" s="59"/>
      <c r="I1" s="59"/>
      <c r="J1" s="78"/>
      <c r="K1" s="79"/>
      <c r="L1" s="61"/>
      <c r="M1" s="80"/>
      <c r="N1" s="80"/>
    </row>
    <row r="2" spans="1:10" s="83" customFormat="1" ht="30">
      <c r="A2" s="82"/>
      <c r="B2" s="63"/>
      <c r="C2" s="63" t="s">
        <v>85</v>
      </c>
      <c r="D2" s="63"/>
      <c r="E2" s="63"/>
      <c r="F2" s="63"/>
      <c r="G2" s="55" t="str">
        <f>'2a Tarieven_en_Rekenvolumina'!J2</f>
        <v>Cogas Infra &amp; Beheer B.V.</v>
      </c>
      <c r="H2" s="59"/>
      <c r="I2" s="59"/>
      <c r="J2" s="82"/>
    </row>
    <row r="3" spans="1:10" ht="12.75">
      <c r="A3" s="62"/>
      <c r="B3" s="2"/>
      <c r="C3" s="2"/>
      <c r="J3" s="62"/>
    </row>
    <row r="4" spans="1:10" ht="12.75">
      <c r="A4" s="62"/>
      <c r="B4" s="2"/>
      <c r="J4" s="62"/>
    </row>
    <row r="5" spans="1:10" ht="12.75">
      <c r="A5" s="62"/>
      <c r="B5" s="2"/>
      <c r="C5" s="144" t="s">
        <v>25</v>
      </c>
      <c r="D5" s="145"/>
      <c r="E5" s="146" t="s">
        <v>67</v>
      </c>
      <c r="F5" s="147" t="s">
        <v>28</v>
      </c>
      <c r="G5" s="147" t="s">
        <v>29</v>
      </c>
      <c r="H5" s="147" t="s">
        <v>30</v>
      </c>
      <c r="J5" s="62"/>
    </row>
    <row r="6" spans="1:10" ht="12.75">
      <c r="A6" s="62"/>
      <c r="B6" s="2"/>
      <c r="C6" s="148" t="s">
        <v>47</v>
      </c>
      <c r="D6" s="149"/>
      <c r="E6" s="150">
        <v>447.45</v>
      </c>
      <c r="F6" s="150">
        <v>207.46</v>
      </c>
      <c r="G6" s="150">
        <v>73.106</v>
      </c>
      <c r="H6" s="150">
        <v>166.88100000000003</v>
      </c>
      <c r="I6" s="168"/>
      <c r="J6" s="62"/>
    </row>
    <row r="7" spans="1:10" ht="12.75">
      <c r="A7" s="62"/>
      <c r="B7" s="2"/>
      <c r="C7" s="148" t="s">
        <v>48</v>
      </c>
      <c r="D7" s="151"/>
      <c r="E7" s="152">
        <v>705.61</v>
      </c>
      <c r="F7" s="152">
        <v>153.43900000000002</v>
      </c>
      <c r="G7" s="152">
        <v>284.009</v>
      </c>
      <c r="H7" s="152">
        <v>268.158</v>
      </c>
      <c r="J7" s="62"/>
    </row>
    <row r="8" spans="1:10" ht="12.75">
      <c r="A8" s="62"/>
      <c r="B8" s="2"/>
      <c r="C8" s="148" t="s">
        <v>49</v>
      </c>
      <c r="D8" s="151"/>
      <c r="E8" s="152">
        <v>1008.16</v>
      </c>
      <c r="F8" s="152">
        <v>205.799</v>
      </c>
      <c r="G8" s="152">
        <v>394.141</v>
      </c>
      <c r="H8" s="152">
        <v>408.22100000000006</v>
      </c>
      <c r="J8" s="62"/>
    </row>
    <row r="9" spans="1:10" ht="12.75">
      <c r="A9" s="62"/>
      <c r="B9" s="2"/>
      <c r="C9" s="148" t="s">
        <v>50</v>
      </c>
      <c r="D9" s="151"/>
      <c r="E9" s="152">
        <v>1008.16</v>
      </c>
      <c r="F9" s="152">
        <v>205.799</v>
      </c>
      <c r="G9" s="152">
        <v>394.141</v>
      </c>
      <c r="H9" s="152">
        <v>408.22100000000006</v>
      </c>
      <c r="J9" s="62"/>
    </row>
    <row r="10" spans="1:10" ht="12.75">
      <c r="A10" s="62"/>
      <c r="B10" s="2"/>
      <c r="C10" s="148" t="s">
        <v>51</v>
      </c>
      <c r="D10" s="151"/>
      <c r="E10" s="152">
        <v>1268.14</v>
      </c>
      <c r="F10" s="152">
        <v>234.762</v>
      </c>
      <c r="G10" s="152">
        <v>466.10300000000007</v>
      </c>
      <c r="H10" s="152">
        <v>567.2700000000001</v>
      </c>
      <c r="J10" s="62"/>
    </row>
    <row r="11" spans="1:10" ht="12.75">
      <c r="A11" s="62"/>
      <c r="B11" s="2"/>
      <c r="C11" s="148" t="s">
        <v>52</v>
      </c>
      <c r="D11" s="151"/>
      <c r="E11" s="152">
        <v>1268.14</v>
      </c>
      <c r="F11" s="152">
        <v>234.762</v>
      </c>
      <c r="G11" s="152">
        <v>466.10300000000007</v>
      </c>
      <c r="H11" s="152">
        <v>567.2700000000001</v>
      </c>
      <c r="J11" s="62"/>
    </row>
    <row r="12" spans="1:10" ht="12.75">
      <c r="A12" s="62"/>
      <c r="B12" s="2"/>
      <c r="C12" s="148" t="s">
        <v>53</v>
      </c>
      <c r="D12" s="151"/>
      <c r="E12" s="152">
        <v>4506.45</v>
      </c>
      <c r="F12" s="152">
        <v>1308.1200000000001</v>
      </c>
      <c r="G12" s="152">
        <v>2146.694</v>
      </c>
      <c r="H12" s="152">
        <v>1051.633</v>
      </c>
      <c r="J12" s="62"/>
    </row>
    <row r="13" spans="1:10" ht="12.75">
      <c r="A13" s="62"/>
      <c r="B13" s="2"/>
      <c r="C13" s="148" t="s">
        <v>54</v>
      </c>
      <c r="D13" s="151"/>
      <c r="E13" s="152">
        <v>4506.45</v>
      </c>
      <c r="F13" s="152">
        <v>1308.1200000000001</v>
      </c>
      <c r="G13" s="152">
        <v>2146.694</v>
      </c>
      <c r="H13" s="152">
        <v>1051.633</v>
      </c>
      <c r="J13" s="62"/>
    </row>
    <row r="14" spans="1:10" ht="12.75">
      <c r="A14" s="62"/>
      <c r="B14" s="2"/>
      <c r="C14" s="148" t="s">
        <v>55</v>
      </c>
      <c r="D14" s="151"/>
      <c r="E14" s="152">
        <v>4663.24</v>
      </c>
      <c r="F14" s="152">
        <v>1308.1200000000001</v>
      </c>
      <c r="G14" s="152">
        <v>2147.288</v>
      </c>
      <c r="H14" s="152">
        <v>1207.833</v>
      </c>
      <c r="J14" s="62"/>
    </row>
    <row r="15" spans="1:10" ht="12.75">
      <c r="A15" s="62"/>
      <c r="B15" s="2"/>
      <c r="C15" s="148" t="s">
        <v>56</v>
      </c>
      <c r="D15" s="151"/>
      <c r="E15" s="152">
        <v>4799.3</v>
      </c>
      <c r="F15" s="152">
        <v>1308.1200000000001</v>
      </c>
      <c r="G15" s="152">
        <v>2149.565</v>
      </c>
      <c r="H15" s="152">
        <v>1341.6150000000002</v>
      </c>
      <c r="J15" s="62"/>
    </row>
    <row r="16" spans="1:10" ht="12.75">
      <c r="A16" s="62"/>
      <c r="B16" s="2"/>
      <c r="C16" s="148" t="s">
        <v>57</v>
      </c>
      <c r="D16" s="151"/>
      <c r="E16" s="152">
        <v>4770.78</v>
      </c>
      <c r="F16" s="152">
        <v>751.9380000000001</v>
      </c>
      <c r="G16" s="152">
        <v>2149.565</v>
      </c>
      <c r="H16" s="152">
        <v>1869.2740000000001</v>
      </c>
      <c r="J16" s="62"/>
    </row>
    <row r="17" spans="1:10" ht="12.75">
      <c r="A17" s="62"/>
      <c r="B17" s="2"/>
      <c r="C17" s="148" t="s">
        <v>58</v>
      </c>
      <c r="D17" s="151"/>
      <c r="E17" s="152">
        <v>28190.92</v>
      </c>
      <c r="F17" s="152">
        <v>929.4780000000001</v>
      </c>
      <c r="G17" s="152">
        <v>25591.335</v>
      </c>
      <c r="H17" s="152">
        <v>1670.1080000000002</v>
      </c>
      <c r="J17" s="62"/>
    </row>
    <row r="18" spans="1:10" ht="12.75">
      <c r="A18" s="62"/>
      <c r="B18" s="2"/>
      <c r="C18" s="148" t="s">
        <v>59</v>
      </c>
      <c r="D18" s="151"/>
      <c r="E18" s="152">
        <v>35223.52</v>
      </c>
      <c r="F18" s="152">
        <v>4100.8330000000005</v>
      </c>
      <c r="G18" s="152">
        <v>26660.81</v>
      </c>
      <c r="H18" s="152">
        <v>4461.875</v>
      </c>
      <c r="J18" s="62"/>
    </row>
    <row r="19" spans="1:10" ht="12.75">
      <c r="A19" s="62"/>
      <c r="B19" s="2"/>
      <c r="C19" s="148" t="s">
        <v>60</v>
      </c>
      <c r="D19" s="151"/>
      <c r="E19" s="152">
        <v>70646.76</v>
      </c>
      <c r="F19" s="152">
        <v>4329.82</v>
      </c>
      <c r="G19" s="152">
        <v>61371.068</v>
      </c>
      <c r="H19" s="152">
        <v>4945.875</v>
      </c>
      <c r="J19" s="62"/>
    </row>
    <row r="20" spans="1:10" ht="12.75">
      <c r="A20" s="62"/>
      <c r="B20" s="2"/>
      <c r="C20" s="148" t="s">
        <v>61</v>
      </c>
      <c r="D20" s="151"/>
      <c r="E20" s="152">
        <v>71771.56</v>
      </c>
      <c r="F20" s="152">
        <v>4439.765</v>
      </c>
      <c r="G20" s="152">
        <v>62154.80700000001</v>
      </c>
      <c r="H20" s="152">
        <v>5176.985000000001</v>
      </c>
      <c r="J20" s="62"/>
    </row>
    <row r="21" spans="1:10" ht="12.75">
      <c r="A21" s="62"/>
      <c r="B21" s="2"/>
      <c r="C21" s="148" t="s">
        <v>62</v>
      </c>
      <c r="D21" s="151"/>
      <c r="E21" s="152">
        <v>72330.57</v>
      </c>
      <c r="F21" s="152">
        <v>4549.039</v>
      </c>
      <c r="G21" s="152">
        <v>62470.23200000001</v>
      </c>
      <c r="H21" s="152">
        <v>5311.295</v>
      </c>
      <c r="J21" s="62"/>
    </row>
    <row r="22" spans="1:10" ht="12.75">
      <c r="A22" s="62"/>
      <c r="B22" s="2"/>
      <c r="C22" s="148" t="s">
        <v>63</v>
      </c>
      <c r="D22" s="153"/>
      <c r="E22" s="152">
        <v>211039.73</v>
      </c>
      <c r="F22" s="152">
        <v>83617.78700000001</v>
      </c>
      <c r="G22" s="152">
        <v>123616.65800000001</v>
      </c>
      <c r="H22" s="152">
        <v>3805.2850000000003</v>
      </c>
      <c r="J22" s="62"/>
    </row>
    <row r="23" spans="1:10" ht="12.75">
      <c r="A23" s="62"/>
      <c r="B23" s="2"/>
      <c r="C23" s="144"/>
      <c r="D23" s="154"/>
      <c r="E23" s="155"/>
      <c r="F23" s="156"/>
      <c r="G23" s="156"/>
      <c r="H23" s="156"/>
      <c r="J23" s="62"/>
    </row>
    <row r="24" spans="1:10" ht="12.75">
      <c r="A24" s="62"/>
      <c r="B24" s="2"/>
      <c r="C24" s="157"/>
      <c r="D24" s="158"/>
      <c r="E24" s="159"/>
      <c r="F24" s="160"/>
      <c r="G24" s="161"/>
      <c r="H24" s="161"/>
      <c r="J24" s="62"/>
    </row>
    <row r="25" spans="1:10" ht="12.75">
      <c r="A25" s="62"/>
      <c r="B25" s="2"/>
      <c r="C25" s="157"/>
      <c r="D25" s="158"/>
      <c r="E25" s="159"/>
      <c r="F25" s="160"/>
      <c r="G25" s="161"/>
      <c r="H25" s="161"/>
      <c r="J25" s="62"/>
    </row>
    <row r="26" spans="1:10" ht="12.75">
      <c r="A26" s="62"/>
      <c r="B26" s="2"/>
      <c r="C26" s="144" t="s">
        <v>26</v>
      </c>
      <c r="D26" s="145"/>
      <c r="E26" s="162" t="s">
        <v>67</v>
      </c>
      <c r="F26" s="163" t="s">
        <v>28</v>
      </c>
      <c r="G26" s="163" t="s">
        <v>29</v>
      </c>
      <c r="H26" s="163" t="s">
        <v>30</v>
      </c>
      <c r="J26" s="62"/>
    </row>
    <row r="27" spans="1:10" ht="12.75">
      <c r="A27" s="62"/>
      <c r="B27" s="2"/>
      <c r="C27" s="148" t="s">
        <v>47</v>
      </c>
      <c r="D27" s="149"/>
      <c r="E27" s="150">
        <v>21.01</v>
      </c>
      <c r="F27" s="150"/>
      <c r="G27" s="150"/>
      <c r="H27" s="164">
        <v>21.01</v>
      </c>
      <c r="J27" s="62"/>
    </row>
    <row r="28" spans="1:10" ht="12.75">
      <c r="A28" s="62"/>
      <c r="B28" s="2"/>
      <c r="C28" s="148" t="s">
        <v>48</v>
      </c>
      <c r="D28" s="151"/>
      <c r="E28" s="152">
        <v>21.37</v>
      </c>
      <c r="F28" s="152"/>
      <c r="G28" s="152"/>
      <c r="H28" s="165">
        <v>21.37</v>
      </c>
      <c r="J28" s="62"/>
    </row>
    <row r="29" spans="1:10" ht="12.75">
      <c r="A29" s="62"/>
      <c r="B29" s="2"/>
      <c r="C29" s="148" t="s">
        <v>49</v>
      </c>
      <c r="D29" s="151"/>
      <c r="E29" s="152">
        <v>29.92</v>
      </c>
      <c r="F29" s="152"/>
      <c r="G29" s="152"/>
      <c r="H29" s="165">
        <v>29.92</v>
      </c>
      <c r="J29" s="62"/>
    </row>
    <row r="30" spans="1:10" ht="12.75">
      <c r="A30" s="62"/>
      <c r="B30" s="2"/>
      <c r="C30" s="148" t="s">
        <v>50</v>
      </c>
      <c r="D30" s="151"/>
      <c r="E30" s="152">
        <v>29.92</v>
      </c>
      <c r="F30" s="152"/>
      <c r="G30" s="152"/>
      <c r="H30" s="165">
        <v>29.92</v>
      </c>
      <c r="J30" s="62"/>
    </row>
    <row r="31" spans="1:10" ht="12.75">
      <c r="A31" s="62"/>
      <c r="B31" s="2"/>
      <c r="C31" s="148" t="s">
        <v>51</v>
      </c>
      <c r="D31" s="151"/>
      <c r="E31" s="152">
        <v>29.92</v>
      </c>
      <c r="F31" s="152"/>
      <c r="G31" s="152"/>
      <c r="H31" s="165">
        <v>29.92</v>
      </c>
      <c r="J31" s="62"/>
    </row>
    <row r="32" spans="1:10" ht="12.75">
      <c r="A32" s="62"/>
      <c r="B32" s="2"/>
      <c r="C32" s="148" t="s">
        <v>52</v>
      </c>
      <c r="D32" s="151"/>
      <c r="E32" s="152">
        <v>29.92</v>
      </c>
      <c r="F32" s="152"/>
      <c r="G32" s="152"/>
      <c r="H32" s="165">
        <v>29.92</v>
      </c>
      <c r="J32" s="62"/>
    </row>
    <row r="33" spans="1:10" ht="12.75">
      <c r="A33" s="62"/>
      <c r="B33" s="2"/>
      <c r="C33" s="148" t="s">
        <v>53</v>
      </c>
      <c r="D33" s="151"/>
      <c r="E33" s="152">
        <v>38.45</v>
      </c>
      <c r="F33" s="152"/>
      <c r="G33" s="152"/>
      <c r="H33" s="165">
        <v>38.45</v>
      </c>
      <c r="J33" s="62"/>
    </row>
    <row r="34" spans="1:10" ht="12.75">
      <c r="A34" s="62"/>
      <c r="B34" s="2"/>
      <c r="C34" s="148" t="s">
        <v>54</v>
      </c>
      <c r="D34" s="151"/>
      <c r="E34" s="152">
        <v>38.45</v>
      </c>
      <c r="F34" s="152"/>
      <c r="G34" s="152"/>
      <c r="H34" s="165">
        <v>38.45</v>
      </c>
      <c r="J34" s="62"/>
    </row>
    <row r="35" spans="1:10" ht="12.75">
      <c r="A35" s="62"/>
      <c r="B35" s="2"/>
      <c r="C35" s="148" t="s">
        <v>55</v>
      </c>
      <c r="D35" s="151"/>
      <c r="E35" s="152">
        <v>47.03</v>
      </c>
      <c r="F35" s="152"/>
      <c r="G35" s="152"/>
      <c r="H35" s="165">
        <v>47.03</v>
      </c>
      <c r="J35" s="62"/>
    </row>
    <row r="36" spans="1:10" ht="12.75">
      <c r="A36" s="62"/>
      <c r="B36" s="2"/>
      <c r="C36" s="148" t="s">
        <v>56</v>
      </c>
      <c r="D36" s="151"/>
      <c r="E36" s="152">
        <v>47.03</v>
      </c>
      <c r="F36" s="152"/>
      <c r="G36" s="152"/>
      <c r="H36" s="165">
        <v>47.03</v>
      </c>
      <c r="J36" s="62"/>
    </row>
    <row r="37" spans="1:10" ht="12.75">
      <c r="A37" s="62"/>
      <c r="B37" s="2"/>
      <c r="C37" s="148" t="s">
        <v>57</v>
      </c>
      <c r="D37" s="151"/>
      <c r="E37" s="152">
        <v>76.93</v>
      </c>
      <c r="F37" s="152"/>
      <c r="G37" s="152"/>
      <c r="H37" s="165">
        <v>76.93</v>
      </c>
      <c r="J37" s="62"/>
    </row>
    <row r="38" spans="1:10" ht="12.75">
      <c r="A38" s="62"/>
      <c r="B38" s="2"/>
      <c r="C38" s="148" t="s">
        <v>58</v>
      </c>
      <c r="D38" s="151"/>
      <c r="E38" s="152">
        <v>157.3</v>
      </c>
      <c r="F38" s="152"/>
      <c r="G38" s="152"/>
      <c r="H38" s="165">
        <v>157.3</v>
      </c>
      <c r="J38" s="62"/>
    </row>
    <row r="39" spans="1:10" ht="12.75">
      <c r="A39" s="62"/>
      <c r="B39" s="2"/>
      <c r="C39" s="148" t="s">
        <v>59</v>
      </c>
      <c r="D39" s="151"/>
      <c r="E39" s="152">
        <v>182.41</v>
      </c>
      <c r="F39" s="152"/>
      <c r="G39" s="152"/>
      <c r="H39" s="165">
        <v>182.41</v>
      </c>
      <c r="J39" s="62"/>
    </row>
    <row r="40" spans="1:10" ht="12.75">
      <c r="A40" s="62"/>
      <c r="B40" s="2"/>
      <c r="C40" s="148" t="s">
        <v>60</v>
      </c>
      <c r="D40" s="151"/>
      <c r="E40" s="152">
        <v>182.41</v>
      </c>
      <c r="F40" s="152"/>
      <c r="G40" s="152"/>
      <c r="H40" s="165">
        <v>182.41</v>
      </c>
      <c r="J40" s="62"/>
    </row>
    <row r="41" spans="1:10" ht="12.75">
      <c r="A41" s="62"/>
      <c r="B41" s="2"/>
      <c r="C41" s="148" t="s">
        <v>61</v>
      </c>
      <c r="D41" s="151"/>
      <c r="E41" s="152">
        <v>182.41</v>
      </c>
      <c r="F41" s="152"/>
      <c r="G41" s="152"/>
      <c r="H41" s="165">
        <v>182.41</v>
      </c>
      <c r="J41" s="62"/>
    </row>
    <row r="42" spans="1:10" ht="12.75">
      <c r="A42" s="62"/>
      <c r="B42" s="2"/>
      <c r="C42" s="148" t="s">
        <v>62</v>
      </c>
      <c r="D42" s="151"/>
      <c r="E42" s="152">
        <v>182.41</v>
      </c>
      <c r="F42" s="152"/>
      <c r="G42" s="152"/>
      <c r="H42" s="165">
        <v>182.41</v>
      </c>
      <c r="J42" s="62"/>
    </row>
    <row r="43" spans="1:10" ht="12.75">
      <c r="A43" s="62"/>
      <c r="B43" s="2"/>
      <c r="C43" s="148" t="s">
        <v>63</v>
      </c>
      <c r="D43" s="153"/>
      <c r="E43" s="152">
        <v>182.41</v>
      </c>
      <c r="F43" s="152"/>
      <c r="G43" s="152"/>
      <c r="H43" s="152">
        <v>182.41</v>
      </c>
      <c r="J43" s="62"/>
    </row>
    <row r="44" spans="1:10" ht="12.75">
      <c r="A44" s="62"/>
      <c r="B44" s="2"/>
      <c r="C44" s="144"/>
      <c r="D44" s="154"/>
      <c r="E44" s="166"/>
      <c r="F44" s="167"/>
      <c r="G44" s="167"/>
      <c r="H44" s="167"/>
      <c r="J44" s="62"/>
    </row>
    <row r="45" spans="1:10" ht="12.75">
      <c r="A45" s="62"/>
      <c r="B45" s="2"/>
      <c r="J45" s="62"/>
    </row>
    <row r="46" spans="1:10" ht="12.75">
      <c r="A46" s="62"/>
      <c r="B46" s="2"/>
      <c r="J46" s="62"/>
    </row>
    <row r="47" spans="1:10" ht="12.75">
      <c r="A47" s="62"/>
      <c r="B47" s="62"/>
      <c r="C47" s="62"/>
      <c r="D47" s="62"/>
      <c r="E47" s="62"/>
      <c r="F47" s="62"/>
      <c r="G47" s="62"/>
      <c r="H47" s="62"/>
      <c r="I47" s="62"/>
      <c r="J47" s="6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msari</dc:creator>
  <cp:keywords/>
  <dc:description/>
  <cp:lastModifiedBy>Hoogdorp, Sergio</cp:lastModifiedBy>
  <cp:lastPrinted>2015-04-30T09:14:01Z</cp:lastPrinted>
  <dcterms:created xsi:type="dcterms:W3CDTF">2005-11-16T16:47:58Z</dcterms:created>
  <dcterms:modified xsi:type="dcterms:W3CDTF">2015-04-30T09:18:18Z</dcterms:modified>
  <cp:category/>
  <cp:version/>
  <cp:contentType/>
  <cp:contentStatus/>
</cp:coreProperties>
</file>