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defaultThemeVersion="124226"/>
  <bookViews>
    <workbookView xWindow="-120" yWindow="-120" windowWidth="18120" windowHeight="7485" tabRatio="709" activeTab="1"/>
  </bookViews>
  <sheets>
    <sheet name="Title sheet" sheetId="9" r:id="rId1"/>
    <sheet name="Explanatory notes" sheetId="10" r:id="rId2"/>
    <sheet name="Table 1" sheetId="28" r:id="rId3"/>
    <sheet name="Table 2 " sheetId="41" r:id="rId4"/>
    <sheet name="Table 3" sheetId="22" r:id="rId5"/>
    <sheet name="Table 4" sheetId="31" r:id="rId6"/>
    <sheet name="Table 5" sheetId="32" r:id="rId7"/>
    <sheet name="Table 6" sheetId="40" r:id="rId8"/>
    <sheet name="Table 7" sheetId="45" r:id="rId9"/>
    <sheet name="Table 8" sheetId="37" r:id="rId10"/>
    <sheet name="Table 9 " sheetId="46" r:id="rId11"/>
    <sheet name="Table 10" sheetId="36"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tn1" localSheetId="8">'Table 7'!$N$37</definedName>
    <definedName name="_ftn2" localSheetId="8">'Table 7'!$N$38</definedName>
    <definedName name="_ftn3" localSheetId="8">'Table 7'!$N$39</definedName>
    <definedName name="_ftnref1" localSheetId="8">'Table 7'!$N$30</definedName>
    <definedName name="_ftnref2" localSheetId="8">'Table 7'!$N$32</definedName>
    <definedName name="_ftnref3" localSheetId="8">'Table 7'!$N$34</definedName>
    <definedName name="_Ref7704695" localSheetId="8">'Table 7'!$N$30</definedName>
    <definedName name="AF">[1]ORI!#REF!</definedName>
    <definedName name="afd">'[2]PwC - Afdelingen'!$A$2:$B$109</definedName>
    <definedName name="afdtennet">'[2]TenneT - Afdelingen'!$D$3:$E$70</definedName>
    <definedName name="afwijking">#REF!</definedName>
    <definedName name="AS2DocOpenMode" hidden="1">"AS2DocumentEdit"</definedName>
    <definedName name="Categorie">[3]Lijsten!$D$2:$D$12</definedName>
    <definedName name="CODE">[4]Adresgegevens!$D$7</definedName>
    <definedName name="cpi">[5]Parameters!$E$5</definedName>
    <definedName name="CPI_2005">[6]Database!$D$13</definedName>
    <definedName name="DF_GRID_3">[1]ORI!#REF!</definedName>
    <definedName name="Eigenaar">[3]Lijsten!$G$2:$G$11</definedName>
    <definedName name="eur">#REF!</definedName>
    <definedName name="factor">#REF!</definedName>
    <definedName name="fik">[7]cockpit!$B$9</definedName>
    <definedName name="Financiering">[3]Lijsten!$P$2:$P$9</definedName>
    <definedName name="Jaar">[3]Lijsten!$A$2:$A$19</definedName>
    <definedName name="Kwartaal">[3]Lijsten!$B$2:$B$5</definedName>
    <definedName name="METHODE">#REF!</definedName>
    <definedName name="Naam">[8]Lijsten!$B$3:$B$10</definedName>
    <definedName name="NAAM_NE">'[9]Toegestane Omzet'!$M$1</definedName>
    <definedName name="NAAM_VOL">[4]Adresgegevens!$D$8</definedName>
    <definedName name="omzet_2000_aanpas_kolom">#REF!</definedName>
    <definedName name="omzet_2000_kolom">#REF!</definedName>
    <definedName name="omzet_2001_kolom">#REF!</definedName>
    <definedName name="PB">[4]Adresgegevens!$D$9</definedName>
    <definedName name="PC">[4]Adresgegevens!$D$10</definedName>
    <definedName name="PGcode">[3]Lijsten!$L$2:$L$26</definedName>
    <definedName name="PLAATS">[4]Adresgegevens!$D$11</definedName>
    <definedName name="PR_ME_2000">'[9]Toegestane Omzet'!#REF!</definedName>
    <definedName name="Projecteigenaar">[3]Lijsten!$H$2:$H$25</definedName>
    <definedName name="Projectleider">[3]Lijsten!$J$2:$J$15</definedName>
    <definedName name="Regio">[3]Lijsten!$F$2:$F$7</definedName>
    <definedName name="required_x">#REF!</definedName>
    <definedName name="s">[10]Data!#REF!</definedName>
    <definedName name="SAPBEXhrIndnt" hidden="1">"Wide"</definedName>
    <definedName name="SAPsysID" hidden="1">"708C5W7SBKP804JT78WJ0JNKI"</definedName>
    <definedName name="SAPwbID" hidden="1">"ARS"</definedName>
    <definedName name="Spanning">[3]Lijsten!$C$2:$C$6</definedName>
    <definedName name="Status">[3]Lijsten!$E$2:$E$13</definedName>
    <definedName name="tarief_factor">#REF!</definedName>
    <definedName name="test">#REF!</definedName>
    <definedName name="TEST0">#REF!</definedName>
    <definedName name="TESTHKEY">#REF!</definedName>
    <definedName name="TESTKEYS">#REF!</definedName>
    <definedName name="TESTVKEY">#REF!</definedName>
    <definedName name="TIPROJ">'[2]PwC - TI-projecten'!$B$1:$E$303</definedName>
    <definedName name="TTTI">'[2]TenneT - Projecten TI'!$B$2:$G$221</definedName>
    <definedName name="VerbruikstarRC">[11]Tarievenvoorstel!#REF!</definedName>
    <definedName name="wac">[10]Data!#REF!</definedName>
    <definedName name="wacc">[10]Data!#REF!</definedName>
    <definedName name="wacc_exc_tax">[10]constants!$E$3</definedName>
    <definedName name="wacc_inc_tax">[10]constants!$E$4</definedName>
    <definedName name="WvD">'[2]TenneT - WvD'!$A$2:$A$274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6" i="37" l="1"/>
  <c r="N33" i="31" l="1"/>
  <c r="L30" i="46" s="1"/>
  <c r="G30" i="46" s="1"/>
  <c r="J34" i="31"/>
  <c r="H31" i="46" s="1"/>
  <c r="G31" i="46" s="1"/>
  <c r="H33" i="31"/>
  <c r="J21" i="31"/>
  <c r="H17" i="31"/>
  <c r="H18" i="31"/>
  <c r="H19" i="31"/>
  <c r="H20" i="31"/>
  <c r="K21" i="31"/>
  <c r="L21" i="31"/>
  <c r="M21" i="31"/>
  <c r="N21" i="31"/>
  <c r="O21" i="31"/>
  <c r="H34" i="31" l="1"/>
  <c r="G28" i="37"/>
  <c r="H28" i="37" s="1"/>
  <c r="E26" i="41" l="1"/>
  <c r="F26" i="41"/>
  <c r="G25" i="41"/>
  <c r="G26" i="41" s="1"/>
  <c r="G24" i="41"/>
  <c r="G23" i="41"/>
  <c r="G33" i="41" l="1"/>
  <c r="G32" i="41"/>
  <c r="E39" i="41" s="1"/>
  <c r="E41" i="41" s="1"/>
  <c r="G29" i="41"/>
  <c r="G29" i="37" l="1"/>
  <c r="H60" i="32"/>
  <c r="E19" i="46" l="1"/>
  <c r="E20" i="46" s="1"/>
  <c r="H52" i="46" s="1"/>
  <c r="E22" i="46"/>
  <c r="G39" i="46"/>
  <c r="G38" i="46"/>
  <c r="G36" i="46"/>
  <c r="G35" i="46"/>
  <c r="H41" i="46" l="1"/>
  <c r="I41" i="46"/>
  <c r="I52" i="46" s="1"/>
  <c r="I53" i="46" s="1"/>
  <c r="J41" i="46"/>
  <c r="K41" i="46"/>
  <c r="K52" i="46" s="1"/>
  <c r="L41" i="46"/>
  <c r="E47" i="46"/>
  <c r="G13" i="37"/>
  <c r="G12" i="37"/>
  <c r="G11" i="37"/>
  <c r="G10" i="37"/>
  <c r="G18" i="37"/>
  <c r="H53" i="46" l="1"/>
  <c r="G42" i="46"/>
  <c r="L52" i="46"/>
  <c r="L53" i="46" s="1"/>
  <c r="J52" i="46"/>
  <c r="M53" i="46" s="1"/>
  <c r="G52" i="46" l="1"/>
  <c r="G53" i="46"/>
  <c r="O27" i="31" l="1"/>
  <c r="M24" i="46" s="1"/>
  <c r="O26" i="31" l="1"/>
  <c r="F29" i="37" l="1"/>
  <c r="N35" i="31" l="1"/>
  <c r="L32" i="46" s="1"/>
  <c r="N27" i="31"/>
  <c r="L24" i="46" s="1"/>
  <c r="N28" i="31"/>
  <c r="L25" i="46" s="1"/>
  <c r="N26" i="31"/>
  <c r="N31" i="31"/>
  <c r="J28" i="31"/>
  <c r="H25" i="46" s="1"/>
  <c r="L28" i="46" l="1"/>
  <c r="L33" i="46" s="1"/>
  <c r="L54" i="46" s="1"/>
  <c r="L55" i="46" s="1"/>
  <c r="H31" i="31"/>
  <c r="B26" i="10"/>
  <c r="O28" i="31"/>
  <c r="M25" i="46" s="1"/>
  <c r="O35" i="31"/>
  <c r="M32" i="46" s="1"/>
  <c r="K26" i="31"/>
  <c r="K27" i="31"/>
  <c r="I24" i="46" s="1"/>
  <c r="K28" i="31"/>
  <c r="K35" i="31"/>
  <c r="I32" i="46" s="1"/>
  <c r="J27" i="31"/>
  <c r="H24" i="46" s="1"/>
  <c r="J29" i="31"/>
  <c r="H26" i="46" s="1"/>
  <c r="J30" i="31"/>
  <c r="H27" i="46" s="1"/>
  <c r="J32" i="31"/>
  <c r="J35" i="31"/>
  <c r="J26" i="31"/>
  <c r="N36" i="31"/>
  <c r="I25" i="46" l="1"/>
  <c r="G25" i="46" s="1"/>
  <c r="G28" i="46"/>
  <c r="H29" i="46"/>
  <c r="G29" i="46" s="1"/>
  <c r="H32" i="31"/>
  <c r="M33" i="46"/>
  <c r="M54" i="46" s="1"/>
  <c r="M55" i="46" s="1"/>
  <c r="H32" i="46"/>
  <c r="G32" i="46" s="1"/>
  <c r="H35" i="31"/>
  <c r="G24" i="46"/>
  <c r="H30" i="31"/>
  <c r="G27" i="46"/>
  <c r="H29" i="31"/>
  <c r="G26" i="46"/>
  <c r="H27" i="31"/>
  <c r="H26" i="31"/>
  <c r="K36" i="31"/>
  <c r="H28" i="31"/>
  <c r="O36" i="31"/>
  <c r="J36" i="31"/>
  <c r="G21" i="37"/>
  <c r="G20" i="37"/>
  <c r="G19" i="37"/>
  <c r="I33" i="46" l="1"/>
  <c r="I54" i="46" s="1"/>
  <c r="I55" i="46" s="1"/>
  <c r="H33" i="46"/>
  <c r="H54" i="46" s="1"/>
  <c r="G33" i="46"/>
  <c r="H36" i="31"/>
  <c r="G54" i="46" l="1"/>
  <c r="H55" i="46"/>
  <c r="G55" i="46" s="1"/>
  <c r="H27" i="40"/>
  <c r="J60" i="32"/>
  <c r="H30" i="40" l="1"/>
  <c r="H29" i="37" l="1"/>
  <c r="B22" i="10" l="1"/>
  <c r="B23" i="10" l="1"/>
  <c r="B24" i="10" s="1"/>
  <c r="H13" i="31" l="1"/>
  <c r="H12" i="31"/>
  <c r="H14" i="31"/>
  <c r="H15" i="31"/>
  <c r="H16" i="31"/>
  <c r="H11" i="31"/>
  <c r="H21" i="31" l="1"/>
  <c r="J45" i="40" l="1"/>
  <c r="J44" i="40"/>
  <c r="H16" i="40" l="1"/>
  <c r="H17" i="40" s="1"/>
  <c r="I143" i="32"/>
  <c r="I142" i="32"/>
  <c r="H14" i="22" l="1"/>
  <c r="E44" i="46" s="1"/>
  <c r="E45" i="46" l="1"/>
  <c r="G60" i="46"/>
  <c r="H60" i="46"/>
  <c r="H15" i="22"/>
  <c r="I115" i="32"/>
  <c r="G61" i="46" l="1"/>
  <c r="H61" i="46"/>
  <c r="H63" i="46" s="1"/>
  <c r="H64" i="46" s="1"/>
  <c r="H21" i="40"/>
  <c r="H22" i="40" s="1"/>
  <c r="H67" i="46" l="1"/>
  <c r="H69" i="46" s="1"/>
  <c r="H66" i="46"/>
  <c r="H68" i="46" s="1"/>
  <c r="G63" i="46"/>
  <c r="G64" i="46" s="1"/>
  <c r="G66" i="46" s="1"/>
  <c r="G68" i="46" s="1"/>
  <c r="O46" i="40"/>
  <c r="O48" i="40" s="1"/>
  <c r="N46" i="40"/>
  <c r="N48" i="40" s="1"/>
  <c r="M46" i="40"/>
  <c r="M48" i="40" s="1"/>
  <c r="L46" i="40"/>
  <c r="L48" i="40" s="1"/>
  <c r="K46" i="40"/>
  <c r="K48" i="40" s="1"/>
  <c r="G67" i="46" l="1"/>
  <c r="G69" i="46" s="1"/>
  <c r="J48" i="40"/>
  <c r="J46" i="40"/>
  <c r="I116" i="32"/>
  <c r="I106" i="32" l="1"/>
  <c r="I105" i="32"/>
</calcChain>
</file>

<file path=xl/comments1.xml><?xml version="1.0" encoding="utf-8"?>
<comments xmlns="http://schemas.openxmlformats.org/spreadsheetml/2006/main">
  <authors>
    <author>Auteur</author>
  </authors>
  <commentList>
    <comment ref="B2" authorId="0">
      <text>
        <r>
          <rPr>
            <b/>
            <sz val="8"/>
            <color indexed="81"/>
            <rFont val="Tahoma"/>
            <family val="2"/>
          </rPr>
          <t>Auteur:</t>
        </r>
        <r>
          <rPr>
            <sz val="8"/>
            <color indexed="81"/>
            <rFont val="Tahoma"/>
            <family val="2"/>
          </rPr>
          <t xml:space="preserve">
Hier een korte omschrijving tegevoegd, misschien ook goed om dat bij de andere tabbladen te doen.</t>
        </r>
      </text>
    </comment>
  </commentList>
</comments>
</file>

<file path=xl/sharedStrings.xml><?xml version="1.0" encoding="utf-8"?>
<sst xmlns="http://schemas.openxmlformats.org/spreadsheetml/2006/main" count="1129" uniqueCount="543">
  <si>
    <t>Disclaimer</t>
  </si>
  <si>
    <t>%</t>
  </si>
  <si>
    <t>April</t>
  </si>
  <si>
    <t>September</t>
  </si>
  <si>
    <t>November</t>
  </si>
  <si>
    <t>December</t>
  </si>
  <si>
    <t>Storage</t>
  </si>
  <si>
    <t>Within-day</t>
  </si>
  <si>
    <t>TT</t>
  </si>
  <si>
    <t>BT</t>
  </si>
  <si>
    <t>BAT</t>
  </si>
  <si>
    <t>AT</t>
  </si>
  <si>
    <t>KC</t>
  </si>
  <si>
    <t>AT*</t>
  </si>
  <si>
    <t>X-factor</t>
  </si>
  <si>
    <t>Art. 30 (1)(a)</t>
  </si>
  <si>
    <t>Art. 30 (1)(b)(i)</t>
  </si>
  <si>
    <t>Art. 30 (1)(b)(ii)</t>
  </si>
  <si>
    <t>Art. 30 (1)(b)(iii)</t>
  </si>
  <si>
    <t>Art. 30 (1)(b)(iv,v)</t>
  </si>
  <si>
    <t>Art. 30 (1)(b)(vi)</t>
  </si>
  <si>
    <t>Art. 30 (1)(b)(vii)</t>
  </si>
  <si>
    <t>Art. 30 (1)(c)</t>
  </si>
  <si>
    <t>Art. 30 (2)(b)</t>
  </si>
  <si>
    <t>Art. 30 (3)</t>
  </si>
  <si>
    <t>x-factor</t>
  </si>
  <si>
    <t>02 Gas exit point to regional network</t>
  </si>
  <si>
    <t>32 M&amp;R stations</t>
  </si>
  <si>
    <t xml:space="preserve">WACC parameters </t>
  </si>
  <si>
    <t xml:space="preserve">Asset Bèta </t>
  </si>
  <si>
    <t xml:space="preserve">Equity Bèta </t>
  </si>
  <si>
    <t>WACC</t>
  </si>
  <si>
    <t>WACC in 2016</t>
  </si>
  <si>
    <t>WACC in 2021</t>
  </si>
  <si>
    <t>Frontier shift 2014-2016</t>
  </si>
  <si>
    <t>Frontier shift 2017-2021</t>
  </si>
  <si>
    <t>cpi 2014</t>
  </si>
  <si>
    <t>cpi 2015</t>
  </si>
  <si>
    <t>cpi 2016</t>
  </si>
  <si>
    <t>cpi 2017</t>
  </si>
  <si>
    <t>cpi 2018</t>
  </si>
  <si>
    <t>cpi 2019</t>
  </si>
  <si>
    <t>2016</t>
  </si>
  <si>
    <t>2021</t>
  </si>
  <si>
    <t>t-2</t>
  </si>
  <si>
    <t>kWh/h/y</t>
  </si>
  <si>
    <t>cpi 2020</t>
  </si>
  <si>
    <t>EUR, pp 2021</t>
  </si>
  <si>
    <t>EUR, pp 2016</t>
  </si>
  <si>
    <t>þ</t>
  </si>
  <si>
    <t>Tarievenbesluit GTS 2020</t>
  </si>
  <si>
    <t>GTS</t>
  </si>
  <si>
    <t>Art. 29 (a) (i)</t>
  </si>
  <si>
    <t>Art. 29 (a) (ii) (iii) (iv)</t>
  </si>
  <si>
    <t>Art. 29 (b) (i)</t>
  </si>
  <si>
    <t>Art. 29 (b) (ii)</t>
  </si>
  <si>
    <t>NV 2016</t>
  </si>
  <si>
    <t>NV 2021</t>
  </si>
  <si>
    <r>
      <rPr>
        <sz val="10"/>
        <color theme="10"/>
        <rFont val="Arial"/>
        <family val="2"/>
      </rPr>
      <t xml:space="preserve">     1. </t>
    </r>
    <r>
      <rPr>
        <u/>
        <sz val="10"/>
        <color theme="10"/>
        <rFont val="Arial"/>
        <family val="2"/>
      </rPr>
      <t xml:space="preserve">The WACC for Dutch TSO's and DSO's </t>
    </r>
  </si>
  <si>
    <r>
      <rPr>
        <sz val="10"/>
        <color theme="10"/>
        <rFont val="Arial"/>
        <family val="2"/>
      </rPr>
      <t xml:space="preserve">     5. </t>
    </r>
    <r>
      <rPr>
        <u/>
        <sz val="10"/>
        <color theme="10"/>
        <rFont val="Arial"/>
        <family val="2"/>
      </rPr>
      <t xml:space="preserve">Study on ongoing efficiency van Oxera </t>
    </r>
  </si>
  <si>
    <t>N</t>
  </si>
  <si>
    <t>mln. kWh/h/y</t>
  </si>
  <si>
    <t>EUR</t>
  </si>
  <si>
    <t>Totale correcties</t>
  </si>
  <si>
    <t>1+CPI 2021</t>
  </si>
  <si>
    <t>EUR, pp 2015</t>
  </si>
  <si>
    <t>0.02%</t>
  </si>
  <si>
    <t>1+ CPI 2020-2021</t>
  </si>
  <si>
    <t>EUR, pp 2019</t>
  </si>
  <si>
    <t>Input parameters</t>
  </si>
  <si>
    <t>cpi 2021</t>
  </si>
  <si>
    <t>CPI 2021</t>
  </si>
  <si>
    <t>2016/2017</t>
  </si>
  <si>
    <t>kWh/h</t>
  </si>
  <si>
    <t>2017/2018</t>
  </si>
  <si>
    <t>2018/2019</t>
  </si>
  <si>
    <t>#</t>
  </si>
  <si>
    <t>h</t>
  </si>
  <si>
    <t>factor</t>
  </si>
  <si>
    <t>Entry</t>
  </si>
  <si>
    <t xml:space="preserve">Exit </t>
  </si>
  <si>
    <t>EUR, pp 2020</t>
  </si>
  <si>
    <t>Art. 30 (2)(a)(i)</t>
  </si>
  <si>
    <t>Art. 30 (2)(a)(ii)</t>
  </si>
  <si>
    <t>Factor</t>
  </si>
  <si>
    <t>Cover sheet</t>
  </si>
  <si>
    <t>About this file</t>
  </si>
  <si>
    <t>Case number</t>
  </si>
  <si>
    <t>File title</t>
  </si>
  <si>
    <t>Subtitle</t>
  </si>
  <si>
    <t>Belongs to decision(s):</t>
  </si>
  <si>
    <t>Belongs to ACM study/investigation/publication:</t>
  </si>
  <si>
    <t>Reference number of decision(s)</t>
  </si>
  <si>
    <t>Relationship to other calculation files</t>
  </si>
  <si>
    <t>Other remarks</t>
  </si>
  <si>
    <t>About the status of this file</t>
  </si>
  <si>
    <t>Final version? (y/n)</t>
  </si>
  <si>
    <t>Has been or will be published?</t>
  </si>
  <si>
    <t>Is this file legally part of the decision(s) listed above? (y/n)</t>
  </si>
  <si>
    <t>Contains business-confidential information? (y/n)</t>
  </si>
  <si>
    <t>Remarks about previous versions of this file</t>
  </si>
  <si>
    <t>Y</t>
  </si>
  <si>
    <t xml:space="preserve">ACM/19/036512 </t>
  </si>
  <si>
    <t>2021 Tariff decision for GTS (in Dutch: Tarievenbesluit GTS 2021)</t>
  </si>
  <si>
    <t>Information document for 2021 tariffs of natural gas (in Dutch: Informatiedocument tarieven gas 2021)</t>
  </si>
  <si>
    <t>2021 Tariff module for GTS (in Dutch: Tarievenmodule  GTS 2021)</t>
  </si>
  <si>
    <t xml:space="preserve">This file is not considered to be part of any ACM decision. Therefore, this file cannot be appealed. </t>
  </si>
  <si>
    <t>Explanatory notes to this file</t>
  </si>
  <si>
    <t>Explanation about this information document</t>
  </si>
  <si>
    <t xml:space="preserve">This document has been published to meet the requirement of publishing information about the tariffs in accordance with Articles 29 and 30 of the network code on harmonised transmission tariff structures for gas (Commission Regulation 2017/460).
</t>
  </si>
  <si>
    <t>Legend</t>
  </si>
  <si>
    <t>TT = Transport task</t>
  </si>
  <si>
    <t>BT = Balancing task</t>
  </si>
  <si>
    <t>BAT = Existing connection task</t>
  </si>
  <si>
    <t>AT = Connection task</t>
  </si>
  <si>
    <t>KC = Quality conversion task</t>
  </si>
  <si>
    <t>Reader's guide</t>
  </si>
  <si>
    <t>Cell colors (for numbers)</t>
  </si>
  <si>
    <t>Description</t>
  </si>
  <si>
    <t>Data and input (source required); in the case of a data request: fields to be filled out</t>
  </si>
  <si>
    <t>Value that is taken from another sheet or cell without calculation</t>
  </si>
  <si>
    <t>Calculated value</t>
  </si>
  <si>
    <t>Result/calculated value that is used in another sheet</t>
  </si>
  <si>
    <t>Empty cell (not zero) used in a formula range</t>
  </si>
  <si>
    <t>Value or calculation that needs special attention or explanation</t>
  </si>
  <si>
    <t>Table</t>
  </si>
  <si>
    <t>Remarks</t>
  </si>
  <si>
    <t xml:space="preserve">Information to be published prior to the annual year-capacity auction </t>
  </si>
  <si>
    <t>Table 1</t>
  </si>
  <si>
    <t>Table 2</t>
  </si>
  <si>
    <t>Information to be published prior to the tariff period</t>
  </si>
  <si>
    <t>Table 3</t>
  </si>
  <si>
    <t>Table 4</t>
  </si>
  <si>
    <t>Table 5</t>
  </si>
  <si>
    <t>Table 6</t>
  </si>
  <si>
    <t>Table 7 &amp; 8</t>
  </si>
  <si>
    <t>Table 9</t>
  </si>
  <si>
    <t>Table 10</t>
  </si>
  <si>
    <t>Information related to changes in the revenue from one year to the next year</t>
  </si>
  <si>
    <t xml:space="preserve">Information about these parameters: types of assets and their aggregated value, cost of capital and its calculation methodology, capital expenditures, operational expenditures, incentive mechanisms and efficiency targets, and inflation indices. </t>
  </si>
  <si>
    <t>Information about the transmission services revenues, as well as the information relevant for these revenues: the capacity-commodity split, the entry-exit split, the intra-system/cross-system split</t>
  </si>
  <si>
    <t>Information about the intended use of the auction premium</t>
  </si>
  <si>
    <t>Information about the commodity-based transmission tariffs, the non-transmission tariffs, and the reference prices applicable to points other than interconnectors, accompanied by the relevant information related to the derivation of these tariffs and prices</t>
  </si>
  <si>
    <t>information on the amount of forecasted contracted capacity and the forecasted quantity of the gas flow on non-relevant points</t>
  </si>
  <si>
    <t>A simplified tariff model</t>
  </si>
  <si>
    <t>information on parameters used in the applied reference price methodology that are related to the technical characteristics of the transmission system</t>
  </si>
  <si>
    <t xml:space="preserve">The difference between the level of the transmission tariffs for the same type of transmission service applicable to the current tariff period and to the tariff period for which the information is published </t>
  </si>
  <si>
    <t>The projected difference in levels of the transmission tariffs for the same type of transmission service applicable for the tariff period for which the information is published, and for each tariff period in the remainder of the current regulatory period</t>
  </si>
  <si>
    <t xml:space="preserve">2021 is the final year of the current regulatory period. This means that no estimate will be possible of the difference in levels of transmission tariffs in the remainder of the current regulatory period. </t>
  </si>
  <si>
    <t xml:space="preserve">Table 7 contains an explanation for the reasons of the tariff changes. The specific tariff changes between 2019 and 2020 on the entry and exit points can be found in table 8. The tariff changes for wheeling are also found here. </t>
  </si>
  <si>
    <t>ACM sets the same tariffs for domestic points as for interconnection points. These tariffs can be found in table 1. ACM does not set commodity-based tariffs for GTS. In addition, no non-transmission have been set, and therefore, no non-transmission tariffs either. The wheeling tariffs can be found in table 1.</t>
  </si>
  <si>
    <r>
      <t xml:space="preserve">Table 1
</t>
    </r>
    <r>
      <rPr>
        <sz val="14"/>
        <color theme="0"/>
        <rFont val="Arial"/>
        <family val="2"/>
      </rPr>
      <t xml:space="preserve">Article 29 (a)
Article 30 (1)(c) </t>
    </r>
  </si>
  <si>
    <t>Multipliers</t>
  </si>
  <si>
    <t>Reasoning for the Multipliers</t>
  </si>
  <si>
    <r>
      <t xml:space="preserve">Table 2
</t>
    </r>
    <r>
      <rPr>
        <sz val="14"/>
        <color theme="0"/>
        <rFont val="Arial"/>
        <family val="2"/>
      </rPr>
      <t>Article 29(b)</t>
    </r>
  </si>
  <si>
    <r>
      <t xml:space="preserve">Table 3
</t>
    </r>
    <r>
      <rPr>
        <sz val="14"/>
        <color theme="0"/>
        <rFont val="Arial"/>
        <family val="2"/>
      </rPr>
      <t>Article 30(1)(a)</t>
    </r>
  </si>
  <si>
    <r>
      <t xml:space="preserve">Table 4
</t>
    </r>
    <r>
      <rPr>
        <sz val="14"/>
        <color theme="0"/>
        <rFont val="Arial"/>
        <family val="2"/>
      </rPr>
      <t>Article 30(1)(b)(i,ii)</t>
    </r>
  </si>
  <si>
    <r>
      <t xml:space="preserve">Table 5
</t>
    </r>
    <r>
      <rPr>
        <sz val="14"/>
        <color theme="0"/>
        <rFont val="Arial"/>
        <family val="2"/>
      </rPr>
      <t xml:space="preserve">Article 30(1)(b)(iii) </t>
    </r>
  </si>
  <si>
    <r>
      <t xml:space="preserve">Table 6
</t>
    </r>
    <r>
      <rPr>
        <sz val="14"/>
        <color theme="0"/>
        <rFont val="Arial"/>
        <family val="2"/>
      </rPr>
      <t>Article 30 (1)(b)(iv-vii)</t>
    </r>
  </si>
  <si>
    <r>
      <t xml:space="preserve">Table 7
</t>
    </r>
    <r>
      <rPr>
        <sz val="14"/>
        <color theme="0"/>
        <rFont val="Arial"/>
        <family val="2"/>
      </rPr>
      <t>Article 30 (2)(a)(i)</t>
    </r>
  </si>
  <si>
    <r>
      <t xml:space="preserve">Table 8
</t>
    </r>
    <r>
      <rPr>
        <sz val="14"/>
        <color theme="0"/>
        <rFont val="Arial"/>
        <family val="2"/>
      </rPr>
      <t>Article 30 (2)(a)(i)</t>
    </r>
  </si>
  <si>
    <r>
      <t xml:space="preserve">Table 10
</t>
    </r>
    <r>
      <rPr>
        <sz val="14"/>
        <color theme="0"/>
        <rFont val="Arial"/>
        <family val="2"/>
      </rPr>
      <t>Article 30(3)</t>
    </r>
  </si>
  <si>
    <t>NRUI = Non-regular expansion investments</t>
  </si>
  <si>
    <t>Description of data</t>
  </si>
  <si>
    <t>Unit</t>
  </si>
  <si>
    <t>Forecasted gas flow</t>
  </si>
  <si>
    <t>Market segment</t>
  </si>
  <si>
    <t>Forecasted contracted capacity*</t>
  </si>
  <si>
    <t>Uni</t>
  </si>
  <si>
    <t>Source</t>
  </si>
  <si>
    <t>bln. kWh</t>
  </si>
  <si>
    <t>2020 reference price</t>
  </si>
  <si>
    <t>Wheeling tariffs (Year)</t>
  </si>
  <si>
    <t>Average tariff</t>
  </si>
  <si>
    <t>2020 Tariff</t>
  </si>
  <si>
    <t>2021 Tariff</t>
  </si>
  <si>
    <t>Difference 2020-2021</t>
  </si>
  <si>
    <t xml:space="preserve">This table is a comparison between the 2020 tariffs and the 2021 tariffs. The average tariffs are rounded up/down to the nearest hundred millionths, but only 3 decimal places are shown here. You can see the exact tariffs by clicking on the cell. </t>
  </si>
  <si>
    <t>EUR/kWh/hour/year</t>
  </si>
  <si>
    <t xml:space="preserve">EUR/kWh/hour/year, pp year </t>
  </si>
  <si>
    <t>EUR/kWh/hour/year, pp 2021</t>
  </si>
  <si>
    <t xml:space="preserve">Average tariff </t>
  </si>
  <si>
    <t>The calculcation in cell G28 uses values from table 3</t>
  </si>
  <si>
    <t>2020 GTS tariff decision</t>
  </si>
  <si>
    <t>Reference price for entry after changes, gas storage</t>
  </si>
  <si>
    <t>Reference price for exit after changes, gas storage</t>
  </si>
  <si>
    <t>Between non-gas storages</t>
  </si>
  <si>
    <t>Reference price for entry after changes, non-gas storage</t>
  </si>
  <si>
    <t xml:space="preserve">Reference price for exit after changes, non-gas storage </t>
  </si>
  <si>
    <t>Betweeen non-gas storage (entry) and gas storage (exit)</t>
  </si>
  <si>
    <t xml:space="preserve">Betweeen gas storage (entry) and non-gas storage (exit) </t>
  </si>
  <si>
    <t>Betweeen gas storages</t>
  </si>
  <si>
    <t>Corrections</t>
  </si>
  <si>
    <t>Explanation of tariff corrections</t>
  </si>
  <si>
    <t>Non-regular expansion investments</t>
  </si>
  <si>
    <t>Auction receipts</t>
  </si>
  <si>
    <t>Overbook and buyback scheme</t>
  </si>
  <si>
    <t>Turnover regulation</t>
  </si>
  <si>
    <t xml:space="preserve">In accordance with the 2017-2021 Method decision, ACM annually corrects GTS' tariffs for the difference in revenues created by a difference between the realized turnover and the allowed revenues. </t>
  </si>
  <si>
    <t>In accordance with the 2017-2021 Method decision, 50% of the revenues from the sale of overbook capacity, and the costs that GTS has incurred from buying back capcity are balanced and booked on the overbook and buyback account.</t>
  </si>
  <si>
    <t>In accordance with the 2017-2021 Method decision, ACM takes into account the auction premiums.</t>
  </si>
  <si>
    <t>Buying costs of energy KC</t>
  </si>
  <si>
    <t xml:space="preserve">In accordance with the 2017-2021 Method decision, ACM corrects the tariffs for the necessary costs that GTS incurs from buying energy for the quality conversion task. In this correction, ACM settles in the 2021 tariffs the entire difference between the projected costs that have been incorporated into the 2019 tariffs for said task and the actual buying costs for energy 2019. </t>
  </si>
  <si>
    <t xml:space="preserve">Appropriation settlement regarding administrative imbalance </t>
  </si>
  <si>
    <t>In accordance with the 2017-2021 Method decision, the appropriations of the 2019 administrative imbalance are processed as incidental correction in the 2021 tariffs by substracting them from the revenues for the task of transport.</t>
  </si>
  <si>
    <t>Settlement of RS Pernis (incidental)</t>
  </si>
  <si>
    <t xml:space="preserve"> The investment expenditure of RS Pernis has been included in the GAW at too low an amount for the 2017-2021 regulatory period. This concerns an incidental subsequent calculation. Further details about this have been included in the 2018 tariff decision.</t>
  </si>
  <si>
    <t>Compared with the 2020 tariffs, the methodology has not been adjusted.</t>
  </si>
  <si>
    <t>Adjustment of the methodology</t>
  </si>
  <si>
    <t>Buying costs of energy</t>
  </si>
  <si>
    <t>Appropriation settlement regarding administrative imbalance</t>
  </si>
  <si>
    <t>Settlement of RS Pernis</t>
  </si>
  <si>
    <t>Correction</t>
  </si>
  <si>
    <t>Amended x-factor decision</t>
  </si>
  <si>
    <t>Amended x-factor decision (incidental)</t>
  </si>
  <si>
    <t xml:space="preserve">On January 10, 2020, ACM set the second, amended x-factor decision for GTS for the period of 2017-2021. Following the ruling of the Dutch Trade and Industry Appeals Tribunal (CBb), ACM changed the WACC. As a result of this decision, ACM has set the revenues from 2017 through 2020 too low. Furthermore, it also has ripple effects on the non-regular expansion investments, and the settlement of RS Pernis. These effects will be settled in the 2021 tariffs. </t>
  </si>
  <si>
    <t>Descsription of data</t>
  </si>
  <si>
    <t>Articke 30 (1)(b)(iv): revenues from transmission services</t>
  </si>
  <si>
    <t>Article 30 (1)(b) asks for various types of background information regarding the tariffs. This table contains the information about the revenues from transmission services, the ratios between certain parts of revenues, reconciliation amounts, and auction premiums. The previous task classification is used in the calculation of the reconciliation.</t>
  </si>
  <si>
    <t>ACM did not determine any non-transmission service. The permitted revenues from transmission services are therefore equal to the Permitted revenues from table  4.</t>
  </si>
  <si>
    <t>Article 30 (1)(b)(v):  Ratios for revenues from transmission services</t>
  </si>
  <si>
    <t>Constant</t>
  </si>
  <si>
    <t>Transmission / non-transmission split</t>
  </si>
  <si>
    <t>Capacity / commodity split</t>
  </si>
  <si>
    <t>Revenues from transmission services</t>
  </si>
  <si>
    <t>Revenues from non-transmission services</t>
  </si>
  <si>
    <t>Revenues from capacity-based transmission tariffs</t>
  </si>
  <si>
    <t>Revenues from commodity-based transmission services</t>
  </si>
  <si>
    <t>Entry / exit split</t>
  </si>
  <si>
    <t>Revenues from capacity-based transmission tariffs on all exit points on the basis of the non-adjusted reference price</t>
  </si>
  <si>
    <t>Tariff Code for natural gas, Article 3.1.2</t>
  </si>
  <si>
    <t>Tariff Code for natural gas, Article 3.2.2.3</t>
  </si>
  <si>
    <t>Calculation on the basis of 2021 Tariff decision for GTS</t>
  </si>
  <si>
    <t>Revenues from transmission tariffs on all entry points on the basis of the adjusted rerecence price (due to the gas storage discount and rescaling)</t>
  </si>
  <si>
    <t xml:space="preserve">Revenues from transmission tariffs on all exit points on the basis of the adjusted rerecence price (due to the gas storage discount and rescaling) </t>
  </si>
  <si>
    <t>Intra-system / cross-system split</t>
  </si>
  <si>
    <t>Revenues from intra-system network use</t>
  </si>
  <si>
    <t>Revenues from cross-system network use</t>
  </si>
  <si>
    <t>Article 30 (1)(b)(vi): Reconciliation</t>
  </si>
  <si>
    <t>Row total</t>
  </si>
  <si>
    <r>
      <t xml:space="preserve">t </t>
    </r>
    <r>
      <rPr>
        <sz val="10"/>
        <rFont val="Arial"/>
        <family val="2"/>
      </rPr>
      <t>is year</t>
    </r>
  </si>
  <si>
    <t>Reconciliation period</t>
  </si>
  <si>
    <t>ACM does not use any incentive mechanisms for reconciliation</t>
  </si>
  <si>
    <t>Permitted revenues in 2019</t>
  </si>
  <si>
    <t>Actually obtained revenues in 2019</t>
  </si>
  <si>
    <t>Reconcilliation amount</t>
  </si>
  <si>
    <t>Tax interest from 2019 to 2021</t>
  </si>
  <si>
    <t>Reconcilliation amount including tax interest</t>
  </si>
  <si>
    <t>Article 30 (1)(b)(vii): Auction premium</t>
  </si>
  <si>
    <t xml:space="preserve">ACM takes into account the revenues from auction premiums. The receipts from auctions on interconnection points are held in an auction receipts account, insofar the auction price is higher than the reserve price (the regulated tariffs on an auction). These receipts are spent on investments dealing with congestion or are used to lower the tariffs through a tariff correction. </t>
  </si>
  <si>
    <t>GTS can submit proposals to ACM for investments that will reduce congestion. GTS can only fund investments with auction receipts if ACM has approved this in advance. With regard to these proposals, ACM will assess whether GTS can demonstrate whether the proposed investment:
(i) sufficiently helps reduce structural congestion 
(ii) can be executed within a reasonable period of time
(iii) has a positive cost-benefit analysis</t>
  </si>
  <si>
    <t xml:space="preserve">When assessing these proposals, ACM takes into account the origins of the auction receipts. After all, auction receipts are realized if congestion exists. It is therefore logical to spend auction receipts on solutions to prevent congestion on those locations where auction receipts are yielded. </t>
  </si>
  <si>
    <t xml:space="preserve">In order to prevent double payment, ACM will substract the receipts from auctions on interconnection points from the amount of the investment in question. If ACM is of the opinion that there are no investments towards which auction receipts can be used efficiently, ACM may decide to take the receipts into account as part of the annual tariff decision. Receipts from year (t) can be taken into account from year (t+2). </t>
  </si>
  <si>
    <t xml:space="preserve">For 2021, GTS has proposed to settle completely the 2019 auction premiums with the 2021 tariffs. The revenues from the transmission task have therefore been reduced by EUR 1.098,027.  </t>
  </si>
  <si>
    <t>Explanation regarding subsequent calculations / corrections</t>
  </si>
  <si>
    <t>Subsequent calculation of non-regular expansion investments</t>
  </si>
  <si>
    <t>Subsequent calculation of turnover regulation</t>
  </si>
  <si>
    <t>Subsequent calculation of overbook and buyback scheme</t>
  </si>
  <si>
    <t>Subsequent calculation of auction receipts</t>
  </si>
  <si>
    <t>Subsequent calculation of procurement costs for energy KC</t>
  </si>
  <si>
    <t>Subsequent calculation of administrative unbalance</t>
  </si>
  <si>
    <t>Subsequent calculation of settlement of RS Pernis (incidental)</t>
  </si>
  <si>
    <t xml:space="preserve">In accordance with the 2017-2021 Method decision, ACM corrects the tariffs for the costs that GTS incurs when buying energy for the quality conversion task. In that correction, ACM processes in the 2021 tariffs the entire difference between the projected costs that that have been processed in the 2019 tariffs for the quality conversion task and the actual buying costs of energy for the quality conversion task in 2019. In the 2020 Tariff decision for GTS, 50% of the subsequent calculation of procurement costs for KC for that year have not yet been processed. The remaining 50% will be processed this year. The value in this table is the sum of the subsequent calculation in 2021 and the remaining 50% of the subsequent calculation from the 2020 Tariff decision for GTS expressed in 2021 prices. </t>
  </si>
  <si>
    <t xml:space="preserve">In accordance with the 2017-2021 Method decision, the appropriations of the 2019 administrative imbalance are processed as incidental correction in the 2021 tariffs by substracting them from the revenues for the task of transport. In the 2020 Tariff decision for GTS, 50% of the subsequent calculation of administrative unbalance for that year have not yet been processed. The remaining 50% will be processed this year. The value in this table is the sum of the subsequent calculation in 2021 and the remaining 50% of the subsequent calculation from the 2020 Tariff decision for GTS expressed in 2021 prices.   </t>
  </si>
  <si>
    <t>The investment expenditure of RS Pernis has been included in the GAW at too low an amount for the 2017-2021 regulatory period. This concerns an incidental subsequent calculation. Further details about this have been included in the 2021 tariff decision.</t>
  </si>
  <si>
    <t>Article 30 (1)(b)(ii)</t>
  </si>
  <si>
    <t xml:space="preserve">Each year in the 2017-2021 period, the permitted revenues are reduced by the x-factor above. The exact changes in the permitted revenues depend on the subsequent calculations and the rate of inflation. These parameters are not known in advance. </t>
  </si>
  <si>
    <t>Second amended X-factor decision for GTS 2017-2021</t>
  </si>
  <si>
    <t>Article 30 (1)(b)(i) (former task classification)</t>
  </si>
  <si>
    <t>Article 30 (1)(b)(i) (new task classification)</t>
  </si>
  <si>
    <t>2021 Tariff decision for GTS</t>
  </si>
  <si>
    <t>Permitted revenues from x-factor decisions</t>
  </si>
  <si>
    <t>Incidental corrections</t>
  </si>
  <si>
    <t>Permitted revenues in 2021</t>
  </si>
  <si>
    <t>Planned subsequent calculation of procurement costs for energy 2020</t>
  </si>
  <si>
    <t>Subsequent calculation of procurement costs for energy</t>
  </si>
  <si>
    <t>Planned subsequent calculation of administrative unbalance 2020</t>
  </si>
  <si>
    <t>Tax interest 2021</t>
  </si>
  <si>
    <t>Tax interest</t>
  </si>
  <si>
    <t>Dutch Tax and Customs Administration</t>
  </si>
  <si>
    <t>Article 30 (1)(b)(iii)(1) &amp; Article 30 (1)(b)(iii)(3)(d)</t>
  </si>
  <si>
    <t>Second amended X-factor decision for GTS 2017-2021; file: GAW-calculation for GTS</t>
  </si>
  <si>
    <t>Article 30 (1)(b)(iii)(2): cost of capital and its calculation methodology</t>
  </si>
  <si>
    <t>Nominal risk-free interest for cost of equity</t>
  </si>
  <si>
    <t>Inflation</t>
  </si>
  <si>
    <t>Interest surcharge</t>
  </si>
  <si>
    <t>Surcharge for transaction costs</t>
  </si>
  <si>
    <t>Cost of debt capital</t>
  </si>
  <si>
    <t>Cost of equity</t>
  </si>
  <si>
    <t>Market risk premium</t>
  </si>
  <si>
    <t>Nominal risk-free interest for KEV</t>
  </si>
  <si>
    <t>Debt ratio</t>
  </si>
  <si>
    <t>Tax rate</t>
  </si>
  <si>
    <t>Annex 2 to the amended method decision for GTS 2017-2021</t>
  </si>
  <si>
    <t xml:space="preserve">2016: Annex 2 to the amended method decision for GTS 2017-2021 | 2021: CBb's ruling </t>
  </si>
  <si>
    <t>Nominal WACC before tax</t>
  </si>
  <si>
    <t>Real WACC before tax</t>
  </si>
  <si>
    <t xml:space="preserve">The WACC report can be found on our website </t>
  </si>
  <si>
    <t xml:space="preserve">The WACC was part of the grounds for appeal against the method decisions. The CBb allowed several grounds. This has led to an amendment of the WACC-methodology. </t>
  </si>
  <si>
    <r>
      <rPr>
        <sz val="10"/>
        <color theme="10"/>
        <rFont val="Arial"/>
        <family val="2"/>
      </rPr>
      <t xml:space="preserve">     2. </t>
    </r>
    <r>
      <rPr>
        <u/>
        <sz val="10"/>
        <color theme="10"/>
        <rFont val="Arial"/>
        <family val="2"/>
      </rPr>
      <t>Annex 2 to the amended method decision for GTS 2017-2021</t>
    </r>
  </si>
  <si>
    <t xml:space="preserve">In its ruling of 28 November 2019, the CBb ruled that WACC for 2021 should have been set at 3.0%.  It is therefore not possible to show the underlying data. </t>
  </si>
  <si>
    <r>
      <rPr>
        <sz val="10"/>
        <color theme="10"/>
        <rFont val="Arial"/>
        <family val="2"/>
      </rPr>
      <t xml:space="preserve">     3. Final ruling of the </t>
    </r>
    <r>
      <rPr>
        <u/>
        <sz val="10"/>
        <color theme="10"/>
        <rFont val="Arial"/>
        <family val="2"/>
      </rPr>
      <t>CBb regarding the method decisions for electricity and natural gas 2017 – 2021</t>
    </r>
  </si>
  <si>
    <t>Calculation methodology of cost of capital</t>
  </si>
  <si>
    <t xml:space="preserve">ACM does not calculate the cost of capital every year. In its regulatory method, ACM uses start revenues and end revenues. The start revenues are equal to the revenues in the year preceding the regulatory period or to the estimated efficient costs in the year preceding the regulatory period. </t>
  </si>
  <si>
    <t xml:space="preserve">WACC for new investments in 2016 </t>
  </si>
  <si>
    <t>WACC for new investments in 2021</t>
  </si>
  <si>
    <t>Cost of capital</t>
  </si>
  <si>
    <t>Expected cost of capital 2016</t>
  </si>
  <si>
    <t>Expected efficient cost of capital 2021</t>
  </si>
  <si>
    <t>Standardized asset value at end of 2015</t>
  </si>
  <si>
    <t>Depreciations in 2015</t>
  </si>
  <si>
    <t>Calculation for second amended X-factor decision for GTS 2017-2021</t>
  </si>
  <si>
    <t>CBb ruling</t>
  </si>
  <si>
    <t>ACM presents these two articles together, as both concern information per asset type</t>
  </si>
  <si>
    <t>Asset value, end of 2015</t>
  </si>
  <si>
    <t>Depreciation period</t>
  </si>
  <si>
    <t>Depreciation amount in 2015</t>
  </si>
  <si>
    <t>Asset type</t>
  </si>
  <si>
    <t xml:space="preserve">ACM calculates the cost of capital using the cost of equity and depreciations. The cost of equity is calculated by multiplying the WACC by the asset value. Depreciations are subsequently added. </t>
  </si>
  <si>
    <t>Calculation methodology for cost of capital</t>
  </si>
  <si>
    <t>ACM uses the 2015 asset value as the basis for estimating the 2021 cost of capital. That is why all values in this table are from 2015.</t>
  </si>
  <si>
    <t xml:space="preserve">The permitted revenues include a reasonable return, which is based on a WACC method (weighthed average cost of capital). The WACC offers a compensation for the costs of equity and cost of debt. When determining the WACC, we look at the cost of capital of an efficiently-financed system operator (and a gearing as set by ACM) and not to the system operators' actual costs of financing. In this way, ACM ensures that system operators receive a compensation that is not higher than generally accepted in business. If we looked at the actual costs, then the system operators would have an incentive to raise their costs of financing. The WACC (real, pre-tax) has been set at 4.5% in 2016 and at 3.0% in 2021. This method takes into account existing loans of system operators. This is not necessary for expansion investments (NV in the table). For these investments, the WACC has been set at 3.8% in 2016 and at 3.0% in 2021. </t>
  </si>
  <si>
    <t>Article 30 (1)(b)(iii)(3): Capital expenditures</t>
  </si>
  <si>
    <t>Article 30 (1) (b)(iii)(3)(a): Methodologies to determine the initial value of an asset</t>
  </si>
  <si>
    <t>The year in which a certain investment is made is called an investment year by ACM. For a certain year, ACM determines the standardized asset value for each historical investment year, and subsequently calculates the sum by adding up the standardized asset value of the individual years. ACM does this as follows. For each investment that has become operational before January 1, 2016, ACM calculates the investment's value by subtracting the depreciations from the initial investment amount (using similar price levels). ACM has set depreciation periods for each asset type (see table above). As ACM uses a real WACC, ACM uses the consumer price index (hereafter: cpi) for calculating the standardized asset value. For each investment year, ACM indexes, using the cpi, the investment amount minus the depreciations through the final year preceding the regulatory period. For 2015, for example, ACM calculates the standardized asset value as follows. It looks at each individual year in which the system operator made an investement. For each investment year prior to 2015, ACM calculates the value of the investments from that year at 2015 prices. It subsequently subtracts the depreciations of those investments, also expressed in 2015 prices, resulting in the indexed value of the investments at the end of 2015.</t>
  </si>
  <si>
    <t>Article 30 (1)(b)(iii)(3)(b):  Methodologies to re-evaluate the assets</t>
  </si>
  <si>
    <t>In principle, ACM does not re-evaluate the assets if it results in a higher value of the assets. The assets will be adjusted to a lower value under very exceptional circumstances only.</t>
  </si>
  <si>
    <t>Article 30 (1)(b)(iii)(3)(c): Explanations of the evolution of the value of the assets</t>
  </si>
  <si>
    <t xml:space="preserve">There are several reasons as to why the asset value can change: 
1. GTS sells a number of assets to another tariff-regulated system operator. ACM will then remove these assets from the standardized asset value.
2. GTS buys assets from another market participant. ACM will then add their value to the standardized asset value.
3. Assets have been completely written down. At that point, the assets automatically leave the standardized asset value.
</t>
  </si>
  <si>
    <t>Article 30 (1)(b)(iii)(3)(d): Depreciation periods and amounts per asset type</t>
  </si>
  <si>
    <t>See above</t>
  </si>
  <si>
    <t>Article 30 (1)(b)(iii)(4): Operational expenditures</t>
  </si>
  <si>
    <t xml:space="preserve">ACM does not determine any operational expenditures, but only operational costs. ACM also sets the expected operational costs for the first and final years of the period. </t>
  </si>
  <si>
    <t>Expected operational costs 2016</t>
  </si>
  <si>
    <t>Expected efficient operational costs 2021</t>
  </si>
  <si>
    <t>Article 30 (1)(b)(iii)(5): incentive mechanisms and efficiency targets</t>
  </si>
  <si>
    <t>second amended X-factor decision for GTS 2017-2021</t>
  </si>
  <si>
    <t>Static efficiency parameter</t>
  </si>
  <si>
    <t>Benchmark CEER + margin of 5%</t>
  </si>
  <si>
    <t>Benchmark BNetzA + margin of 5%</t>
  </si>
  <si>
    <t>Dynamic efficiency parameter</t>
  </si>
  <si>
    <r>
      <rPr>
        <sz val="10"/>
        <color theme="10"/>
        <rFont val="Arial"/>
        <family val="2"/>
      </rPr>
      <t xml:space="preserve">     3. </t>
    </r>
    <r>
      <rPr>
        <u/>
        <sz val="10"/>
        <color theme="10"/>
        <rFont val="Arial"/>
        <family val="2"/>
      </rPr>
      <t>CEER study</t>
    </r>
  </si>
  <si>
    <r>
      <rPr>
        <sz val="10"/>
        <color theme="10"/>
        <rFont val="Arial"/>
        <family val="2"/>
      </rPr>
      <t xml:space="preserve">     4. </t>
    </r>
    <r>
      <rPr>
        <u/>
        <sz val="10"/>
        <color theme="10"/>
        <rFont val="Arial"/>
        <family val="2"/>
      </rPr>
      <t>BNETZA study</t>
    </r>
  </si>
  <si>
    <t xml:space="preserve">We estimate dynamic efficiency by determinig a frontier shift. The frontier shift indicates how much technological progress the sector is able to make, and how GTS can benefit from lower buyer's prices.  ACM commissioned a study for this as well. This report is available in English and can be found here: 
</t>
  </si>
  <si>
    <t>Article 30 (1)(b)(iii)(6): inflation indices</t>
  </si>
  <si>
    <t>Source: CPI year-on-year mutation August 2013, 2006=100</t>
  </si>
  <si>
    <t>Source: CPI year-on-year mutation August 2014, 2006=100</t>
  </si>
  <si>
    <t>Source: CPI year-on-year mutation August 2015, 2006=100</t>
  </si>
  <si>
    <t>Source: CPI year-on-year mutation August 2016, 2006=100</t>
  </si>
  <si>
    <t>Source: CPI year-on-year mutation August 2017, 2006=100</t>
  </si>
  <si>
    <t>Source: CPI year-on-year mutation February 2018, 2015=100</t>
  </si>
  <si>
    <t>Source: CPI year-on-year mutation February 2019, 2015=100</t>
  </si>
  <si>
    <t>Source: CPI year-on-year mutation February 2020, 2015=100</t>
  </si>
  <si>
    <t>ACM uses the cpi as inflation index, because this has been prescribed in the statutory formula of the other system operators. With regard to GTS, ACM will take its cue from this statutory formula.</t>
  </si>
  <si>
    <t xml:space="preserve">As ACM estimates the future revenues, it also estimates future inflation. ACM does so by extrapolating the average inflation as estimated in the WACC 2016 and the WACC 2021.
This inflation estimate will be used for setting the end revenues and, by extension, the x-factor. In the annual tariff decisions, ACM calculates the permitted revenues on the basis of the actual inflation. </t>
  </si>
  <si>
    <t xml:space="preserve">In Oxera's study, the frontier shift is determined by an unweighted average of relevant sectors and international studies.
These aspects were part of the appeal proceedings against the method decisions. The CBb allowed the appeal of the system operators.  
ACM had susbsequently a follow-up study carried out by Ecorys in order to get a weighted average of relevant sectors. This study can be found on our website in Dutch. </t>
  </si>
  <si>
    <r>
      <rPr>
        <sz val="10"/>
        <color theme="10"/>
        <rFont val="Arial"/>
        <family val="2"/>
      </rPr>
      <t xml:space="preserve">     6. </t>
    </r>
    <r>
      <rPr>
        <u/>
        <sz val="10"/>
        <color theme="10"/>
        <rFont val="Arial"/>
        <family val="2"/>
      </rPr>
      <t>Weighing factors for frontier shift of TSOs</t>
    </r>
  </si>
  <si>
    <t>01 Regional pipes</t>
  </si>
  <si>
    <t>06 Non-residential buildings</t>
  </si>
  <si>
    <t>08 Building interiors</t>
  </si>
  <si>
    <t>09 Business inventory</t>
  </si>
  <si>
    <t>10 Tools</t>
  </si>
  <si>
    <t>10 Tools (LNG)</t>
  </si>
  <si>
    <t xml:space="preserve">11 Instruments  </t>
  </si>
  <si>
    <t>11 Instruments (gas chromatographs and certified meters)</t>
  </si>
  <si>
    <t>12 Motor verhicles</t>
  </si>
  <si>
    <t>13 Trailers</t>
  </si>
  <si>
    <t>14 Other rolling stock</t>
  </si>
  <si>
    <t>16 LNG installations</t>
  </si>
  <si>
    <t>17 Blending stations</t>
  </si>
  <si>
    <t>07 Staff residences</t>
  </si>
  <si>
    <t>03 Tele-measuring</t>
  </si>
  <si>
    <t>04 Terrains</t>
  </si>
  <si>
    <t>05 Roads and terrain facilities</t>
  </si>
  <si>
    <t>15 Compressor stations (TT-BAT-BT)</t>
  </si>
  <si>
    <t>15 Compressor stations (KC)</t>
  </si>
  <si>
    <t>15 Compressor stations extra costs for security of supply (TT-BAT-BT)</t>
  </si>
  <si>
    <t>19 Landfill gas collection systems</t>
  </si>
  <si>
    <t>20 Office buildings</t>
  </si>
  <si>
    <t>15 Compressor stations (TT-BAT-BT) (gas chromatographs and certified meters)</t>
  </si>
  <si>
    <t>37 IT resources  1</t>
  </si>
  <si>
    <t>37 IT resources  1 (transparency)</t>
  </si>
  <si>
    <t>37 IT resources  1 (gas chromatographs and certified meters)</t>
  </si>
  <si>
    <t>38 IT resources  2</t>
  </si>
  <si>
    <t>39 IT resources  3</t>
  </si>
  <si>
    <t>40 Connection points</t>
  </si>
  <si>
    <t>41 Nitrogen buffer</t>
  </si>
  <si>
    <t>42 Filling gas</t>
  </si>
  <si>
    <t>43 Nitrogen</t>
  </si>
  <si>
    <t>44 Nitrogen pipes</t>
  </si>
  <si>
    <t>Total</t>
  </si>
  <si>
    <t>33 Export stations</t>
  </si>
  <si>
    <t>33 Export stations (gas chromatographs and certified meters)</t>
  </si>
  <si>
    <t>35 Injection stations</t>
  </si>
  <si>
    <t>34 Reduction stations</t>
  </si>
  <si>
    <t>34 Reduction stations (gas chromatographs and certified meters)</t>
  </si>
  <si>
    <t>32 M&amp;R stations (gas chromatographs and certified meters)</t>
  </si>
  <si>
    <t>36 Air separation unit</t>
  </si>
  <si>
    <t>21 Main transmission pipe</t>
  </si>
  <si>
    <t>21 Main transmission pipe (gas chromatographs and certified meters)</t>
  </si>
  <si>
    <t>22 Regional main transmission network</t>
  </si>
  <si>
    <t>23 Brigitta pipeline</t>
  </si>
  <si>
    <t>Parameters used for the calculation</t>
  </si>
  <si>
    <t>Permitted revenues</t>
  </si>
  <si>
    <t>Permitted revenues 2021</t>
  </si>
  <si>
    <t>Tariff code for natural gas, Article 3.2.2.3</t>
  </si>
  <si>
    <t>Tariff code for natural gas, Article 3.2.2.5</t>
  </si>
  <si>
    <t>Entry / exit split of revenues</t>
  </si>
  <si>
    <t xml:space="preserve">Revenues from capacity-based transmission tariffs on all entry points </t>
  </si>
  <si>
    <t xml:space="preserve">Revenues from capacity-based transmission tariffs on all exit points </t>
  </si>
  <si>
    <t>Gas storage discount</t>
  </si>
  <si>
    <t xml:space="preserve">Projected contracted capacity </t>
  </si>
  <si>
    <t xml:space="preserve">Projected contracted entry capacity </t>
  </si>
  <si>
    <t xml:space="preserve">Projected contracted exit capacity </t>
  </si>
  <si>
    <t>Projected contracted entry capacity for gas storage</t>
  </si>
  <si>
    <t>Projected contracted exit capacity for gas storage</t>
  </si>
  <si>
    <t>Interrruptible capacity</t>
  </si>
  <si>
    <t>Discount</t>
  </si>
  <si>
    <t>Discount on interruptible capacity</t>
  </si>
  <si>
    <t>Assessment of the likelihood of interruption</t>
  </si>
  <si>
    <t>Total (CAP)</t>
  </si>
  <si>
    <t>GTS only offers interruptible capacity on daily products.</t>
  </si>
  <si>
    <t>This sheet contains information about the standard capacity products for interruptible capacity on interconnection points, and an assessment of the likelihood of interruption. GTS only offers interruptible capacity on daily products. 
The tariffs are rounded up/down to the nearest hundred millionths, but only 3 decimal places are shown here. The exact tariffs can be seen by clicking on the cells.</t>
  </si>
  <si>
    <t>Tariff code of natural gas, Article 3.2.3.10</t>
  </si>
  <si>
    <t xml:space="preserve">Article 16, paragrapph 2, NC-TAR </t>
  </si>
  <si>
    <t>Total booked interruptible capacity (CAP):</t>
  </si>
  <si>
    <t>Average interruptible capacity (CAP_av,int)</t>
  </si>
  <si>
    <t>Total number of interruptions (N)</t>
  </si>
  <si>
    <t>Average duration of interruptions (D_int)</t>
  </si>
  <si>
    <t>Duration of the product (D)</t>
  </si>
  <si>
    <t>Adjustment factor (A)</t>
  </si>
  <si>
    <t>Likelihood of disconnection (Pro)</t>
  </si>
  <si>
    <t>Discount (DI_ex-ante)</t>
  </si>
  <si>
    <t>January</t>
  </si>
  <si>
    <t>February</t>
  </si>
  <si>
    <t>March</t>
  </si>
  <si>
    <t>May</t>
  </si>
  <si>
    <t>June</t>
  </si>
  <si>
    <t>July</t>
  </si>
  <si>
    <t>August</t>
  </si>
  <si>
    <t>October</t>
  </si>
  <si>
    <t>Prices to be paid for interruptible entry capacity (for domestic entry points)</t>
  </si>
  <si>
    <t>Non-storage</t>
  </si>
  <si>
    <t>Year</t>
  </si>
  <si>
    <t>EUR/kWh/hr/yr</t>
  </si>
  <si>
    <t>Quarter</t>
  </si>
  <si>
    <t>Month</t>
  </si>
  <si>
    <t>Day</t>
  </si>
  <si>
    <t>EUR/kWh/hr/quarter</t>
  </si>
  <si>
    <t>EUR/kWh/hr/month</t>
  </si>
  <si>
    <t>EUR/kWh/hr/day</t>
  </si>
  <si>
    <t>EUR/kWh/hr</t>
  </si>
  <si>
    <t>Prices to be paid for interruptible exit capacity (for domestic entry points)</t>
  </si>
  <si>
    <t>Wheeling tariffs (I)</t>
  </si>
  <si>
    <t>Between non-storages for natural gas</t>
  </si>
  <si>
    <t>Between storage for natural gas (entry) and non-storage of natural gas (exit)</t>
  </si>
  <si>
    <t>Between storages for natural gas</t>
  </si>
  <si>
    <t>Between non-storage for natural gas (entry) and storage of natural gas (exit)</t>
  </si>
  <si>
    <t>Seasonal factor for quaterly capacity products</t>
  </si>
  <si>
    <t>April - June</t>
  </si>
  <si>
    <t>July - September</t>
  </si>
  <si>
    <t>October - December</t>
  </si>
  <si>
    <t>Seasonal factors</t>
  </si>
  <si>
    <t>Monthly capacity products</t>
  </si>
  <si>
    <t>Day and within-day capacity products</t>
  </si>
  <si>
    <t>Multiplier for daily capacity products</t>
  </si>
  <si>
    <t>Multiplier for monthly capacity products</t>
  </si>
  <si>
    <t>Multiplier for quarterly capacity products</t>
  </si>
  <si>
    <t>Multiplier for within-day-capacity products</t>
  </si>
  <si>
    <t>Article 13 of the NC-TAR stipulates that the multipliers of the quarterly and monthly capacity products should be set within a range of 1- 1,5. The multiplier for daily products should be set within a range of 1-3. Article 28 of the NC-TAR describes five aspects that should be taken into account. Some aspects argue in favor of higher multipliers, and others for lower multipliers. ACM has deduced from this that it should strike the right balance. ACM therefore formulated three basic principles:
   (i) the difference in levels of the various multipliers should reflect the fact that the choice for a daily, within-day, monthly or quarterly capacity product requires an assessment of the costs of a certain capacity product, on the one hand, and, on the other hand, the benefit thereof for the buyer, and also in comparison with the price of an annual capacity product; 
   (ii) a multiplier of 1 is not reasonable, since this leads to cross-subsidization, thereby losing cost reflectivity; 
   (iii) the shorter the period of the capacity product is, the higher the multiplier should be. 
On the basis of these basic principles, ACM determined the multipliers of the quarterly and monthly capacity products. On 10 December 2018, ACM and a large number of market participants, including representative organizations, reached agreement over several NC-TAR topics, among other subjects, including the multiplier for daily and within-day capacity products within the meaning of Article 13, paragraph 1, under b, NC-TAR.</t>
  </si>
  <si>
    <t>Reasoning for seasonal factors</t>
  </si>
  <si>
    <t>You can find the calculation of the seasonal factors on ACM's website.</t>
  </si>
  <si>
    <t>AT* = New connection task</t>
  </si>
  <si>
    <t>An assessment of the likelihood of the interruption, including: 1) the list with all types of standard capacity products for interruptible capacity that are offered including the respective likelihood of interruption and the level of the applied discount; 2) the explanation of the method that is used to calculate the likelihood of interruption for each product type as referred to under 1; 3) the historical or projected data, or both, that are used for the estimate of the likelihood of the interruption as referred to under 2.</t>
  </si>
  <si>
    <t>Information about the permitted revenue</t>
  </si>
  <si>
    <t>information related to the actually obtained revenue in the previous tariff period, the under-recovery or over-recovery of the permitted revenue, and the reconciliation period.</t>
  </si>
  <si>
    <t>Tariff code for natural gas, Article 3.2.3.5</t>
  </si>
  <si>
    <t>Tariff code for natural gas, Article 3.2.3.6</t>
  </si>
  <si>
    <t>Tariff code for natural gas, Article 3.2.3.7</t>
  </si>
  <si>
    <t>January - March</t>
  </si>
  <si>
    <t>ACM has decided to set seasonal factors in addition to the multiplier. The reason is that the transmission network is designed to meet peak gas demand in winter, when the network is used much more. Using seasonal factors thus helps towards cost reflectivity of the transmission tariffs. Morever, using seasonal factors may result in demand for capacity to shift (to a certain extent) from 'peak season' to the 'off-peak season' and may thus have an impact on the effcient utilization of the infrastructure. Article 15 of the NC-TAR stipulates the use of the calculation method of the seasonal factors. ACM calculates the seasonal factors for all points combined. This means that the seasonal factors are the same for all entry and exit points. ACM sets the seasonal factors in such a way that they lead to maximum seasonal dependence of the prices. This is done by squaring the values as referred to in Article 15, paragraph 3, under d, pursuant to Article 15, paragraph 3, under e. In that context, ACM determines the predicted flows as referred to in the third paragraph under a of Article 15 by averaging the allocation of the years 2008-2017 per month. The seasonal factors for quarterly capacity products are decuded from the monthly capacity products (which is mandatory): for this, ACM takes the arithmetic average of the seasonal factors for the months in question. The seasonal factors are rounded up/down to three decimal places. ACM applies the seasonal factors to all entry and exit points.</t>
  </si>
  <si>
    <t>2021 Tariff code for GTS</t>
  </si>
  <si>
    <t>ACM has changed the discount on interruptible capacity. In the 2020 Tariff decision, the discount was based on the fact that no interuptions had recently taken place. In 2018, interruptions did occur. The discount is determined on the basis of the formulas listed in Article 16 of the NC-TAR. Historical data between 1-10-2016 and 31-9-2019 have been entered into the formulas, which represent the past three gas years. Interruptions in a specific year can be the result of incidents. That is why ACM finds it reasonable to base the prediction of interruptible capacity on multiple years. The data used is presented below. ACM uses an adjustment factor of 1.</t>
  </si>
  <si>
    <t xml:space="preserve">The relevant parameters for the reference price methodology are listed here. The reference price methodology has been laid down in the Tariff code for natural gas. The reference price methodology is a "postal stamp" method. This means that the tariff is calculated by dividing the revenues for entry points or exit points by the projected entry capacity and exit capacity, respectively. GTS's revenues are allocated to entry points and exit points using a 40/60 split.  The reference price for gas storages is subsequently adjusted by applying a 60% discount. As a result thereof, GTS would earn fewer revenues than permitted. For that reason, all tariffs are multiplied by a rescaling factor so that GTS generates its permitted revenues with the projected entry and exit capacity. </t>
  </si>
  <si>
    <t>Sheets 4 and 5 contain the information about the tariffs that is asked for by Article 30 (1)(b). This table contains the information as referred to in point i and ii: The permited revenues and the annual changes. The new task classification in the second table is the result of the new connection task (AT*), and consists of the sum of BAT and AT in the former task classification, plus the incidental corrections for the new task.</t>
  </si>
  <si>
    <t>New connection task (incidental)</t>
  </si>
  <si>
    <t>Non-regular expansion investments are expansion investments that fall under the scope of Section 39e, or 54a, paragraph 3 of the Dutch Gas Act or investments within the meaning of marginal 200 of the 2014-2016 Method decision (hereinafter collectively: non-regular expansion investments). The efficient costs of non-regular expansion investments are added to the revenues through a tariff correction.</t>
  </si>
  <si>
    <t>In accordance with the 2017-2021 Method decision, 50% of the revenues from the sale of overbook capacity, and the costs that GTS has incurred from buying back capacity are balanced and booked on the overbook and buyback account.</t>
  </si>
  <si>
    <t xml:space="preserve">As of January 1, 2020, GTS has a new connection task. The new connection task consists of the existing connection task and the connection task that had been in effect until January 2020. The costs for these existing tasks are already paid for by the total revenues excluding any corrections that are calculated using the x-factor. The costs for the new components of the new connection task, however, are not covered by these revenues, because, at the time of when the method decision was set, the connection task was different. That is why, under Section 82, paragraph 5 of the Dutch Gas Act, ACM takes into account the estimated efficient costs for these new components when setting the tariffs. These concern the efficient costs for constructing, managging, and maintaining new connections, and the efficient costs for changing and removing connections. </t>
  </si>
  <si>
    <t xml:space="preserve">Sheets 4 and 5 contain the information about the tariffs that is asked for by Article 30 (1)(b). This sheet contains the information as referred to under point iii, about the capital expenditures. The former task classification is used here. </t>
  </si>
  <si>
    <t>For the current period, we use for GTS the starting revenues from 2016. We set the end revenues to the estimated efficient costs in the final year of the regulatory period. For the current period, that is 2021. Next, we connect the start revenues and the end revenues by drawing a line. For the current period, we chose to set the start revenues of GTS equal to the expected costs of 2016. We set the end revenues equal to the estimated efficient costs in the final year of the regulatory period. That is 2021 in the current regulatory period. We subsequently look at how much percent the revenues shold change each year in to order to reach the end revenues in 2021. That percentage is called the x-factor.</t>
  </si>
  <si>
    <t xml:space="preserve">ACM stimulates system operators to operate efficiently by setting the revenues prior to the regulatory period. The start revenues are equal to the revenues in the year preceding the regulatory period (2016). The end revenues are set equal to the estimated efficient revenues in the final year of this period (2021). ACM subsequently calculates the percentage with which the revenues must change in order to reach the end revenues in 2021. This percentage is called the x-factor. Using the start revenues and the x-factor (+ inflation and corrections), we can determine each year in the tariff decision the permitted revenues. If the system operator reduces its costs, it will be allowed to keep the profit during the regulatory period. In the next period, ACM will lower the revenues, so that buyers, too, benefit from the efficiency gains of the system operators. 
ACM estimates revenues by looking at current costs, but also by looking at the how much more efficient system operators can become. In that context, ACM looks at static and dynamic efficiency.  ACM estimates static efficiency by benchmarking GTS to other international TSOs. Two benchmarks have been conducted. </t>
  </si>
  <si>
    <t>Until 2018, the cpi that had been used was the relative change of the consumer price index (all households). Its calculation was the quotient of this price index, published in the fourth month prior to year (t), and of this price index, published in the sixteenth month prior to year (t), as determined each month by Statistics Netherlands (CBS). This was the year-on-year mutation in August. Pursuant to the NC TAR, the tariffs for 2019 need to be set sooner by ACM. This means that the price index in the fourth month preceding year (t) when submitting the tariff proposal has not yet not been published. ACM has calculated the consumer price index for the year 2019 using the quotient of the price index published in February 2018 and the price index published in February 2017. In this way, ACM sticks to the system that it had used until now, by assuming (i) the price index of the month preceding the submission of the tariff proposal and (ii) the consumer price index rate over a period of 12 months.</t>
  </si>
  <si>
    <t>Revenues from capacity-based transmission tariffs on all entry points on the basis of the non-adjusted reference price</t>
  </si>
  <si>
    <t>Amended method decision for GTS 2017-2021</t>
  </si>
  <si>
    <t>The differences in the various tariff components compared with the previous year are caused by the x-factor, subsequent calculations, volume changes, and the change in inflation. The levels of the x-factors, subsequent calculations, and the change in inflation can be found in table 4. The corrections as well as the adjustment of the methodology following the implementation of the NC TAR result in an increase of the average tariffs. In general, ACM points out that tariff corrections, in principle, are allocated to the task to which they can be directly allocated. If the costs cannot be traced back directly to a specific task, this allocation will take place on the basis of formulas as laid down in the 2017-2021 Method decision. The table below shows per tariff correction which tasks it will be settled with. It also explains a bit more about the consequences of the adjustment of the tariff methodology. Table 8 shows what this means for the various tariff components. 
From 2020, GTS has a new connection task. As a result thereof, the BAT and AT combined into the new connection task. In addition, the new connection task also includes the task of changing the connection as well as the task of constructing the entire connection. The new connection task (AT*) in this table therefore consists of the sum of BAT, AT and the new components of the task.</t>
  </si>
  <si>
    <t>New connection task</t>
  </si>
  <si>
    <t>Non-regular expansion investments are expansion investments that fall under the scope of Section 39e, 39f paragraph 3, or 54a, paragraph 3 of the Dutch Gas Act or investments within the meaning of marginal 200 of the 2014-2016 Method decision (hereinafter collectively: non-regular expansion investments). The efficient costs of non-regular expansion investments are added to the revenues through a tariff correction.</t>
  </si>
  <si>
    <t>As of January 1, 2020, GTS has a new connection task. The new connection task consists of the existing connection task and the connection task that had been in effect until January 2020. The costs for these existing tasks are already paid for by the total revenues excluding any corrections that are calculated using the x-factor. The costs for the new components of the updated connection task, however, are not covered by these revenues, because, at the time of when the method decision was set, the connection task was different. That is why, under Section 82, paragraph 5 of the Dutch Gas Act, ACM takes into account the estimated efficient costs for these new components when setting the tariffs. These concern the efficient costs for constructing, managging, and maintaining new connections, and the efficient costs for changing and removing connections.</t>
  </si>
  <si>
    <t>The table below shows the forecasted contracted capacity and the forecasted quantity of the gas flow on production points and exit points to end-users. The amounts have been aggregated.</t>
  </si>
  <si>
    <t>Industry</t>
  </si>
  <si>
    <t>Production</t>
  </si>
  <si>
    <t>01 Regional pipes (water crossings)</t>
  </si>
  <si>
    <t>18 calibration installations</t>
  </si>
  <si>
    <t>21 Main transmission pipe (water crossings)</t>
  </si>
  <si>
    <r>
      <t xml:space="preserve">TABLE 9 
</t>
    </r>
    <r>
      <rPr>
        <sz val="14"/>
        <color theme="0"/>
        <rFont val="Arial"/>
        <family val="2"/>
      </rPr>
      <t>Art. 30 (2)(a)(ii) &amp; Art.30 (2) (b)</t>
    </r>
  </si>
  <si>
    <t>The table below contains the simplified tariff model required by article 30 (2) (b). In contrast to this table in the informationdocument tariffs GTS 2020, this table does not contain an estimation of future tariffs. Article 30 (2) (a) (ii) asks for the estimated difference in the transmission tariffs for every tariffperiod within the remaining regulatory period. 2021 is the last year of the current regulatory period, so no estimation is made for the tariffs after 2021.</t>
  </si>
  <si>
    <t>Explanation method</t>
  </si>
  <si>
    <t>As explained in table 3, the reference price methodology is established in the tariffcode gas. The reference price methodology is a "poststamp" method. This means there is one tariff for all entrypoints and one tariff for all exitpoints. This means the tariff is calculated through the following steps.</t>
  </si>
  <si>
    <t xml:space="preserve">1. The allowed revenue of GTS are divided amongst the entry- and exitside through a 40/60 percent split. </t>
  </si>
  <si>
    <t>2. The allowed revenue on the entry side is divided by the forecasted contracted entry capacity; the allowed revenue on the exit side is devided by the forecasted exit capacity. From this, the referenceprice before modifications follows.</t>
  </si>
  <si>
    <t>3. The referenceprice for gas storage is modified by applying a 60% discount.</t>
  </si>
  <si>
    <t xml:space="preserve">4. This discount would mean GTS generates less revenue than allowed. Because of this, all tariffs are multiplied with a rescaling factor to ensure GTS generates her allowed revenue with the forecasted contracted capacity. From this, the reference price after modifcation follows. </t>
  </si>
  <si>
    <t>Calculation allowed revenue</t>
  </si>
  <si>
    <t>Calculation tariff</t>
  </si>
  <si>
    <t>1+ tax interest 2021</t>
  </si>
  <si>
    <t>Forecasted contracted capacity entry 2021</t>
  </si>
  <si>
    <t>Forecasted contracted capacity exit 2021</t>
  </si>
  <si>
    <t>Forecasted contracted capacity entry gas storage 2021</t>
  </si>
  <si>
    <t>Forecasted contracted capacity exit gas storage 2021</t>
  </si>
  <si>
    <t>Total revenue exluding corrections 2020 (old tasks)</t>
  </si>
  <si>
    <t>kWh/hour/year</t>
  </si>
  <si>
    <t>Share revenue entry capacity</t>
  </si>
  <si>
    <t>Share revenue exit capacity</t>
  </si>
  <si>
    <t>Totale revenue excluding corrections 2021 (old tasks)</t>
  </si>
  <si>
    <t>Totale revenue excluding corrections 2021 (new tasks)</t>
  </si>
  <si>
    <t>Corrections 2021</t>
  </si>
  <si>
    <t>Allowed revenue 2021</t>
  </si>
  <si>
    <t>Reference price entry before modifications</t>
  </si>
  <si>
    <t>Reference price exit before modifications</t>
  </si>
  <si>
    <t xml:space="preserve">Incomeloss gas storage discount </t>
  </si>
  <si>
    <t>Rescalingfactor</t>
  </si>
  <si>
    <t xml:space="preserve">Referenceprice entry after modification non-storage </t>
  </si>
  <si>
    <t xml:space="preserve">Referenceprice exit after modification non-storage </t>
  </si>
  <si>
    <t xml:space="preserve">Referenceprice entry after modification gas storage </t>
  </si>
  <si>
    <t xml:space="preserve">Referenceprice exit after modification gas storage </t>
  </si>
  <si>
    <t>Reserve prices for interruptible entry capacity (for interconnection points)</t>
  </si>
  <si>
    <t>Reserve prices for interruptible exit capacity (for interconnection points)</t>
  </si>
  <si>
    <t>This sheet contains the reserve prices for interconnection points, as well as the prices for domestic points. The so-called 'postal stamp' method is used for setting the tariffs. This postal-stamp method results in a single reference price for all entry points and a single reference price for all exit points. The reference prices are multiplied by the multipliers for the different prodcuts, and the seasonal factors in order to get the reservation prices per capacity product. The reservation prices for interconnectors are also the prices for the domestic points. These are the tariffs that ACM sets in the Tariff decision. 
The tariffs are rounded up/down to the nearest hundred millionths, but only 3 decimal places are shown here (4 decimal places for WD products). The exact tariffs can be seen by clicking on the cells. In Annex 2 of the Tariff decision, 8 decimal places are shown.</t>
  </si>
  <si>
    <t>Information on the reserve prices for the standard capacity products for fixed capacity on interconnection points</t>
  </si>
  <si>
    <t>The multipliers and seasonal factors that are applied to reserve prices for standard year-capacity products, and the reasoning thereof</t>
  </si>
  <si>
    <t>Information on the reserve prices for standard capacity products for interruptible capacity on interconnection points</t>
  </si>
  <si>
    <r>
      <t xml:space="preserve">Please note: </t>
    </r>
    <r>
      <rPr>
        <sz val="10"/>
        <rFont val="Arial"/>
        <family val="2"/>
      </rPr>
      <t xml:space="preserve">Since 1-1-2020, GTS has had a new connection task. As a result thereof, the BAT and the AT have been combined into a single task, next to an incidental correction. The new connection task (AT*) is therefore the sum of BAT, AT and the additional revenues for changes to the connection and the construction of the entire connection. The previous task classification is used in tables with parameters or values from before 1-1-2020 . The new connection task is calculated in tables with the specific values for 2020 or 2021.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</si>
</sst>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8">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0_-;_-* #,##0\-;_-* &quot;-&quot;_-;_-@_-"/>
    <numFmt numFmtId="167" formatCode="_-* #,##0.00_-;_-* #,##0.00\-;_-* &quot;-&quot;??_-;_-@_-"/>
    <numFmt numFmtId="168" formatCode="_-[$€]\ * #,##0.00_-;_-[$€]\ * #,##0.00\-;_-[$€]\ * &quot;-&quot;??_-;_-@_-"/>
    <numFmt numFmtId="169" formatCode="0.0000"/>
    <numFmt numFmtId="170" formatCode="_([$€]* #,##0.00_);_([$€]* \(#,##0.00\);_([$€]* &quot;-&quot;??_);_(@_)"/>
    <numFmt numFmtId="171" formatCode="0.0&quot;x&quot;;@_)"/>
    <numFmt numFmtId="172" formatCode="_(* #,##0.00_);_(* \(#,##0.00\);_(* &quot;-&quot;??_);_(@_)"/>
    <numFmt numFmtId="173" formatCode="_-&quot;€&quot;\ * #,##0.00_-;_-&quot;€&quot;\ * #,##0.00\-;_-&quot;€&quot;\ * &quot;-&quot;??_-;_-@_-"/>
    <numFmt numFmtId="174" formatCode="#,##0.0_);\(#,##0.0\);@_)"/>
    <numFmt numFmtId="175" formatCode="#,##0.0_);\(#,##0.0\);&quot;-&quot;?_);@_)"/>
    <numFmt numFmtId="176" formatCode="&quot;$&quot;#,##0.0_);\(&quot;$&quot;#,##0.0\);@_)"/>
    <numFmt numFmtId="177" formatCode="&quot;$&quot;#,##0.0_);\(&quot;$&quot;#,##0.0\);&quot;-&quot;?_);@_)"/>
    <numFmt numFmtId="178" formatCode="#,##0.0\ ;\(#,##0.0\)"/>
    <numFmt numFmtId="179" formatCode="0.0%;\-0.0%;&quot;-&quot;?_);@_)"/>
    <numFmt numFmtId="180" formatCode="0.0%;\-0.0%;@_)"/>
    <numFmt numFmtId="181" formatCode="_(* #,##0.0_);_(* \(#,##0.0\);&quot;-&quot;_);_(@_)"/>
    <numFmt numFmtId="182" formatCode="0.0_)\%;\(0.0\)\%;0.0_)\%;@_)_%"/>
    <numFmt numFmtId="183" formatCode="#,##0.0_)_%;\(#,##0.0\)_%;0.0_)_%;@_)_%"/>
    <numFmt numFmtId="184" formatCode="#,##0.0_);\(#,##0.0\)"/>
    <numFmt numFmtId="185" formatCode="&quot;$&quot;_(#,##0.00_);&quot;$&quot;\(#,##0.00\)"/>
    <numFmt numFmtId="186" formatCode="#,##0.00_ ;[Red]\-#,##0.00;\-"/>
    <numFmt numFmtId="187" formatCode="\€_(#,##0.00_);\€\(#,##0.00\);\€_(0.00_);@_)"/>
    <numFmt numFmtId="188" formatCode="#,##0_)\x;\(#,##0\)\x;0_)\x;@_)_x"/>
    <numFmt numFmtId="189" formatCode="#,##0.0_)_x;\(#,##0.0\)_x"/>
    <numFmt numFmtId="190" formatCode="0.0_)\%;\(0.0\)\%"/>
    <numFmt numFmtId="191" formatCode="#,##0.0_)_%;\(#,##0.0\)_%"/>
    <numFmt numFmtId="192" formatCode="\£\ #,##0_);[Red]\(\£\ #,##0\)"/>
    <numFmt numFmtId="193" formatCode="_(* #,##0.0_);_(* \(#,##0.0\);_(* &quot;-&quot;??_);_(@_)"/>
    <numFmt numFmtId="194" formatCode="#,##0.0_);[Red]\(#,##0.0\)"/>
    <numFmt numFmtId="195" formatCode="&quot;$&quot;#,##0.00_);\(&quot;$&quot;#,##0.00\)"/>
    <numFmt numFmtId="196" formatCode="#,##0\ ;\(#,##0\);\-\ \ \ \ \ "/>
    <numFmt numFmtId="197" formatCode="#,##0\ ;\(#,##0\);\–\ \ \ \ \ "/>
    <numFmt numFmtId="198" formatCode="_(* #,##0.0_);_(* \(#,##0.0\);_(* &quot;-&quot;?_);@_)"/>
    <numFmt numFmtId="199" formatCode="0.0%_);\(0.0%\)"/>
    <numFmt numFmtId="200" formatCode="&quot;n&quot;"/>
    <numFmt numFmtId="201" formatCode="#,##0_);\(#,##0\);&quot;-&quot;_)"/>
    <numFmt numFmtId="202" formatCode="0.000%"/>
    <numFmt numFmtId="203" formatCode="0.0"/>
    <numFmt numFmtId="204" formatCode="#,##0&quot;RUB&quot;;\-#,##0&quot;RUB&quot;"/>
    <numFmt numFmtId="205" formatCode="mm/dd/yy"/>
    <numFmt numFmtId="206" formatCode="0.00000%"/>
    <numFmt numFmtId="207" formatCode="_([$€-2]* #,##0.00_);_([$€-2]* \(#,##0.00\);_([$€-2]* &quot;-&quot;??_)"/>
    <numFmt numFmtId="208" formatCode="#,##0.0\x_);\(#,##0.0\x\)"/>
    <numFmt numFmtId="209" formatCode="&quot;$&quot;#,##0.0_);\(&quot;$&quot;#,##0.0\)"/>
    <numFmt numFmtId="210" formatCode="&quot;$&quot;#,##0_);\(&quot;$&quot;#,##0\)"/>
    <numFmt numFmtId="211" formatCode="_(&quot;$&quot;* #,##0_);_(&quot;$&quot;* \(#,##0\);_(&quot;$&quot;* &quot;-&quot;_);_(@_)"/>
    <numFmt numFmtId="212" formatCode="0.00000"/>
    <numFmt numFmtId="213" formatCode="#,##0_);[Red]\(#,##0\);&quot;-&quot;_);[Blue]&quot;Error-&quot;@"/>
    <numFmt numFmtId="214" formatCode="_(&quot;$&quot;* #,##0.00_);_(&quot;$&quot;* \(#,##0.00\);_(&quot;$&quot;* &quot;-&quot;??_);_(@_)"/>
    <numFmt numFmtId="215" formatCode="&quot;$&quot;#,##0.00_);[Red]\(&quot;$&quot;#,##0.00\)"/>
    <numFmt numFmtId="216" formatCode="\•\ \ @"/>
    <numFmt numFmtId="217" formatCode="_(* #,##0_);_(* \(#,##0\);_(* &quot;-&quot;_);_(@_)"/>
    <numFmt numFmtId="218" formatCode="[$-409]d/mmm/yyyy;@"/>
    <numFmt numFmtId="219" formatCode="mmm\-d\-yyyy"/>
    <numFmt numFmtId="220" formatCode="mmm\-yyyy"/>
    <numFmt numFmtId="221" formatCode="0.0\ \x"/>
    <numFmt numFmtId="222" formatCode="yyyy"/>
    <numFmt numFmtId="223" formatCode="&quot;$&quot;#,###,"/>
    <numFmt numFmtId="224" formatCode="&quot;$&quot;#,##0_);[Red]\(&quot;$&quot;#,##0\)"/>
    <numFmt numFmtId="225" formatCode="0.000000000"/>
    <numFmt numFmtId="226" formatCode="\€\ #,##0.0_);\(\€\ #,##0.0\);&quot;-&quot;?_);@_)"/>
    <numFmt numFmtId="227" formatCode="_-* #,##0.00\ &quot;€&quot;_-;\-* #,##0.00\ &quot;€&quot;_-;_-* &quot;-&quot;??\ &quot;€&quot;_-;_-@_-"/>
    <numFmt numFmtId="228" formatCode="_(* #,##0.0_%_);_(* \(#,##0.0_%\);_(* &quot; - &quot;_%_);_(@_)"/>
    <numFmt numFmtId="229" formatCode="_(* #,##0.0%_);_(* \(#,##0.0%\);_(* &quot; - &quot;\%_);_(@_)"/>
    <numFmt numFmtId="230" formatCode="_(* #,###,_);_(* \(#,###,\);_(* &quot; - &quot;_);_(@_)"/>
    <numFmt numFmtId="231" formatCode="_(* #,##0_);_(* \(#,##0\);_(* &quot; - &quot;_);_(@_)"/>
    <numFmt numFmtId="232" formatCode="_(* #,##0.0_);_(* \(#,##0.0\);_(* &quot; - &quot;_);_(@_)"/>
    <numFmt numFmtId="233" formatCode="_(* #,##0.00_);_(* \(#,##0.00\);_(* &quot; - &quot;_);_(@_)"/>
    <numFmt numFmtId="234" formatCode="_(* #,##0.000_);_(* \(#,##0.000\);_(* &quot; - &quot;_);_(@_)"/>
    <numFmt numFmtId="235" formatCode="#,##0;\(#,##0\);&quot;-&quot;"/>
    <numFmt numFmtId="236" formatCode="#,##0;\(#,##0\)"/>
    <numFmt numFmtId="237" formatCode="0.00%_);[Red]\(0.00%\)"/>
    <numFmt numFmtId="238" formatCode=";;;"/>
    <numFmt numFmtId="239" formatCode="0.00%;\(0.00%\)"/>
    <numFmt numFmtId="240" formatCode="_ * #,##0.0000_ ;_ * \-#,##0.0000_ ;_ * &quot;-&quot;??_ ;_ @_ "/>
    <numFmt numFmtId="241" formatCode="#,##0.0_%_);\(#,##0.0\)_%;#,##0.0_%_);@_%_)"/>
    <numFmt numFmtId="242" formatCode="0.0%_);\(0.0%\);0.0%_);@_%_)"/>
    <numFmt numFmtId="243" formatCode="0.0\x_)_);&quot;NM&quot;_x_)_);0.0\x_)_);@_%_)"/>
    <numFmt numFmtId="244" formatCode="_-* #,##0.00\ _€_-;\-* #,##0.00\ _€_-;_-* &quot;-&quot;??\ _€_-;_-@_-"/>
    <numFmt numFmtId="245" formatCode="_-* #,##0.00_-;\-* #,##0.00_-;_-* &quot;-&quot;??_-;_-@_-"/>
    <numFmt numFmtId="246" formatCode="#,##0.0\x;\-#,##0.0\x;&quot;-&quot;?_);@_)"/>
    <numFmt numFmtId="247" formatCode="#,###,"/>
    <numFmt numFmtId="248" formatCode="0.00_)"/>
    <numFmt numFmtId="249" formatCode="_(* #,##0_);_(* \(#,##0\);_(* &quot;-&quot;_);@_)"/>
    <numFmt numFmtId="250" formatCode="dd\-mm\-yyyy;@"/>
    <numFmt numFmtId="251" formatCode="#,##0.00\x_);[Red]\(#,##0.00\x\);&quot;--  &quot;"/>
    <numFmt numFmtId="252" formatCode="#,##0\ \ \ ;[Red]\(#,##0\)\ \ ;\—\ \ \ \ "/>
    <numFmt numFmtId="253" formatCode="_(&quot;$&quot;* #,##0_);_(&quot;$&quot;* \(#,##0\);_(&quot;$&quot;* &quot;—&quot;_);_(@_)"/>
    <numFmt numFmtId="254" formatCode="&quot;$&quot;#,##0"/>
    <numFmt numFmtId="255" formatCode="0.0%;[Red]\(0.0%\)"/>
    <numFmt numFmtId="256" formatCode="#,##0.0\%_);\(#,##0.0\%\);#,##0.0\%_);@_%_)"/>
    <numFmt numFmtId="257" formatCode="0.0%_);[Red]\(0.0%\)"/>
    <numFmt numFmtId="258" formatCode="&quot;CAGR &quot;0.0%"/>
    <numFmt numFmtId="259" formatCode="&quot;$&quot;#,##0.0_);[Red]\(&quot;$&quot;#,##0.0\)"/>
    <numFmt numFmtId="260" formatCode="0.000_)"/>
    <numFmt numFmtId="261" formatCode="0.000"/>
    <numFmt numFmtId="262" formatCode="_ * #,##0.000_ ;_ * \-#,##0.000_ ;_ * &quot;-&quot;??_ ;_ @_ "/>
    <numFmt numFmtId="263" formatCode="_ * #,##0_ ;_ * \-#,##0_ ;_ * &quot;-&quot;??_ ;_ @_ \ "/>
    <numFmt numFmtId="264" formatCode="0.0000%"/>
    <numFmt numFmtId="265" formatCode="0.0000000000"/>
    <numFmt numFmtId="266" formatCode="0.0000000000000000"/>
    <numFmt numFmtId="267" formatCode="0.00000000"/>
  </numFmts>
  <fonts count="276">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indexed="8"/>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sz val="9.5"/>
      <name val="Arial"/>
      <family val="2"/>
    </font>
    <font>
      <sz val="9.5"/>
      <color theme="1"/>
      <name val="Arial"/>
      <family val="2"/>
    </font>
    <font>
      <b/>
      <sz val="9.5"/>
      <name val="Arial"/>
      <family val="2"/>
    </font>
    <font>
      <sz val="14"/>
      <color theme="0"/>
      <name val="Arial"/>
      <family val="2"/>
    </font>
    <font>
      <b/>
      <sz val="11"/>
      <color theme="0"/>
      <name val="Arial"/>
      <family val="2"/>
    </font>
    <font>
      <i/>
      <sz val="10"/>
      <color theme="1"/>
      <name val="Arial"/>
      <family val="2"/>
    </font>
    <font>
      <i/>
      <sz val="10"/>
      <color rgb="FFFF0000"/>
      <name val="Arial"/>
      <family val="2"/>
    </font>
    <font>
      <sz val="10"/>
      <color rgb="FF000000"/>
      <name val="Arial"/>
      <family val="2"/>
    </font>
    <font>
      <sz val="9.5"/>
      <color rgb="FFFF0000"/>
      <name val="Arial"/>
      <family val="2"/>
    </font>
    <font>
      <sz val="9.5"/>
      <color theme="1"/>
      <name val="Wingdings"/>
      <charset val="2"/>
    </font>
    <font>
      <sz val="10"/>
      <color theme="10"/>
      <name val="Arial"/>
      <family val="2"/>
    </font>
    <font>
      <sz val="9.5"/>
      <name val="Wingdings"/>
      <charset val="2"/>
    </font>
    <font>
      <strike/>
      <sz val="10"/>
      <name val="Arial"/>
      <family val="2"/>
    </font>
    <font>
      <b/>
      <strike/>
      <sz val="10"/>
      <name val="Arial"/>
      <family val="2"/>
    </font>
    <font>
      <sz val="10"/>
      <color theme="1"/>
      <name val="Calibri"/>
      <family val="2"/>
      <scheme val="minor"/>
    </font>
    <font>
      <b/>
      <sz val="9.5"/>
      <color theme="1"/>
      <name val="Arial"/>
      <family val="2"/>
    </font>
    <font>
      <i/>
      <sz val="9.5"/>
      <color theme="1"/>
      <name val="Arial"/>
      <family val="2"/>
    </font>
    <font>
      <sz val="8"/>
      <color indexed="81"/>
      <name val="Tahoma"/>
      <family val="2"/>
    </font>
    <font>
      <b/>
      <sz val="8"/>
      <color indexed="81"/>
      <name val="Tahoma"/>
      <family val="2"/>
    </font>
  </fonts>
  <fills count="1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theme="0"/>
        <bgColor indexed="64"/>
      </patternFill>
    </fill>
    <fill>
      <patternFill patternType="solid">
        <fgColor theme="0"/>
        <bgColor rgb="FF000000"/>
      </patternFill>
    </fill>
    <fill>
      <patternFill patternType="solid">
        <fgColor rgb="FFDCDCDC"/>
        <bgColor indexed="64"/>
      </patternFill>
    </fill>
  </fills>
  <borders count="7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50082">
    <xf numFmtId="0" fontId="0" fillId="0" borderId="0">
      <alignment vertical="top"/>
    </xf>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0" borderId="0">
      <alignment vertical="top"/>
    </xf>
    <xf numFmtId="49" fontId="13" fillId="5" borderId="1">
      <alignment vertical="top"/>
    </xf>
    <xf numFmtId="49" fontId="10" fillId="19" borderId="1">
      <alignment vertical="top"/>
    </xf>
    <xf numFmtId="49" fontId="10" fillId="0" borderId="0">
      <alignment vertical="top"/>
    </xf>
    <xf numFmtId="43" fontId="9" fillId="13" borderId="0">
      <alignment vertical="top"/>
    </xf>
    <xf numFmtId="43" fontId="9" fillId="12" borderId="0">
      <alignment vertical="top"/>
    </xf>
    <xf numFmtId="43" fontId="9" fillId="10" borderId="0">
      <alignment vertical="top"/>
    </xf>
    <xf numFmtId="43" fontId="9" fillId="6" borderId="0">
      <alignment vertical="top"/>
    </xf>
    <xf numFmtId="43" fontId="9" fillId="8" borderId="0">
      <alignment vertical="top"/>
    </xf>
    <xf numFmtId="43" fontId="9" fillId="14" borderId="0">
      <alignment vertical="top"/>
    </xf>
    <xf numFmtId="49" fontId="15" fillId="0" borderId="0">
      <alignment vertical="top"/>
    </xf>
    <xf numFmtId="49" fontId="14" fillId="0" borderId="0">
      <alignment vertical="top"/>
    </xf>
    <xf numFmtId="0" fontId="19" fillId="15" borderId="6" applyNumberFormat="0" applyAlignment="0" applyProtection="0"/>
    <xf numFmtId="0" fontId="20" fillId="16" borderId="7" applyNumberFormat="0" applyAlignment="0" applyProtection="0"/>
    <xf numFmtId="0" fontId="21" fillId="16" borderId="6" applyNumberFormat="0" applyAlignment="0" applyProtection="0"/>
    <xf numFmtId="0" fontId="22" fillId="0" borderId="8" applyNumberFormat="0" applyFill="0" applyAlignment="0" applyProtection="0"/>
    <xf numFmtId="0" fontId="16" fillId="17" borderId="9" applyNumberFormat="0" applyAlignment="0" applyProtection="0"/>
    <xf numFmtId="0" fontId="18" fillId="18" borderId="10" applyNumberFormat="0" applyFont="0" applyAlignment="0" applyProtection="0"/>
    <xf numFmtId="0" fontId="23" fillId="0" borderId="0" applyNumberForma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44" fontId="18" fillId="0" borderId="0" applyFont="0" applyFill="0" applyBorder="0" applyAlignment="0" applyProtection="0"/>
    <xf numFmtId="42" fontId="18" fillId="0" borderId="0" applyFont="0" applyFill="0" applyBorder="0" applyAlignment="0" applyProtection="0"/>
    <xf numFmtId="9" fontId="18" fillId="0" borderId="0" applyFont="0" applyFill="0" applyBorder="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0" borderId="12" applyNumberFormat="0" applyFill="0" applyAlignment="0" applyProtection="0"/>
    <xf numFmtId="0" fontId="29" fillId="0" borderId="13" applyNumberFormat="0" applyFill="0" applyAlignment="0" applyProtection="0"/>
    <xf numFmtId="0" fontId="29" fillId="0" borderId="0" applyNumberFormat="0" applyFill="0" applyBorder="0" applyAlignment="0" applyProtection="0"/>
    <xf numFmtId="0" fontId="17" fillId="0" borderId="0" applyNumberFormat="0" applyFill="0" applyBorder="0" applyAlignment="0" applyProtection="0"/>
    <xf numFmtId="0" fontId="30" fillId="0" borderId="0" applyNumberFormat="0" applyFill="0" applyBorder="0" applyAlignment="0" applyProtection="0"/>
    <xf numFmtId="0" fontId="31" fillId="0" borderId="14" applyNumberFormat="0" applyFill="0" applyAlignment="0" applyProtection="0"/>
    <xf numFmtId="0" fontId="32"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32" fillId="43" borderId="0" applyNumberFormat="0" applyBorder="0" applyAlignment="0" applyProtection="0"/>
    <xf numFmtId="0" fontId="33" fillId="0" borderId="0" applyNumberFormat="0" applyFill="0" applyBorder="0" applyAlignment="0" applyProtection="0"/>
    <xf numFmtId="49" fontId="24" fillId="0" borderId="0" applyFill="0" applyBorder="0" applyAlignment="0" applyProtection="0"/>
    <xf numFmtId="43" fontId="9" fillId="44" borderId="0" applyNumberFormat="0">
      <alignment vertical="top"/>
    </xf>
    <xf numFmtId="43" fontId="9" fillId="12" borderId="0" applyFont="0" applyFill="0" applyBorder="0" applyAlignment="0" applyProtection="0">
      <alignment vertical="top"/>
    </xf>
    <xf numFmtId="10" fontId="9" fillId="0" borderId="0" applyFont="0" applyFill="0" applyBorder="0" applyAlignment="0" applyProtection="0">
      <alignment vertical="top"/>
    </xf>
    <xf numFmtId="0" fontId="7" fillId="3" borderId="0" applyNumberFormat="0" applyBorder="0" applyAlignment="0" applyProtection="0"/>
    <xf numFmtId="0" fontId="19" fillId="15" borderId="6" applyNumberFormat="0" applyAlignment="0" applyProtection="0"/>
    <xf numFmtId="0" fontId="20" fillId="16" borderId="7" applyNumberFormat="0" applyAlignment="0" applyProtection="0"/>
    <xf numFmtId="0" fontId="16" fillId="17" borderId="9" applyNumberFormat="0" applyAlignment="0" applyProtection="0"/>
    <xf numFmtId="0" fontId="4" fillId="18" borderId="10" applyNumberFormat="0" applyFont="0" applyAlignment="0" applyProtection="0"/>
    <xf numFmtId="0" fontId="27" fillId="0" borderId="11" applyNumberFormat="0" applyFill="0" applyAlignment="0" applyProtection="0"/>
    <xf numFmtId="0" fontId="28" fillId="0" borderId="12" applyNumberFormat="0" applyFill="0" applyAlignment="0" applyProtection="0"/>
    <xf numFmtId="0" fontId="29" fillId="0" borderId="13"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9" fillId="0" borderId="0"/>
    <xf numFmtId="0" fontId="38" fillId="0" borderId="0"/>
    <xf numFmtId="0" fontId="9" fillId="0" borderId="0"/>
    <xf numFmtId="0" fontId="34" fillId="45"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5"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46"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53" borderId="0" applyNumberFormat="0" applyBorder="0" applyAlignment="0" applyProtection="0"/>
    <xf numFmtId="0" fontId="34" fillId="49" borderId="0" applyNumberFormat="0" applyBorder="0" applyAlignment="0" applyProtection="0"/>
    <xf numFmtId="0" fontId="40" fillId="54" borderId="0" applyNumberFormat="0" applyBorder="0" applyAlignment="0" applyProtection="0"/>
    <xf numFmtId="0" fontId="40" fillId="46" borderId="0" applyNumberFormat="0" applyBorder="0" applyAlignment="0" applyProtection="0"/>
    <xf numFmtId="0" fontId="40" fillId="51" borderId="0" applyNumberFormat="0" applyBorder="0" applyAlignment="0" applyProtection="0"/>
    <xf numFmtId="0" fontId="40" fillId="52"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42" fillId="56" borderId="0" applyNumberFormat="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2" fillId="59" borderId="0" applyNumberFormat="0" applyBorder="0" applyAlignment="0" applyProtection="0"/>
    <xf numFmtId="0" fontId="42" fillId="60" borderId="0" applyNumberFormat="0" applyBorder="0" applyAlignment="0" applyProtection="0"/>
    <xf numFmtId="0" fontId="43" fillId="61" borderId="0" applyNumberFormat="0" applyBorder="0" applyAlignment="0" applyProtection="0"/>
    <xf numFmtId="0" fontId="43" fillId="62" borderId="0" applyNumberFormat="0" applyBorder="0" applyAlignment="0" applyProtection="0"/>
    <xf numFmtId="0" fontId="42" fillId="63" borderId="0" applyNumberFormat="0" applyBorder="0" applyAlignment="0" applyProtection="0"/>
    <xf numFmtId="0" fontId="42" fillId="64" borderId="0" applyNumberFormat="0" applyBorder="0" applyAlignment="0" applyProtection="0"/>
    <xf numFmtId="0" fontId="43" fillId="65" borderId="0" applyNumberFormat="0" applyBorder="0" applyAlignment="0" applyProtection="0"/>
    <xf numFmtId="0" fontId="43" fillId="66" borderId="0" applyNumberFormat="0" applyBorder="0" applyAlignment="0" applyProtection="0"/>
    <xf numFmtId="0" fontId="42" fillId="67" borderId="0" applyNumberFormat="0" applyBorder="0" applyAlignment="0" applyProtection="0"/>
    <xf numFmtId="0" fontId="42" fillId="68" borderId="0" applyNumberFormat="0" applyBorder="0" applyAlignment="0" applyProtection="0"/>
    <xf numFmtId="0" fontId="43" fillId="61" borderId="0" applyNumberFormat="0" applyBorder="0" applyAlignment="0" applyProtection="0"/>
    <xf numFmtId="0" fontId="43" fillId="69" borderId="0" applyNumberFormat="0" applyBorder="0" applyAlignment="0" applyProtection="0"/>
    <xf numFmtId="0" fontId="42" fillId="62" borderId="0" applyNumberFormat="0" applyBorder="0" applyAlignment="0" applyProtection="0"/>
    <xf numFmtId="0" fontId="42" fillId="59" borderId="0" applyNumberFormat="0" applyBorder="0" applyAlignment="0" applyProtection="0"/>
    <xf numFmtId="0" fontId="43" fillId="70" borderId="0" applyNumberFormat="0" applyBorder="0" applyAlignment="0" applyProtection="0"/>
    <xf numFmtId="0" fontId="43" fillId="71" borderId="0" applyNumberFormat="0" applyBorder="0" applyAlignment="0" applyProtection="0"/>
    <xf numFmtId="0" fontId="42" fillId="59" borderId="0" applyNumberFormat="0" applyBorder="0" applyAlignment="0" applyProtection="0"/>
    <xf numFmtId="0" fontId="42" fillId="72" borderId="0" applyNumberFormat="0" applyBorder="0" applyAlignment="0" applyProtection="0"/>
    <xf numFmtId="0" fontId="43" fillId="73" borderId="0" applyNumberFormat="0" applyBorder="0" applyAlignment="0" applyProtection="0"/>
    <xf numFmtId="0" fontId="43" fillId="74" borderId="0" applyNumberFormat="0" applyBorder="0" applyAlignment="0" applyProtection="0"/>
    <xf numFmtId="0" fontId="42" fillId="75" borderId="0" applyNumberFormat="0" applyBorder="0" applyAlignment="0" applyProtection="0"/>
    <xf numFmtId="0" fontId="47" fillId="78" borderId="0" applyNumberFormat="0" applyBorder="0" applyAlignment="0" applyProtection="0"/>
    <xf numFmtId="0" fontId="47" fillId="79" borderId="0" applyNumberFormat="0" applyBorder="0" applyAlignment="0" applyProtection="0"/>
    <xf numFmtId="0" fontId="47" fillId="80" borderId="0" applyNumberFormat="0" applyBorder="0" applyAlignment="0" applyProtection="0"/>
    <xf numFmtId="168" fontId="48" fillId="0" borderId="0" applyFont="0" applyFill="0" applyBorder="0" applyAlignment="0" applyProtection="0"/>
    <xf numFmtId="167" fontId="9" fillId="0" borderId="0" applyFont="0" applyFill="0" applyBorder="0" applyAlignment="0" applyProtection="0"/>
    <xf numFmtId="0" fontId="9" fillId="0" borderId="0" applyNumberFormat="0" applyFill="0" applyBorder="0" applyAlignment="0" applyProtection="0"/>
    <xf numFmtId="9" fontId="9" fillId="0" borderId="0" applyFont="0" applyFill="0" applyBorder="0" applyAlignment="0" applyProtection="0"/>
    <xf numFmtId="4" fontId="41" fillId="82" borderId="17" applyNumberFormat="0" applyProtection="0">
      <alignment vertical="center"/>
    </xf>
    <xf numFmtId="4" fontId="41" fillId="82" borderId="17" applyNumberFormat="0" applyProtection="0">
      <alignment vertical="center"/>
    </xf>
    <xf numFmtId="4" fontId="41" fillId="85" borderId="17" applyNumberFormat="0" applyProtection="0">
      <alignment horizontal="left" vertical="center" indent="1"/>
    </xf>
    <xf numFmtId="0" fontId="59" fillId="82" borderId="26" applyNumberFormat="0" applyProtection="0">
      <alignment horizontal="left" vertical="top" indent="1"/>
    </xf>
    <xf numFmtId="4" fontId="41" fillId="86" borderId="17" applyNumberFormat="0" applyProtection="0">
      <alignment horizontal="left" vertical="center" indent="1"/>
    </xf>
    <xf numFmtId="4" fontId="41" fillId="84" borderId="17" applyNumberFormat="0" applyProtection="0">
      <alignment horizontal="right" vertical="center"/>
    </xf>
    <xf numFmtId="4" fontId="41" fillId="87" borderId="17" applyNumberFormat="0" applyProtection="0">
      <alignment horizontal="right" vertical="center"/>
    </xf>
    <xf numFmtId="4" fontId="41" fillId="88" borderId="27" applyNumberFormat="0" applyProtection="0">
      <alignment horizontal="right" vertical="center"/>
    </xf>
    <xf numFmtId="4" fontId="41" fillId="55" borderId="17" applyNumberFormat="0" applyProtection="0">
      <alignment horizontal="right" vertical="center"/>
    </xf>
    <xf numFmtId="4" fontId="41" fillId="89" borderId="17" applyNumberFormat="0" applyProtection="0">
      <alignment horizontal="right" vertical="center"/>
    </xf>
    <xf numFmtId="4" fontId="41" fillId="90" borderId="17" applyNumberFormat="0" applyProtection="0">
      <alignment horizontal="right" vertical="center"/>
    </xf>
    <xf numFmtId="4" fontId="41" fillId="51" borderId="17" applyNumberFormat="0" applyProtection="0">
      <alignment horizontal="right" vertical="center"/>
    </xf>
    <xf numFmtId="4" fontId="41" fillId="47" borderId="17" applyNumberFormat="0" applyProtection="0">
      <alignment horizontal="right" vertical="center"/>
    </xf>
    <xf numFmtId="4" fontId="41" fillId="91" borderId="17" applyNumberFormat="0" applyProtection="0">
      <alignment horizontal="right" vertical="center"/>
    </xf>
    <xf numFmtId="4" fontId="41" fillId="92"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41" fillId="46" borderId="17" applyNumberFormat="0" applyProtection="0">
      <alignment horizontal="right" vertical="center"/>
    </xf>
    <xf numFmtId="4" fontId="41" fillId="45" borderId="27" applyNumberFormat="0" applyProtection="0">
      <alignment horizontal="left" vertical="center" indent="1"/>
    </xf>
    <xf numFmtId="4" fontId="41" fillId="46" borderId="27" applyNumberFormat="0" applyProtection="0">
      <alignment horizontal="left" vertical="center" indent="1"/>
    </xf>
    <xf numFmtId="0" fontId="41" fillId="50" borderId="17" applyNumberFormat="0" applyProtection="0">
      <alignment horizontal="left" vertical="center" indent="1"/>
    </xf>
    <xf numFmtId="0" fontId="41" fillId="53" borderId="26" applyNumberFormat="0" applyProtection="0">
      <alignment horizontal="left" vertical="top" indent="1"/>
    </xf>
    <xf numFmtId="0" fontId="41" fillId="93" borderId="17" applyNumberFormat="0" applyProtection="0">
      <alignment horizontal="left" vertical="center" indent="1"/>
    </xf>
    <xf numFmtId="0" fontId="41" fillId="46" borderId="26" applyNumberFormat="0" applyProtection="0">
      <alignment horizontal="left" vertical="top" indent="1"/>
    </xf>
    <xf numFmtId="0" fontId="41" fillId="94" borderId="17" applyNumberFormat="0" applyProtection="0">
      <alignment horizontal="left" vertical="center" indent="1"/>
    </xf>
    <xf numFmtId="0" fontId="41" fillId="94" borderId="26" applyNumberFormat="0" applyProtection="0">
      <alignment horizontal="left" vertical="top" indent="1"/>
    </xf>
    <xf numFmtId="0" fontId="41" fillId="45" borderId="17" applyNumberFormat="0" applyProtection="0">
      <alignment horizontal="left" vertical="center" indent="1"/>
    </xf>
    <xf numFmtId="0" fontId="41" fillId="45" borderId="26" applyNumberFormat="0" applyProtection="0">
      <alignment horizontal="left" vertical="top" indent="1"/>
    </xf>
    <xf numFmtId="0" fontId="41" fillId="95" borderId="28" applyNumberFormat="0">
      <protection locked="0"/>
    </xf>
    <xf numFmtId="0" fontId="60" fillId="53" borderId="29" applyBorder="0"/>
    <xf numFmtId="4" fontId="61" fillId="83" borderId="26" applyNumberFormat="0" applyProtection="0">
      <alignment vertical="center"/>
    </xf>
    <xf numFmtId="4" fontId="41" fillId="83" borderId="2" applyNumberFormat="0" applyProtection="0">
      <alignment vertical="center"/>
    </xf>
    <xf numFmtId="4" fontId="61" fillId="50" borderId="26" applyNumberFormat="0" applyProtection="0">
      <alignment horizontal="left" vertical="center" indent="1"/>
    </xf>
    <xf numFmtId="0" fontId="61" fillId="83" borderId="26" applyNumberFormat="0" applyProtection="0">
      <alignment horizontal="left" vertical="top" indent="1"/>
    </xf>
    <xf numFmtId="4" fontId="41" fillId="0" borderId="17" applyNumberFormat="0" applyProtection="0">
      <alignment horizontal="right" vertical="center"/>
    </xf>
    <xf numFmtId="4" fontId="41" fillId="95" borderId="17" applyNumberFormat="0" applyProtection="0">
      <alignment horizontal="right" vertical="center"/>
    </xf>
    <xf numFmtId="4" fontId="41" fillId="86" borderId="17" applyNumberFormat="0" applyProtection="0">
      <alignment horizontal="left" vertical="center" indent="1"/>
    </xf>
    <xf numFmtId="0" fontId="61" fillId="46" borderId="26" applyNumberFormat="0" applyProtection="0">
      <alignment horizontal="left" vertical="top" indent="1"/>
    </xf>
    <xf numFmtId="4" fontId="62" fillId="96" borderId="27" applyNumberFormat="0" applyProtection="0">
      <alignment horizontal="left" vertical="center" indent="1"/>
    </xf>
    <xf numFmtId="0" fontId="41" fillId="97" borderId="2"/>
    <xf numFmtId="4" fontId="63" fillId="95" borderId="17" applyNumberFormat="0" applyProtection="0">
      <alignment horizontal="right" vertical="center"/>
    </xf>
    <xf numFmtId="0" fontId="64"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71" fillId="102" borderId="0" applyNumberFormat="0" applyBorder="0" applyAlignment="0" applyProtection="0"/>
    <xf numFmtId="0" fontId="71" fillId="84" borderId="0" applyNumberFormat="0" applyBorder="0" applyAlignment="0" applyProtection="0"/>
    <xf numFmtId="0" fontId="71" fillId="81" borderId="0" applyNumberFormat="0" applyBorder="0" applyAlignment="0" applyProtection="0"/>
    <xf numFmtId="0" fontId="71" fillId="103" borderId="0" applyNumberFormat="0" applyBorder="0" applyAlignment="0" applyProtection="0"/>
    <xf numFmtId="0" fontId="71" fillId="104" borderId="0" applyNumberFormat="0" applyBorder="0" applyAlignment="0" applyProtection="0"/>
    <xf numFmtId="0" fontId="71" fillId="49" borderId="0" applyNumberFormat="0" applyBorder="0" applyAlignment="0" applyProtection="0"/>
    <xf numFmtId="0" fontId="71" fillId="94" borderId="0" applyNumberFormat="0" applyBorder="0" applyAlignment="0" applyProtection="0"/>
    <xf numFmtId="0" fontId="71" fillId="105" borderId="0" applyNumberFormat="0" applyBorder="0" applyAlignment="0" applyProtection="0"/>
    <xf numFmtId="0" fontId="71" fillId="91" borderId="0" applyNumberFormat="0" applyBorder="0" applyAlignment="0" applyProtection="0"/>
    <xf numFmtId="0" fontId="71" fillId="103" borderId="0" applyNumberFormat="0" applyBorder="0" applyAlignment="0" applyProtection="0"/>
    <xf numFmtId="0" fontId="71" fillId="94" borderId="0" applyNumberFormat="0" applyBorder="0" applyAlignment="0" applyProtection="0"/>
    <xf numFmtId="0" fontId="71" fillId="55" borderId="0" applyNumberFormat="0" applyBorder="0" applyAlignment="0" applyProtection="0"/>
    <xf numFmtId="0" fontId="72" fillId="106" borderId="0" applyNumberFormat="0" applyBorder="0" applyAlignment="0" applyProtection="0"/>
    <xf numFmtId="0" fontId="72" fillId="105" borderId="0" applyNumberFormat="0" applyBorder="0" applyAlignment="0" applyProtection="0"/>
    <xf numFmtId="0" fontId="72" fillId="91" borderId="0" applyNumberFormat="0" applyBorder="0" applyAlignment="0" applyProtection="0"/>
    <xf numFmtId="0" fontId="72" fillId="107" borderId="0" applyNumberFormat="0" applyBorder="0" applyAlignment="0" applyProtection="0"/>
    <xf numFmtId="0" fontId="72" fillId="86" borderId="0" applyNumberFormat="0" applyBorder="0" applyAlignment="0" applyProtection="0"/>
    <xf numFmtId="0" fontId="72" fillId="89" borderId="0" applyNumberFormat="0" applyBorder="0" applyAlignment="0" applyProtection="0"/>
    <xf numFmtId="0" fontId="72" fillId="108" borderId="0" applyNumberFormat="0" applyBorder="0" applyAlignment="0" applyProtection="0"/>
    <xf numFmtId="0" fontId="72" fillId="88" borderId="0" applyNumberFormat="0" applyBorder="0" applyAlignment="0" applyProtection="0"/>
    <xf numFmtId="0" fontId="72" fillId="51" borderId="0" applyNumberFormat="0" applyBorder="0" applyAlignment="0" applyProtection="0"/>
    <xf numFmtId="0" fontId="72" fillId="107" borderId="0" applyNumberFormat="0" applyBorder="0" applyAlignment="0" applyProtection="0"/>
    <xf numFmtId="0" fontId="72" fillId="86" borderId="0" applyNumberFormat="0" applyBorder="0" applyAlignment="0" applyProtection="0"/>
    <xf numFmtId="0" fontId="72" fillId="90" borderId="0" applyNumberFormat="0" applyBorder="0" applyAlignment="0" applyProtection="0"/>
    <xf numFmtId="0" fontId="73" fillId="50" borderId="25" applyNumberFormat="0" applyAlignment="0" applyProtection="0"/>
    <xf numFmtId="0" fontId="57" fillId="84" borderId="0" applyNumberFormat="0" applyBorder="0" applyAlignment="0" applyProtection="0"/>
    <xf numFmtId="0" fontId="74" fillId="50" borderId="16" applyNumberFormat="0" applyAlignment="0" applyProtection="0"/>
    <xf numFmtId="0" fontId="44" fillId="50" borderId="16" applyNumberFormat="0" applyAlignment="0" applyProtection="0"/>
    <xf numFmtId="0" fontId="46" fillId="77" borderId="18" applyNumberFormat="0" applyAlignment="0" applyProtection="0"/>
    <xf numFmtId="0" fontId="75" fillId="49" borderId="16" applyNumberFormat="0" applyAlignment="0" applyProtection="0"/>
    <xf numFmtId="0" fontId="76" fillId="0" borderId="30" applyNumberFormat="0" applyFill="0" applyAlignment="0" applyProtection="0"/>
    <xf numFmtId="0" fontId="77" fillId="0" borderId="0" applyNumberFormat="0" applyFill="0" applyBorder="0" applyAlignment="0" applyProtection="0"/>
    <xf numFmtId="170" fontId="9" fillId="0" borderId="0" applyFont="0" applyFill="0" applyBorder="0" applyAlignment="0" applyProtection="0"/>
    <xf numFmtId="0" fontId="66" fillId="0" borderId="0" applyNumberFormat="0" applyFill="0" applyBorder="0" applyAlignment="0" applyProtection="0"/>
    <xf numFmtId="0" fontId="50" fillId="81" borderId="0" applyNumberFormat="0" applyBorder="0" applyAlignment="0" applyProtection="0"/>
    <xf numFmtId="0" fontId="78" fillId="81" borderId="0" applyNumberFormat="0" applyBorder="0" applyAlignment="0" applyProtection="0"/>
    <xf numFmtId="0" fontId="60" fillId="0" borderId="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2" fillId="49" borderId="16" applyNumberFormat="0" applyAlignment="0" applyProtection="0"/>
    <xf numFmtId="167" fontId="9" fillId="0" borderId="0" applyFont="0" applyFill="0" applyBorder="0" applyAlignment="0" applyProtection="0"/>
    <xf numFmtId="0" fontId="49" fillId="0" borderId="19" applyNumberFormat="0" applyFill="0" applyAlignment="0" applyProtection="0"/>
    <xf numFmtId="0" fontId="9" fillId="0" borderId="0" applyNumberFormat="0" applyFill="0" applyBorder="0" applyAlignment="0" applyProtection="0"/>
    <xf numFmtId="0" fontId="56" fillId="82" borderId="0" applyNumberFormat="0" applyBorder="0" applyAlignment="0" applyProtection="0"/>
    <xf numFmtId="0" fontId="9" fillId="83" borderId="24" applyNumberFormat="0" applyFont="0" applyAlignment="0" applyProtection="0"/>
    <xf numFmtId="0" fontId="71" fillId="83" borderId="24" applyNumberFormat="0" applyFont="0" applyAlignment="0" applyProtection="0"/>
    <xf numFmtId="0" fontId="58" fillId="50" borderId="25" applyNumberFormat="0" applyAlignment="0" applyProtection="0"/>
    <xf numFmtId="9" fontId="9" fillId="0" borderId="0" applyFont="0" applyFill="0" applyBorder="0" applyAlignment="0" applyProtection="0"/>
    <xf numFmtId="171" fontId="37" fillId="0" borderId="0" applyFont="0" applyFill="0" applyBorder="0" applyAlignment="0" applyProtection="0">
      <alignment horizontal="right"/>
    </xf>
    <xf numFmtId="0" fontId="79" fillId="84" borderId="0" applyNumberFormat="0" applyBorder="0" applyAlignment="0" applyProtection="0"/>
    <xf numFmtId="0" fontId="65" fillId="0" borderId="0" applyNumberFormat="0" applyFill="0" applyBorder="0" applyAlignment="0" applyProtection="0"/>
    <xf numFmtId="0" fontId="47" fillId="0" borderId="30" applyNumberFormat="0" applyFill="0" applyAlignment="0" applyProtection="0"/>
    <xf numFmtId="0" fontId="65" fillId="0" borderId="0" applyNumberFormat="0" applyFill="0" applyBorder="0" applyAlignment="0" applyProtection="0"/>
    <xf numFmtId="0" fontId="80" fillId="0" borderId="20" applyNumberFormat="0" applyFill="0" applyAlignment="0" applyProtection="0"/>
    <xf numFmtId="0" fontId="81" fillId="0" borderId="21" applyNumberFormat="0" applyFill="0" applyAlignment="0" applyProtection="0"/>
    <xf numFmtId="0" fontId="82" fillId="0" borderId="22" applyNumberFormat="0" applyFill="0" applyAlignment="0" applyProtection="0"/>
    <xf numFmtId="0" fontId="82" fillId="0" borderId="0" applyNumberFormat="0" applyFill="0" applyBorder="0" applyAlignment="0" applyProtection="0"/>
    <xf numFmtId="0" fontId="83" fillId="0" borderId="19" applyNumberFormat="0" applyFill="0" applyAlignment="0" applyProtection="0"/>
    <xf numFmtId="0" fontId="84" fillId="0" borderId="0" applyNumberFormat="0" applyFill="0" applyBorder="0" applyAlignment="0" applyProtection="0"/>
    <xf numFmtId="0" fontId="67" fillId="0" borderId="0" applyNumberFormat="0" applyFill="0" applyBorder="0" applyAlignment="0" applyProtection="0"/>
    <xf numFmtId="0" fontId="85" fillId="77" borderId="18" applyNumberFormat="0" applyAlignment="0" applyProtection="0"/>
    <xf numFmtId="0" fontId="9" fillId="0" borderId="0"/>
    <xf numFmtId="0" fontId="4" fillId="0" borderId="0"/>
    <xf numFmtId="4" fontId="41" fillId="86" borderId="17" applyNumberFormat="0" applyProtection="0">
      <alignment horizontal="left" vertical="center" indent="1"/>
    </xf>
    <xf numFmtId="0" fontId="9" fillId="0" borderId="0"/>
    <xf numFmtId="167" fontId="9" fillId="0" borderId="0" applyFont="0" applyFill="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5"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46"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53" borderId="0" applyNumberFormat="0" applyBorder="0" applyAlignment="0" applyProtection="0"/>
    <xf numFmtId="0" fontId="34" fillId="49" borderId="0" applyNumberFormat="0" applyBorder="0" applyAlignment="0" applyProtection="0"/>
    <xf numFmtId="0" fontId="40" fillId="54" borderId="0" applyNumberFormat="0" applyBorder="0" applyAlignment="0" applyProtection="0"/>
    <xf numFmtId="0" fontId="40" fillId="46" borderId="0" applyNumberFormat="0" applyBorder="0" applyAlignment="0" applyProtection="0"/>
    <xf numFmtId="0" fontId="40" fillId="51" borderId="0" applyNumberFormat="0" applyBorder="0" applyAlignment="0" applyProtection="0"/>
    <xf numFmtId="0" fontId="40" fillId="52"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4" fillId="50" borderId="16" applyNumberFormat="0" applyAlignment="0" applyProtection="0"/>
    <xf numFmtId="0" fontId="46" fillId="77" borderId="18" applyNumberFormat="0" applyAlignment="0" applyProtection="0"/>
    <xf numFmtId="0" fontId="49" fillId="0" borderId="19" applyNumberFormat="0" applyFill="0" applyAlignment="0" applyProtection="0"/>
    <xf numFmtId="0" fontId="50" fillId="81" borderId="0" applyNumberFormat="0" applyBorder="0" applyAlignment="0" applyProtection="0"/>
    <xf numFmtId="0" fontId="52" fillId="49" borderId="16" applyNumberFormat="0" applyAlignment="0" applyProtection="0"/>
    <xf numFmtId="167" fontId="9" fillId="0" borderId="0" applyFont="0" applyFill="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9" fillId="0" borderId="0" applyNumberFormat="0" applyFill="0" applyBorder="0" applyAlignment="0" applyProtection="0"/>
    <xf numFmtId="0" fontId="56" fillId="82" borderId="0" applyNumberFormat="0" applyBorder="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57" fillId="84" borderId="0" applyNumberFormat="0" applyBorder="0" applyAlignment="0" applyProtection="0"/>
    <xf numFmtId="9" fontId="9" fillId="0" borderId="0" applyFont="0" applyFill="0" applyBorder="0" applyAlignment="0" applyProtection="0"/>
    <xf numFmtId="4" fontId="41" fillId="82" borderId="17"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86" fillId="85" borderId="17" applyNumberFormat="0" applyProtection="0">
      <alignment vertical="center"/>
    </xf>
    <xf numFmtId="4" fontId="41" fillId="85" borderId="17" applyNumberFormat="0" applyProtection="0">
      <alignment horizontal="left" vertical="center" indent="1"/>
    </xf>
    <xf numFmtId="4" fontId="41" fillId="109"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84" borderId="17" applyNumberFormat="0" applyProtection="0">
      <alignment horizontal="right" vertical="center"/>
    </xf>
    <xf numFmtId="4" fontId="41" fillId="84"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46" borderId="17" applyNumberFormat="0" applyProtection="0">
      <alignment horizontal="right" vertical="center"/>
    </xf>
    <xf numFmtId="4" fontId="41" fillId="46" borderId="17" applyNumberFormat="0" applyProtection="0">
      <alignment horizontal="right" vertical="center"/>
    </xf>
    <xf numFmtId="4" fontId="41" fillId="45" borderId="27" applyNumberFormat="0" applyProtection="0">
      <alignment horizontal="left" vertical="center" indent="1"/>
    </xf>
    <xf numFmtId="4" fontId="41" fillId="111"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0" fontId="41" fillId="50" borderId="17" applyNumberFormat="0" applyProtection="0">
      <alignment horizontal="left" vertical="center" indent="1"/>
    </xf>
    <xf numFmtId="0" fontId="41" fillId="101"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4" fontId="41" fillId="83" borderId="2" applyNumberFormat="0" applyProtection="0">
      <alignment vertical="center"/>
    </xf>
    <xf numFmtId="4" fontId="86" fillId="109" borderId="2" applyNumberFormat="0" applyProtection="0">
      <alignmen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95" borderId="17" applyNumberFormat="0" applyProtection="0">
      <alignment horizontal="right" vertical="center"/>
    </xf>
    <xf numFmtId="4" fontId="86" fillId="99" borderId="17" applyNumberFormat="0" applyProtection="0">
      <alignment horizontal="right" vertical="center"/>
    </xf>
    <xf numFmtId="4" fontId="41" fillId="110" borderId="17" applyNumberFormat="0" applyProtection="0">
      <alignment horizontal="left" vertical="center" indent="1"/>
    </xf>
    <xf numFmtId="0" fontId="41" fillId="97" borderId="2"/>
    <xf numFmtId="0" fontId="41" fillId="97" borderId="2"/>
    <xf numFmtId="0" fontId="65" fillId="0" borderId="0" applyNumberFormat="0" applyFill="0" applyBorder="0" applyAlignment="0" applyProtection="0"/>
    <xf numFmtId="0" fontId="47" fillId="0" borderId="30" applyNumberFormat="0" applyFill="0" applyAlignment="0" applyProtection="0"/>
    <xf numFmtId="0" fontId="58" fillId="50" borderId="25" applyNumberFormat="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9" fillId="0" borderId="0"/>
    <xf numFmtId="4" fontId="9" fillId="53" borderId="27" applyNumberFormat="0" applyProtection="0">
      <alignment horizontal="left" vertical="center" indent="1"/>
    </xf>
    <xf numFmtId="4" fontId="9" fillId="53" borderId="27" applyNumberFormat="0" applyProtection="0">
      <alignment horizontal="left" vertical="center" indent="1"/>
    </xf>
    <xf numFmtId="0" fontId="9" fillId="0" borderId="0" applyNumberFormat="0" applyFill="0" applyBorder="0" applyAlignment="0" applyProtection="0"/>
    <xf numFmtId="0" fontId="9" fillId="0" borderId="0" applyNumberFormat="0" applyFill="0" applyBorder="0" applyAlignment="0" applyProtection="0"/>
    <xf numFmtId="170" fontId="9" fillId="0" borderId="0" applyFont="0" applyFill="0" applyBorder="0" applyAlignment="0" applyProtection="0"/>
    <xf numFmtId="0" fontId="9" fillId="0" borderId="0" applyNumberFormat="0" applyFill="0" applyBorder="0" applyAlignment="0" applyProtection="0"/>
    <xf numFmtId="0" fontId="9" fillId="83" borderId="24"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9" fillId="0" borderId="0"/>
    <xf numFmtId="0" fontId="9" fillId="0" borderId="0"/>
    <xf numFmtId="0" fontId="9" fillId="0" borderId="0"/>
    <xf numFmtId="0" fontId="9" fillId="0" borderId="0"/>
    <xf numFmtId="0" fontId="38" fillId="0" borderId="0"/>
    <xf numFmtId="0" fontId="44" fillId="50" borderId="16" applyNumberFormat="0" applyAlignment="0" applyProtection="0"/>
    <xf numFmtId="0" fontId="45" fillId="76" borderId="17" applyNumberFormat="0" applyAlignment="0" applyProtection="0"/>
    <xf numFmtId="0" fontId="87" fillId="0" borderId="0" applyNumberFormat="0" applyFill="0" applyBorder="0" applyAlignment="0" applyProtection="0">
      <alignment vertical="top"/>
      <protection locked="0"/>
    </xf>
    <xf numFmtId="0" fontId="51" fillId="74" borderId="17" applyNumberFormat="0" applyAlignment="0" applyProtection="0"/>
    <xf numFmtId="0" fontId="52" fillId="49" borderId="16" applyNumberFormat="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38" fillId="0" borderId="0" applyFont="0" applyFill="0" applyBorder="0" applyAlignment="0" applyProtection="0"/>
    <xf numFmtId="167" fontId="43" fillId="0" borderId="0" applyFont="0" applyFill="0" applyBorder="0" applyAlignment="0" applyProtection="0"/>
    <xf numFmtId="43" fontId="43" fillId="0" borderId="0" applyFont="0" applyFill="0" applyBorder="0" applyAlignment="0" applyProtection="0"/>
    <xf numFmtId="167" fontId="9" fillId="0" borderId="0" applyFont="0" applyFill="0" applyBorder="0" applyAlignment="0" applyProtection="0"/>
    <xf numFmtId="172" fontId="34" fillId="0" borderId="0" applyFont="0" applyFill="0" applyBorder="0" applyAlignment="0" applyProtection="0"/>
    <xf numFmtId="0" fontId="9" fillId="0" borderId="0" applyNumberFormat="0" applyFill="0" applyBorder="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58" fillId="76" borderId="25" applyNumberFormat="0" applyAlignment="0" applyProtection="0"/>
    <xf numFmtId="165" fontId="9" fillId="9" borderId="37" applyBorder="0" applyProtection="0">
      <alignment horizontal="center" vertical="center"/>
    </xf>
    <xf numFmtId="9" fontId="38" fillId="0" borderId="0" applyFont="0" applyFill="0" applyBorder="0" applyAlignment="0" applyProtection="0"/>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5" borderId="17" applyNumberFormat="0" applyProtection="0">
      <alignment horizontal="left" vertical="center" indent="1"/>
    </xf>
    <xf numFmtId="4" fontId="41" fillId="85" borderId="17" applyNumberFormat="0" applyProtection="0">
      <alignment horizontal="left" vertical="center" indent="1"/>
    </xf>
    <xf numFmtId="0" fontId="59" fillId="82" borderId="26" applyNumberFormat="0" applyProtection="0">
      <alignment horizontal="left" vertical="top"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4" borderId="17" applyNumberFormat="0" applyProtection="0">
      <alignment horizontal="right" vertical="center"/>
    </xf>
    <xf numFmtId="4" fontId="41" fillId="84"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41" fillId="46" borderId="17" applyNumberFormat="0" applyProtection="0">
      <alignment horizontal="right" vertical="center"/>
    </xf>
    <xf numFmtId="4" fontId="41" fillId="46" borderId="17" applyNumberFormat="0" applyProtection="0">
      <alignment horizontal="right" vertical="center"/>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3" borderId="26" applyNumberFormat="0" applyProtection="0">
      <alignment horizontal="left" vertical="top"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46" borderId="26" applyNumberFormat="0" applyProtection="0">
      <alignment horizontal="left" vertical="top"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26" applyNumberFormat="0" applyProtection="0">
      <alignment horizontal="left" vertical="top"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26" applyNumberFormat="0" applyProtection="0">
      <alignment horizontal="left" vertical="top" indent="1"/>
    </xf>
    <xf numFmtId="0" fontId="60" fillId="53" borderId="29" applyBorder="0"/>
    <xf numFmtId="4" fontId="61" fillId="83" borderId="26"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61" fillId="50" borderId="26" applyNumberFormat="0" applyProtection="0">
      <alignment horizontal="left" vertical="center" indent="1"/>
    </xf>
    <xf numFmtId="0" fontId="61" fillId="83" borderId="26" applyNumberFormat="0" applyProtection="0">
      <alignment horizontal="left" vertical="top" indent="1"/>
    </xf>
    <xf numFmtId="4" fontId="41" fillId="0" borderId="17" applyNumberFormat="0" applyProtection="0">
      <alignment horizontal="right" vertical="center"/>
    </xf>
    <xf numFmtId="4" fontId="41" fillId="0"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0" fontId="61" fillId="46" borderId="26" applyNumberFormat="0" applyProtection="0">
      <alignment horizontal="left" vertical="top" indent="1"/>
    </xf>
    <xf numFmtId="4" fontId="62" fillId="96" borderId="27" applyNumberFormat="0" applyProtection="0">
      <alignment horizontal="left" vertical="center" indent="1"/>
    </xf>
    <xf numFmtId="0" fontId="41" fillId="97" borderId="2"/>
    <xf numFmtId="0" fontId="41" fillId="97" borderId="2"/>
    <xf numFmtId="4" fontId="63" fillId="95" borderId="17" applyNumberFormat="0" applyProtection="0">
      <alignment horizontal="right" vertical="center"/>
    </xf>
    <xf numFmtId="0" fontId="34" fillId="0" borderId="0"/>
    <xf numFmtId="0" fontId="9" fillId="0" borderId="0"/>
    <xf numFmtId="0" fontId="9" fillId="0" borderId="0"/>
    <xf numFmtId="0" fontId="43" fillId="0" borderId="0"/>
    <xf numFmtId="0" fontId="9" fillId="0" borderId="0"/>
    <xf numFmtId="0" fontId="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8" fillId="0" borderId="0"/>
    <xf numFmtId="0" fontId="34" fillId="0" borderId="0"/>
    <xf numFmtId="0" fontId="9" fillId="0" borderId="0"/>
    <xf numFmtId="0" fontId="9" fillId="0" borderId="0"/>
    <xf numFmtId="0" fontId="9" fillId="0" borderId="0"/>
    <xf numFmtId="0" fontId="9" fillId="0" borderId="0"/>
    <xf numFmtId="0" fontId="9" fillId="0" borderId="0"/>
    <xf numFmtId="0" fontId="47" fillId="0" borderId="30" applyNumberFormat="0" applyFill="0" applyAlignment="0" applyProtection="0"/>
    <xf numFmtId="0" fontId="47" fillId="0" borderId="31" applyNumberFormat="0" applyFill="0" applyAlignment="0" applyProtection="0"/>
    <xf numFmtId="0" fontId="58" fillId="50" borderId="25" applyNumberFormat="0" applyAlignment="0" applyProtection="0"/>
    <xf numFmtId="0" fontId="4" fillId="0" borderId="0"/>
    <xf numFmtId="0" fontId="9" fillId="0" borderId="0"/>
    <xf numFmtId="0" fontId="48" fillId="0" borderId="0"/>
    <xf numFmtId="0" fontId="9" fillId="0" borderId="0"/>
    <xf numFmtId="0" fontId="38" fillId="0" borderId="0"/>
    <xf numFmtId="0" fontId="9" fillId="0" borderId="0"/>
    <xf numFmtId="0" fontId="9" fillId="0" borderId="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173" fontId="9" fillId="0" borderId="0" applyFont="0" applyFill="0" applyBorder="0" applyAlignment="0" applyProtection="0"/>
    <xf numFmtId="168" fontId="48" fillId="0" borderId="0" applyFont="0" applyFill="0" applyBorder="0" applyAlignment="0" applyProtection="0"/>
    <xf numFmtId="0" fontId="88" fillId="0" borderId="0" applyNumberFormat="0" applyFill="0" applyBorder="0" applyAlignment="0" applyProtection="0">
      <alignment vertical="top"/>
      <protection locked="0"/>
    </xf>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172" fontId="9" fillId="0" borderId="0" applyFont="0" applyFill="0" applyBorder="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4" fontId="34" fillId="85" borderId="25"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89" fillId="85" borderId="25"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34" fillId="85" borderId="25"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34" fillId="85" borderId="25" applyNumberFormat="0" applyProtection="0">
      <alignment horizontal="left" vertical="center"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4" fontId="41" fillId="110" borderId="17" applyNumberFormat="0" applyBorder="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34" fillId="114" borderId="25"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34" fillId="115" borderId="25"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34" fillId="116" borderId="25"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34" fillId="117" borderId="25"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34" fillId="112" borderId="25"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34" fillId="118" borderId="25"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34" fillId="119" borderId="25"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34" fillId="113" borderId="25"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34" fillId="120" borderId="25"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70" fillId="121" borderId="25"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34" fillId="122" borderId="38"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0" fillId="123" borderId="0"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0" fontId="9" fillId="124" borderId="25" applyNumberFormat="0" applyProtection="0">
      <alignment horizontal="left" vertical="center" indent="1"/>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34" fillId="122" borderId="25"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34" fillId="125" borderId="25"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0" fontId="9" fillId="125" borderId="25"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9" fillId="125" borderId="25" applyNumberFormat="0" applyProtection="0">
      <alignment horizontal="left" vertical="center"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9" fillId="126" borderId="25"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9" fillId="126" borderId="25" applyNumberFormat="0" applyProtection="0">
      <alignment horizontal="left" vertical="center"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9" fillId="98" borderId="25"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9" fillId="98" borderId="25" applyNumberFormat="0" applyProtection="0">
      <alignment horizontal="left" vertical="center"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9" fillId="124" borderId="25"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9" fillId="124" borderId="25" applyNumberFormat="0" applyProtection="0">
      <alignment horizontal="left" vertical="center"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4" fontId="34" fillId="109" borderId="25"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89" fillId="109" borderId="25"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34" fillId="109" borderId="25"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34" fillId="109" borderId="25" applyNumberFormat="0" applyProtection="0">
      <alignment horizontal="left" vertical="center"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4" fontId="34" fillId="122" borderId="25"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89" fillId="122" borderId="25"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0" fontId="9" fillId="124" borderId="25"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0" fontId="9" fillId="124" borderId="25" applyNumberFormat="0" applyProtection="0">
      <alignment horizontal="left" vertical="center"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91" fillId="0" borderId="0"/>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4" fontId="69" fillId="122" borderId="25"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0" fontId="9" fillId="0" borderId="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4" fillId="0" borderId="0"/>
    <xf numFmtId="0" fontId="4" fillId="0" borderId="0"/>
    <xf numFmtId="0" fontId="4" fillId="0" borderId="0"/>
    <xf numFmtId="167" fontId="9" fillId="0" borderId="0" applyFont="0" applyFill="0" applyBorder="0" applyAlignment="0" applyProtection="0"/>
    <xf numFmtId="9" fontId="9" fillId="0" borderId="0" applyFont="0" applyFill="0" applyBorder="0" applyAlignment="0" applyProtection="0"/>
    <xf numFmtId="0" fontId="9" fillId="0" borderId="0" applyNumberFormat="0" applyFill="0" applyBorder="0" applyAlignment="0" applyProtection="0"/>
    <xf numFmtId="0" fontId="38" fillId="0" borderId="0"/>
    <xf numFmtId="0" fontId="9" fillId="0" borderId="0" applyNumberFormat="0" applyFill="0" applyBorder="0" applyAlignment="0" applyProtection="0"/>
    <xf numFmtId="0" fontId="9" fillId="0" borderId="0"/>
    <xf numFmtId="0" fontId="100" fillId="20"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0" fontId="4" fillId="42" borderId="0" applyNumberFormat="0" applyBorder="0" applyAlignment="0" applyProtection="0"/>
    <xf numFmtId="0" fontId="100" fillId="24" borderId="0" applyNumberFormat="0" applyBorder="0" applyAlignment="0" applyProtection="0"/>
    <xf numFmtId="0" fontId="100" fillId="23" borderId="0" applyNumberFormat="0" applyBorder="0" applyAlignment="0" applyProtection="0"/>
    <xf numFmtId="0" fontId="100" fillId="27" borderId="0" applyNumberFormat="0" applyBorder="0" applyAlignment="0" applyProtection="0"/>
    <xf numFmtId="0" fontId="100" fillId="31" borderId="0" applyNumberFormat="0" applyBorder="0" applyAlignment="0" applyProtection="0"/>
    <xf numFmtId="0" fontId="100" fillId="35" borderId="0" applyNumberFormat="0" applyBorder="0" applyAlignment="0" applyProtection="0"/>
    <xf numFmtId="0" fontId="100" fillId="39" borderId="0" applyNumberFormat="0" applyBorder="0" applyAlignment="0" applyProtection="0"/>
    <xf numFmtId="0" fontId="100" fillId="43" borderId="0" applyNumberFormat="0" applyBorder="0" applyAlignment="0" applyProtection="0"/>
    <xf numFmtId="0" fontId="100" fillId="20" borderId="0" applyNumberFormat="0" applyBorder="0" applyAlignment="0" applyProtection="0"/>
    <xf numFmtId="0" fontId="100" fillId="28" borderId="0" applyNumberFormat="0" applyBorder="0" applyAlignment="0" applyProtection="0"/>
    <xf numFmtId="0" fontId="100" fillId="24" borderId="0" applyNumberFormat="0" applyBorder="0" applyAlignment="0" applyProtection="0"/>
    <xf numFmtId="0" fontId="100" fillId="32" borderId="0" applyNumberFormat="0" applyBorder="0" applyAlignment="0" applyProtection="0"/>
    <xf numFmtId="0" fontId="100" fillId="28" borderId="0" applyNumberFormat="0" applyBorder="0" applyAlignment="0" applyProtection="0"/>
    <xf numFmtId="0" fontId="100" fillId="36" borderId="0" applyNumberFormat="0" applyBorder="0" applyAlignment="0" applyProtection="0"/>
    <xf numFmtId="0" fontId="100" fillId="32" borderId="0" applyNumberFormat="0" applyBorder="0" applyAlignment="0" applyProtection="0"/>
    <xf numFmtId="0" fontId="100" fillId="40" borderId="0" applyNumberFormat="0" applyBorder="0" applyAlignment="0" applyProtection="0"/>
    <xf numFmtId="0" fontId="100" fillId="36" borderId="0" applyNumberFormat="0" applyBorder="0" applyAlignment="0" applyProtection="0"/>
    <xf numFmtId="0" fontId="100" fillId="40" borderId="0" applyNumberFormat="0" applyBorder="0" applyAlignment="0" applyProtection="0"/>
    <xf numFmtId="0" fontId="101" fillId="16" borderId="6" applyNumberFormat="0" applyAlignment="0" applyProtection="0"/>
    <xf numFmtId="168" fontId="48" fillId="0" borderId="0" applyFont="0" applyFill="0" applyBorder="0" applyAlignment="0" applyProtection="0"/>
    <xf numFmtId="0" fontId="102" fillId="0" borderId="8" applyNumberFormat="0" applyFill="0" applyAlignment="0" applyProtection="0"/>
    <xf numFmtId="0" fontId="6" fillId="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 fillId="4" borderId="0" applyNumberFormat="0" applyBorder="0" applyAlignment="0" applyProtection="0"/>
    <xf numFmtId="0" fontId="4" fillId="18" borderId="10" applyNumberFormat="0" applyFont="0" applyAlignment="0" applyProtection="0"/>
    <xf numFmtId="9" fontId="4" fillId="0" borderId="0" applyFont="0" applyFill="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4" borderId="0" applyNumberFormat="0" applyBorder="0" applyAlignment="0" applyProtection="0"/>
    <xf numFmtId="0" fontId="100" fillId="24"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9" fillId="0" borderId="0" applyNumberFormat="0" applyFill="0" applyBorder="0" applyAlignment="0" applyProtection="0"/>
    <xf numFmtId="0" fontId="9" fillId="0" borderId="0"/>
    <xf numFmtId="0" fontId="4" fillId="0" borderId="0"/>
    <xf numFmtId="0" fontId="9" fillId="0" borderId="0"/>
    <xf numFmtId="0" fontId="43"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4" fillId="0" borderId="0"/>
    <xf numFmtId="0" fontId="26" fillId="0" borderId="0" applyNumberFormat="0" applyFill="0" applyBorder="0" applyAlignment="0" applyProtection="0"/>
    <xf numFmtId="0" fontId="103" fillId="0" borderId="14" applyNumberFormat="0" applyFill="0" applyAlignment="0" applyProtection="0"/>
    <xf numFmtId="0" fontId="104"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0" fontId="4" fillId="42" borderId="0" applyNumberFormat="0" applyBorder="0" applyAlignment="0" applyProtection="0"/>
    <xf numFmtId="0" fontId="100" fillId="23" borderId="0" applyNumberFormat="0" applyBorder="0" applyAlignment="0" applyProtection="0"/>
    <xf numFmtId="0" fontId="100" fillId="27" borderId="0" applyNumberFormat="0" applyBorder="0" applyAlignment="0" applyProtection="0"/>
    <xf numFmtId="0" fontId="100" fillId="31" borderId="0" applyNumberFormat="0" applyBorder="0" applyAlignment="0" applyProtection="0"/>
    <xf numFmtId="0" fontId="100" fillId="35" borderId="0" applyNumberFormat="0" applyBorder="0" applyAlignment="0" applyProtection="0"/>
    <xf numFmtId="0" fontId="100" fillId="39" borderId="0" applyNumberFormat="0" applyBorder="0" applyAlignment="0" applyProtection="0"/>
    <xf numFmtId="0" fontId="100" fillId="43" borderId="0" applyNumberFormat="0" applyBorder="0" applyAlignment="0" applyProtection="0"/>
    <xf numFmtId="0" fontId="42" fillId="56"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42" fillId="60" borderId="0" applyNumberFormat="0" applyBorder="0" applyAlignment="0" applyProtection="0"/>
    <xf numFmtId="0" fontId="100" fillId="24" borderId="0" applyNumberFormat="0" applyBorder="0" applyAlignment="0" applyProtection="0"/>
    <xf numFmtId="0" fontId="100" fillId="24" borderId="0" applyNumberFormat="0" applyBorder="0" applyAlignment="0" applyProtection="0"/>
    <xf numFmtId="0" fontId="100" fillId="24" borderId="0" applyNumberFormat="0" applyBorder="0" applyAlignment="0" applyProtection="0"/>
    <xf numFmtId="0" fontId="100" fillId="24" borderId="0" applyNumberFormat="0" applyBorder="0" applyAlignment="0" applyProtection="0"/>
    <xf numFmtId="0" fontId="42" fillId="64"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42" fillId="68"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42" fillId="59"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42" fillId="72"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73" fillId="50" borderId="25" applyNumberFormat="0" applyAlignment="0" applyProtection="0"/>
    <xf numFmtId="0" fontId="105" fillId="73" borderId="0" applyNumberFormat="0" applyBorder="0" applyAlignment="0" applyProtection="0"/>
    <xf numFmtId="0" fontId="105" fillId="73" borderId="0" applyNumberFormat="0" applyBorder="0" applyAlignment="0" applyProtection="0"/>
    <xf numFmtId="0" fontId="74" fillId="50" borderId="16" applyNumberFormat="0" applyAlignment="0" applyProtection="0"/>
    <xf numFmtId="0" fontId="101" fillId="16" borderId="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5" fillId="76" borderId="17"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4" fillId="50"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4" fillId="50" borderId="16" applyNumberFormat="0" applyAlignment="0" applyProtection="0"/>
    <xf numFmtId="0" fontId="46" fillId="68" borderId="18" applyNumberFormat="0" applyAlignment="0" applyProtection="0"/>
    <xf numFmtId="0" fontId="46" fillId="68" borderId="18" applyNumberFormat="0" applyAlignment="0" applyProtection="0"/>
    <xf numFmtId="0" fontId="46" fillId="77" borderId="18" applyNumberFormat="0" applyAlignment="0" applyProtection="0"/>
    <xf numFmtId="0" fontId="75" fillId="49" borderId="16" applyNumberFormat="0" applyAlignment="0" applyProtection="0"/>
    <xf numFmtId="0" fontId="76" fillId="0" borderId="30" applyNumberFormat="0" applyFill="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50" fillId="0" borderId="23" applyNumberFormat="0" applyFill="0" applyAlignment="0" applyProtection="0"/>
    <xf numFmtId="0" fontId="49" fillId="0" borderId="19" applyNumberFormat="0" applyFill="0" applyAlignment="0" applyProtection="0"/>
    <xf numFmtId="0" fontId="50" fillId="0" borderId="23" applyNumberFormat="0" applyFill="0" applyAlignment="0" applyProtection="0"/>
    <xf numFmtId="0" fontId="102" fillId="0" borderId="8" applyNumberFormat="0" applyFill="0" applyAlignment="0" applyProtection="0"/>
    <xf numFmtId="0" fontId="43" fillId="66" borderId="0" applyNumberFormat="0" applyBorder="0" applyAlignment="0" applyProtection="0"/>
    <xf numFmtId="0" fontId="50" fillId="81" borderId="0" applyNumberFormat="0" applyBorder="0" applyAlignment="0" applyProtection="0"/>
    <xf numFmtId="0" fontId="43" fillId="66" borderId="0" applyNumberFormat="0" applyBorder="0" applyAlignment="0" applyProtection="0"/>
    <xf numFmtId="0" fontId="6" fillId="2" borderId="0" applyNumberFormat="0" applyBorder="0" applyAlignment="0" applyProtection="0"/>
    <xf numFmtId="0" fontId="107" fillId="0" borderId="39" applyNumberFormat="0" applyFill="0" applyAlignment="0" applyProtection="0"/>
    <xf numFmtId="0" fontId="107" fillId="0" borderId="39" applyNumberFormat="0" applyFill="0" applyAlignment="0" applyProtection="0"/>
    <xf numFmtId="0" fontId="108" fillId="0" borderId="40" applyNumberFormat="0" applyFill="0" applyAlignment="0" applyProtection="0"/>
    <xf numFmtId="0" fontId="108" fillId="0" borderId="40" applyNumberFormat="0" applyFill="0" applyAlignment="0" applyProtection="0"/>
    <xf numFmtId="0" fontId="109" fillId="0" borderId="41" applyNumberFormat="0" applyFill="0" applyAlignment="0" applyProtection="0"/>
    <xf numFmtId="0" fontId="109" fillId="0" borderId="41"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92" fillId="0" borderId="0" applyNumberFormat="0" applyFill="0" applyBorder="0" applyAlignment="0" applyProtection="0">
      <alignment vertical="top"/>
      <protection locked="0"/>
    </xf>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43" fontId="4" fillId="0" borderId="0" applyFont="0" applyFill="0" applyBorder="0" applyAlignment="0" applyProtection="0"/>
    <xf numFmtId="167" fontId="9"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0" fillId="74" borderId="0" applyNumberFormat="0" applyBorder="0" applyAlignment="0" applyProtection="0"/>
    <xf numFmtId="0" fontId="56" fillId="82" borderId="0" applyNumberFormat="0" applyBorder="0" applyAlignment="0" applyProtection="0"/>
    <xf numFmtId="0" fontId="50" fillId="74" borderId="0" applyNumberFormat="0" applyBorder="0" applyAlignment="0" applyProtection="0"/>
    <xf numFmtId="0" fontId="8" fillId="4" borderId="0" applyNumberFormat="0" applyBorder="0" applyAlignment="0" applyProtection="0"/>
    <xf numFmtId="0" fontId="41" fillId="73" borderId="17"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71" fillId="83" borderId="24" applyNumberFormat="0" applyFont="0" applyAlignment="0" applyProtection="0"/>
    <xf numFmtId="0" fontId="57" fillId="84" borderId="0" applyNumberFormat="0" applyBorder="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34" fillId="85" borderId="25"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89" fillId="85" borderId="25" applyNumberFormat="0" applyProtection="0">
      <alignment vertical="center"/>
    </xf>
    <xf numFmtId="4" fontId="86" fillId="85" borderId="17" applyNumberFormat="0" applyProtection="0">
      <alignment vertical="center"/>
    </xf>
    <xf numFmtId="4" fontId="41" fillId="82" borderId="17" applyNumberFormat="0" applyProtection="0">
      <alignment vertical="center"/>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109"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34" fillId="85" borderId="25" applyNumberFormat="0" applyProtection="0">
      <alignment horizontal="left" vertical="center" indent="1"/>
    </xf>
    <xf numFmtId="4" fontId="41" fillId="109" borderId="17" applyNumberFormat="0" applyProtection="0">
      <alignment horizontal="left" vertical="center" indent="1"/>
    </xf>
    <xf numFmtId="4" fontId="41" fillId="85" borderId="17" applyNumberFormat="0" applyProtection="0">
      <alignment horizontal="left" vertical="center"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4" fontId="34" fillId="85" borderId="25" applyNumberFormat="0" applyProtection="0">
      <alignment horizontal="left" vertical="center" indent="1"/>
    </xf>
    <xf numFmtId="0" fontId="59" fillId="109" borderId="26" applyNumberFormat="0" applyProtection="0">
      <alignment horizontal="left" vertical="top" indent="1"/>
    </xf>
    <xf numFmtId="0" fontId="59" fillId="82" borderId="26" applyNumberFormat="0" applyProtection="0">
      <alignment horizontal="left" vertical="top"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86" borderId="17" applyNumberFormat="0" applyProtection="0">
      <alignment horizontal="left" vertical="center" indent="1"/>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34" fillId="114" borderId="25" applyNumberFormat="0" applyProtection="0">
      <alignment horizontal="right" vertical="center"/>
    </xf>
    <xf numFmtId="4" fontId="41" fillId="84"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34" fillId="115" borderId="25" applyNumberFormat="0" applyProtection="0">
      <alignment horizontal="right" vertical="center"/>
    </xf>
    <xf numFmtId="4" fontId="41" fillId="87" borderId="1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34" fillId="116" borderId="25" applyNumberFormat="0" applyProtection="0">
      <alignment horizontal="right" vertical="center"/>
    </xf>
    <xf numFmtId="4" fontId="41" fillId="88" borderId="2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34" fillId="117" borderId="25" applyNumberFormat="0" applyProtection="0">
      <alignment horizontal="right" vertical="center"/>
    </xf>
    <xf numFmtId="4" fontId="41" fillId="55"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34" fillId="112" borderId="25" applyNumberFormat="0" applyProtection="0">
      <alignment horizontal="right" vertical="center"/>
    </xf>
    <xf numFmtId="4" fontId="41" fillId="89"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34" fillId="118" borderId="25" applyNumberFormat="0" applyProtection="0">
      <alignment horizontal="right" vertical="center"/>
    </xf>
    <xf numFmtId="4" fontId="41" fillId="90"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34" fillId="119" borderId="25" applyNumberFormat="0" applyProtection="0">
      <alignment horizontal="right" vertical="center"/>
    </xf>
    <xf numFmtId="4" fontId="41" fillId="51"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34" fillId="113" borderId="25" applyNumberFormat="0" applyProtection="0">
      <alignment horizontal="right" vertical="center"/>
    </xf>
    <xf numFmtId="4" fontId="41" fillId="47"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34" fillId="120" borderId="25" applyNumberFormat="0" applyProtection="0">
      <alignment horizontal="right" vertical="center"/>
    </xf>
    <xf numFmtId="4" fontId="41" fillId="91" borderId="17" applyNumberFormat="0" applyProtection="0">
      <alignment horizontal="right" vertical="center"/>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70" fillId="121" borderId="25" applyNumberFormat="0" applyProtection="0">
      <alignment horizontal="left" vertical="center" indent="1"/>
    </xf>
    <xf numFmtId="4" fontId="41" fillId="92"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34" fillId="122" borderId="38"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0" fontId="9" fillId="124" borderId="25" applyNumberFormat="0" applyProtection="0">
      <alignment horizontal="left" vertical="center" indent="1"/>
    </xf>
    <xf numFmtId="4" fontId="41" fillId="46" borderId="17" applyNumberFormat="0" applyProtection="0">
      <alignment horizontal="right" vertical="center"/>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111"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34" fillId="122" borderId="25" applyNumberFormat="0" applyProtection="0">
      <alignment horizontal="left" vertical="center" indent="1"/>
    </xf>
    <xf numFmtId="4" fontId="41" fillId="111" borderId="27" applyNumberFormat="0" applyProtection="0">
      <alignment horizontal="left" vertical="center" indent="1"/>
    </xf>
    <xf numFmtId="4" fontId="41" fillId="45"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34" fillId="125" borderId="25" applyNumberFormat="0" applyProtection="0">
      <alignment horizontal="left" vertical="center" indent="1"/>
    </xf>
    <xf numFmtId="4" fontId="41" fillId="46" borderId="2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101"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9" fillId="125" borderId="25" applyNumberFormat="0" applyProtection="0">
      <alignment horizontal="left" vertical="center" indent="1"/>
    </xf>
    <xf numFmtId="0" fontId="41" fillId="101" borderId="17" applyNumberFormat="0" applyProtection="0">
      <alignment horizontal="left" vertical="center" indent="1"/>
    </xf>
    <xf numFmtId="0" fontId="41" fillId="50" borderId="17" applyNumberFormat="0" applyProtection="0">
      <alignment horizontal="left" vertical="center"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9" fillId="125" borderId="25" applyNumberFormat="0" applyProtection="0">
      <alignment horizontal="left" vertical="center" indent="1"/>
    </xf>
    <xf numFmtId="0" fontId="41" fillId="101" borderId="26" applyNumberFormat="0" applyProtection="0">
      <alignment horizontal="left" vertical="top" indent="1"/>
    </xf>
    <xf numFmtId="0" fontId="41" fillId="53" borderId="26" applyNumberFormat="0" applyProtection="0">
      <alignment horizontal="left" vertical="top"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9" fillId="126" borderId="25" applyNumberFormat="0" applyProtection="0">
      <alignment horizontal="left" vertical="center" indent="1"/>
    </xf>
    <xf numFmtId="0" fontId="41" fillId="93" borderId="17" applyNumberFormat="0" applyProtection="0">
      <alignment horizontal="left" vertical="center"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9" fillId="126" borderId="25" applyNumberFormat="0" applyProtection="0">
      <alignment horizontal="left" vertical="center" indent="1"/>
    </xf>
    <xf numFmtId="0" fontId="41" fillId="46" borderId="26" applyNumberFormat="0" applyProtection="0">
      <alignment horizontal="left" vertical="top"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9" fillId="98" borderId="25" applyNumberFormat="0" applyProtection="0">
      <alignment horizontal="left" vertical="center" indent="1"/>
    </xf>
    <xf numFmtId="0" fontId="41" fillId="94" borderId="17" applyNumberFormat="0" applyProtection="0">
      <alignment horizontal="left" vertical="center"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9" fillId="98" borderId="25" applyNumberFormat="0" applyProtection="0">
      <alignment horizontal="left" vertical="center" indent="1"/>
    </xf>
    <xf numFmtId="0" fontId="41" fillId="94" borderId="26" applyNumberFormat="0" applyProtection="0">
      <alignment horizontal="left" vertical="top"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9" fillId="124" borderId="25" applyNumberFormat="0" applyProtection="0">
      <alignment horizontal="left" vertical="center" indent="1"/>
    </xf>
    <xf numFmtId="0" fontId="41" fillId="45" borderId="17" applyNumberFormat="0" applyProtection="0">
      <alignment horizontal="left" vertical="center"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9" fillId="124" borderId="25" applyNumberFormat="0" applyProtection="0">
      <alignment horizontal="left" vertical="center" indent="1"/>
    </xf>
    <xf numFmtId="0" fontId="41" fillId="126" borderId="26" applyNumberFormat="0" applyProtection="0">
      <alignment horizontal="left" vertical="top" indent="1"/>
    </xf>
    <xf numFmtId="0" fontId="41" fillId="45" borderId="26" applyNumberFormat="0" applyProtection="0">
      <alignment horizontal="left" vertical="top" indent="1"/>
    </xf>
    <xf numFmtId="0" fontId="41" fillId="111" borderId="28" applyNumberFormat="0">
      <protection locked="0"/>
    </xf>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101" borderId="29" applyBorder="0"/>
    <xf numFmtId="0" fontId="60" fillId="53" borderId="29" applyBorder="0"/>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34" fillId="109" borderId="25" applyNumberFormat="0" applyProtection="0">
      <alignment vertical="center"/>
    </xf>
    <xf numFmtId="4" fontId="61" fillId="83" borderId="26"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41" fillId="83" borderId="2" applyNumberFormat="0" applyProtection="0">
      <alignment vertical="center"/>
    </xf>
    <xf numFmtId="4" fontId="89" fillId="109" borderId="25" applyNumberFormat="0" applyProtection="0">
      <alignment vertical="center"/>
    </xf>
    <xf numFmtId="4" fontId="86" fillId="109" borderId="2" applyNumberFormat="0" applyProtection="0">
      <alignment vertical="center"/>
    </xf>
    <xf numFmtId="4" fontId="41" fillId="83" borderId="2" applyNumberFormat="0" applyProtection="0">
      <alignment vertical="center"/>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34" fillId="109" borderId="25" applyNumberFormat="0" applyProtection="0">
      <alignment horizontal="left" vertical="center" indent="1"/>
    </xf>
    <xf numFmtId="4" fontId="61" fillId="101" borderId="26" applyNumberFormat="0" applyProtection="0">
      <alignment horizontal="left" vertical="center" indent="1"/>
    </xf>
    <xf numFmtId="4" fontId="61" fillId="50" borderId="26" applyNumberFormat="0" applyProtection="0">
      <alignment horizontal="left" vertical="center"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4" fontId="34" fillId="109" borderId="25" applyNumberFormat="0" applyProtection="0">
      <alignment horizontal="left" vertical="center" indent="1"/>
    </xf>
    <xf numFmtId="0" fontId="61" fillId="83" borderId="26" applyNumberFormat="0" applyProtection="0">
      <alignment horizontal="left" vertical="top" indent="1"/>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34" fillId="122" borderId="25" applyNumberFormat="0" applyProtection="0">
      <alignment horizontal="right" vertical="center"/>
    </xf>
    <xf numFmtId="4" fontId="41" fillId="0"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89" fillId="122" borderId="25" applyNumberFormat="0" applyProtection="0">
      <alignment horizontal="right" vertical="center"/>
    </xf>
    <xf numFmtId="4" fontId="86" fillId="99" borderId="17" applyNumberFormat="0" applyProtection="0">
      <alignment horizontal="right" vertical="center"/>
    </xf>
    <xf numFmtId="4" fontId="41" fillId="95" borderId="17" applyNumberFormat="0" applyProtection="0">
      <alignment horizontal="right" vertical="center"/>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0" fontId="9" fillId="124" borderId="25" applyNumberFormat="0" applyProtection="0">
      <alignment horizontal="left" vertical="center" indent="1"/>
    </xf>
    <xf numFmtId="4" fontId="41" fillId="110" borderId="17" applyNumberFormat="0" applyProtection="0">
      <alignment horizontal="left" vertical="center" indent="1"/>
    </xf>
    <xf numFmtId="4" fontId="41" fillId="86" borderId="17" applyNumberFormat="0" applyProtection="0">
      <alignment horizontal="left" vertical="center"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9" fillId="124" borderId="25" applyNumberFormat="0" applyProtection="0">
      <alignment horizontal="left" vertical="center" indent="1"/>
    </xf>
    <xf numFmtId="0" fontId="61" fillId="110" borderId="0" applyNumberFormat="0" applyProtection="0">
      <alignment horizontal="left" vertical="top" indent="1"/>
    </xf>
    <xf numFmtId="0" fontId="61" fillId="46" borderId="26" applyNumberFormat="0" applyProtection="0">
      <alignment horizontal="left" vertical="top"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127" borderId="27" applyNumberFormat="0" applyProtection="0">
      <alignment horizontal="left" vertical="center" indent="1"/>
    </xf>
    <xf numFmtId="4" fontId="62" fillId="96" borderId="27" applyNumberFormat="0" applyProtection="0">
      <alignment horizontal="left" vertical="center" indent="1"/>
    </xf>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0" fontId="41" fillId="97" borderId="2"/>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9" fillId="122" borderId="25" applyNumberFormat="0" applyProtection="0">
      <alignment horizontal="right" vertical="center"/>
    </xf>
    <xf numFmtId="4" fontId="63" fillId="95" borderId="17" applyNumberFormat="0" applyProtection="0">
      <alignment horizontal="right" vertical="center"/>
    </xf>
    <xf numFmtId="0" fontId="9" fillId="0" borderId="0" applyNumberFormat="0" applyFill="0" applyBorder="0" applyAlignment="0" applyProtection="0"/>
    <xf numFmtId="0" fontId="41" fillId="128" borderId="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41" fillId="128" borderId="0"/>
    <xf numFmtId="0" fontId="9" fillId="0" borderId="0" applyNumberFormat="0" applyFill="0" applyBorder="0" applyAlignment="0" applyProtection="0"/>
    <xf numFmtId="0" fontId="9" fillId="0" borderId="0" applyNumberFormat="0" applyFill="0" applyBorder="0" applyAlignment="0" applyProtection="0"/>
    <xf numFmtId="0" fontId="4" fillId="0" borderId="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26" fillId="0" borderId="0" applyNumberFormat="0" applyFill="0" applyBorder="0" applyAlignment="0" applyProtection="0"/>
    <xf numFmtId="0" fontId="47" fillId="0" borderId="31" applyNumberFormat="0" applyFill="0" applyAlignment="0" applyProtection="0"/>
    <xf numFmtId="0" fontId="103" fillId="0" borderId="14"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0" applyNumberFormat="0" applyFill="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66"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10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 fillId="45"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5"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46"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53" borderId="0" applyNumberFormat="0" applyBorder="0" applyAlignment="0" applyProtection="0"/>
    <xf numFmtId="0" fontId="34" fillId="49" borderId="0" applyNumberFormat="0" applyBorder="0" applyAlignment="0" applyProtection="0"/>
    <xf numFmtId="0" fontId="40" fillId="54" borderId="0" applyNumberFormat="0" applyBorder="0" applyAlignment="0" applyProtection="0"/>
    <xf numFmtId="0" fontId="40" fillId="46" borderId="0" applyNumberFormat="0" applyBorder="0" applyAlignment="0" applyProtection="0"/>
    <xf numFmtId="0" fontId="40" fillId="51" borderId="0" applyNumberFormat="0" applyBorder="0" applyAlignment="0" applyProtection="0"/>
    <xf numFmtId="0" fontId="40" fillId="52"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5" fillId="76" borderId="17" applyNumberFormat="0" applyAlignment="0" applyProtection="0"/>
    <xf numFmtId="0" fontId="50" fillId="0" borderId="23" applyNumberFormat="0" applyFill="0" applyAlignment="0" applyProtection="0"/>
    <xf numFmtId="0" fontId="43" fillId="66" borderId="0" applyNumberFormat="0" applyBorder="0" applyAlignment="0" applyProtection="0"/>
    <xf numFmtId="0" fontId="43" fillId="6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167" fontId="9" fillId="0" borderId="0" applyFont="0" applyFill="0" applyBorder="0" applyAlignment="0" applyProtection="0"/>
    <xf numFmtId="0" fontId="50" fillId="0" borderId="23" applyNumberFormat="0" applyFill="0" applyAlignment="0" applyProtection="0"/>
    <xf numFmtId="0" fontId="50" fillId="74" borderId="0" applyNumberFormat="0" applyBorder="0" applyAlignment="0" applyProtection="0"/>
    <xf numFmtId="0" fontId="50" fillId="74" borderId="0" applyNumberFormat="0" applyBorder="0" applyAlignment="0" applyProtection="0"/>
    <xf numFmtId="0" fontId="9" fillId="83" borderId="24" applyNumberFormat="0" applyFont="0" applyAlignment="0" applyProtection="0"/>
    <xf numFmtId="0" fontId="4" fillId="0" borderId="0"/>
    <xf numFmtId="0" fontId="4" fillId="0" borderId="0"/>
    <xf numFmtId="0" fontId="4" fillId="0" borderId="0"/>
    <xf numFmtId="0" fontId="64" fillId="0" borderId="0" applyNumberFormat="0" applyFill="0" applyBorder="0" applyAlignment="0" applyProtection="0"/>
    <xf numFmtId="0" fontId="64" fillId="0" borderId="0" applyNumberFormat="0" applyFill="0" applyBorder="0" applyAlignment="0" applyProtection="0"/>
    <xf numFmtId="0" fontId="47" fillId="0" borderId="31"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9" fillId="0" borderId="0" applyFont="0" applyFill="0" applyBorder="0" applyAlignment="0" applyProtection="0"/>
    <xf numFmtId="0" fontId="9" fillId="0" borderId="0"/>
    <xf numFmtId="0" fontId="4" fillId="0" borderId="0"/>
    <xf numFmtId="0" fontId="4" fillId="0" borderId="0"/>
    <xf numFmtId="0" fontId="4" fillId="0" borderId="0"/>
    <xf numFmtId="0" fontId="4" fillId="0" borderId="0"/>
    <xf numFmtId="0" fontId="4" fillId="0" borderId="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0" fontId="4" fillId="4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18" borderId="10" applyNumberFormat="0" applyFont="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0" fontId="4" fillId="4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18" borderId="10" applyNumberFormat="0" applyFont="0" applyAlignment="0" applyProtection="0"/>
    <xf numFmtId="0" fontId="4" fillId="18" borderId="10" applyNumberFormat="0" applyFont="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 fillId="3" borderId="0" applyNumberFormat="0" applyBorder="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101" fillId="16" borderId="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98" fillId="17" borderId="9" applyNumberFormat="0" applyAlignment="0" applyProtection="0"/>
    <xf numFmtId="167" fontId="9" fillId="0" borderId="0" applyFont="0" applyFill="0" applyBorder="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170" fontId="9" fillId="0" borderId="0" applyFont="0" applyFill="0" applyBorder="0" applyAlignment="0" applyProtection="0"/>
    <xf numFmtId="170" fontId="9" fillId="0" borderId="0" applyFont="0" applyFill="0" applyBorder="0" applyAlignment="0" applyProtection="0"/>
    <xf numFmtId="173" fontId="9" fillId="0" borderId="0" applyFont="0" applyFill="0" applyBorder="0" applyAlignment="0" applyProtection="0"/>
    <xf numFmtId="0" fontId="99" fillId="0" borderId="0" applyNumberFormat="0" applyFill="0" applyBorder="0" applyAlignment="0" applyProtection="0"/>
    <xf numFmtId="0" fontId="93" fillId="0" borderId="11" applyNumberFormat="0" applyFill="0" applyAlignment="0" applyProtection="0"/>
    <xf numFmtId="0" fontId="94" fillId="0" borderId="12" applyNumberFormat="0" applyFill="0" applyAlignment="0" applyProtection="0"/>
    <xf numFmtId="0" fontId="95" fillId="0" borderId="13" applyNumberFormat="0" applyFill="0" applyAlignment="0" applyProtection="0"/>
    <xf numFmtId="0" fontId="95" fillId="0" borderId="0" applyNumberFormat="0" applyFill="0" applyBorder="0" applyAlignment="0" applyProtection="0"/>
    <xf numFmtId="0" fontId="92" fillId="0" borderId="0" applyNumberFormat="0" applyFill="0" applyBorder="0" applyAlignment="0" applyProtection="0">
      <alignment vertical="top"/>
      <protection locked="0"/>
    </xf>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96" fillId="15" borderId="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72"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7"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97" fillId="16" borderId="7"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109" borderId="17" applyNumberFormat="0" applyProtection="0">
      <alignment vertical="center"/>
    </xf>
    <xf numFmtId="4" fontId="41" fillId="109" borderId="17" applyNumberFormat="0" applyProtection="0">
      <alignment vertical="center"/>
    </xf>
    <xf numFmtId="4" fontId="41" fillId="109" borderId="17" applyNumberFormat="0" applyProtection="0">
      <alignment vertical="center"/>
    </xf>
    <xf numFmtId="4" fontId="41" fillId="109" borderId="17" applyNumberFormat="0" applyProtection="0">
      <alignment vertical="center"/>
    </xf>
    <xf numFmtId="4" fontId="41" fillId="109" borderId="17"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109" borderId="17" applyNumberFormat="0" applyProtection="0">
      <alignment vertical="center"/>
    </xf>
    <xf numFmtId="4" fontId="41" fillId="109" borderId="17" applyNumberFormat="0" applyProtection="0">
      <alignment vertical="center"/>
    </xf>
    <xf numFmtId="4" fontId="41" fillId="109" borderId="17" applyNumberFormat="0" applyProtection="0">
      <alignment vertical="center"/>
    </xf>
    <xf numFmtId="4" fontId="41" fillId="109" borderId="17" applyNumberFormat="0" applyProtection="0">
      <alignment vertical="center"/>
    </xf>
    <xf numFmtId="4" fontId="41" fillId="109" borderId="17"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86" fillId="85" borderId="17" applyNumberFormat="0" applyProtection="0">
      <alignment vertical="center"/>
    </xf>
    <xf numFmtId="4" fontId="86" fillId="85" borderId="17" applyNumberFormat="0" applyProtection="0">
      <alignment vertical="center"/>
    </xf>
    <xf numFmtId="4" fontId="86" fillId="85" borderId="17" applyNumberFormat="0" applyProtection="0">
      <alignment vertical="center"/>
    </xf>
    <xf numFmtId="4" fontId="86" fillId="85" borderId="17" applyNumberFormat="0" applyProtection="0">
      <alignment vertical="center"/>
    </xf>
    <xf numFmtId="4" fontId="86" fillId="85" borderId="17" applyNumberFormat="0" applyProtection="0">
      <alignment vertical="center"/>
    </xf>
    <xf numFmtId="4" fontId="86" fillId="85" borderId="17" applyNumberFormat="0" applyProtection="0">
      <alignment vertical="center"/>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109" borderId="17" applyNumberFormat="0" applyProtection="0">
      <alignment horizontal="left" vertical="center" indent="1"/>
    </xf>
    <xf numFmtId="4" fontId="41" fillId="109" borderId="17" applyNumberFormat="0" applyProtection="0">
      <alignment horizontal="left" vertical="center" indent="1"/>
    </xf>
    <xf numFmtId="4" fontId="41" fillId="109" borderId="17" applyNumberFormat="0" applyProtection="0">
      <alignment horizontal="left" vertical="center" indent="1"/>
    </xf>
    <xf numFmtId="4" fontId="41" fillId="109" borderId="17" applyNumberFormat="0" applyProtection="0">
      <alignment horizontal="left" vertical="center" indent="1"/>
    </xf>
    <xf numFmtId="4" fontId="41" fillId="109" borderId="17" applyNumberFormat="0" applyProtection="0">
      <alignment horizontal="left" vertical="center" indent="1"/>
    </xf>
    <xf numFmtId="4" fontId="41" fillId="109"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109" borderId="17" applyNumberFormat="0" applyProtection="0">
      <alignment horizontal="left" vertical="center" indent="1"/>
    </xf>
    <xf numFmtId="4" fontId="41" fillId="109" borderId="17" applyNumberFormat="0" applyProtection="0">
      <alignment horizontal="left" vertical="center" indent="1"/>
    </xf>
    <xf numFmtId="4" fontId="41" fillId="109" borderId="17" applyNumberFormat="0" applyProtection="0">
      <alignment horizontal="left" vertical="center" indent="1"/>
    </xf>
    <xf numFmtId="4" fontId="41" fillId="109" borderId="17" applyNumberFormat="0" applyProtection="0">
      <alignment horizontal="left" vertical="center" indent="1"/>
    </xf>
    <xf numFmtId="4" fontId="41" fillId="109" borderId="17" applyNumberFormat="0" applyProtection="0">
      <alignment horizontal="left" vertical="center" indent="1"/>
    </xf>
    <xf numFmtId="4" fontId="41" fillId="109" borderId="17" applyNumberFormat="0" applyProtection="0">
      <alignment horizontal="left" vertical="center"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109" borderId="26" applyNumberFormat="0" applyProtection="0">
      <alignment horizontal="left" vertical="top" indent="1"/>
    </xf>
    <xf numFmtId="0" fontId="59" fillId="109" borderId="26" applyNumberFormat="0" applyProtection="0">
      <alignment horizontal="left" vertical="top" indent="1"/>
    </xf>
    <xf numFmtId="0" fontId="59" fillId="109" borderId="26" applyNumberFormat="0" applyProtection="0">
      <alignment horizontal="left" vertical="top" indent="1"/>
    </xf>
    <xf numFmtId="0" fontId="59" fillId="109" borderId="26" applyNumberFormat="0" applyProtection="0">
      <alignment horizontal="left" vertical="top" indent="1"/>
    </xf>
    <xf numFmtId="0" fontId="59" fillId="109" borderId="26" applyNumberFormat="0" applyProtection="0">
      <alignment horizontal="left" vertical="top" indent="1"/>
    </xf>
    <xf numFmtId="0" fontId="59" fillId="109"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111" borderId="27" applyNumberFormat="0" applyProtection="0">
      <alignment horizontal="left" vertical="center" indent="1"/>
    </xf>
    <xf numFmtId="4" fontId="41" fillId="111" borderId="27" applyNumberFormat="0" applyProtection="0">
      <alignment horizontal="left" vertical="center" indent="1"/>
    </xf>
    <xf numFmtId="4" fontId="41" fillId="111" borderId="27" applyNumberFormat="0" applyProtection="0">
      <alignment horizontal="left" vertical="center" indent="1"/>
    </xf>
    <xf numFmtId="4" fontId="41" fillId="111" borderId="27" applyNumberFormat="0" applyProtection="0">
      <alignment horizontal="left" vertical="center" indent="1"/>
    </xf>
    <xf numFmtId="4" fontId="41" fillId="111" borderId="27" applyNumberFormat="0" applyProtection="0">
      <alignment horizontal="left" vertical="center" indent="1"/>
    </xf>
    <xf numFmtId="4" fontId="41" fillId="111"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111" borderId="27" applyNumberFormat="0" applyProtection="0">
      <alignment horizontal="left" vertical="center" indent="1"/>
    </xf>
    <xf numFmtId="4" fontId="41" fillId="111" borderId="27" applyNumberFormat="0" applyProtection="0">
      <alignment horizontal="left" vertical="center" indent="1"/>
    </xf>
    <xf numFmtId="4" fontId="41" fillId="111" borderId="27" applyNumberFormat="0" applyProtection="0">
      <alignment horizontal="left" vertical="center" indent="1"/>
    </xf>
    <xf numFmtId="4" fontId="41" fillId="111" borderId="27" applyNumberFormat="0" applyProtection="0">
      <alignment horizontal="left" vertical="center" indent="1"/>
    </xf>
    <xf numFmtId="4" fontId="41" fillId="111" borderId="27" applyNumberFormat="0" applyProtection="0">
      <alignment horizontal="left" vertical="center" indent="1"/>
    </xf>
    <xf numFmtId="4" fontId="41" fillId="111"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101" borderId="17" applyNumberFormat="0" applyProtection="0">
      <alignment horizontal="left" vertical="center" indent="1"/>
    </xf>
    <xf numFmtId="0" fontId="41" fillId="101" borderId="17" applyNumberFormat="0" applyProtection="0">
      <alignment horizontal="left" vertical="center" indent="1"/>
    </xf>
    <xf numFmtId="0" fontId="41" fillId="101" borderId="17" applyNumberFormat="0" applyProtection="0">
      <alignment horizontal="left" vertical="center" indent="1"/>
    </xf>
    <xf numFmtId="0" fontId="41" fillId="101" borderId="17" applyNumberFormat="0" applyProtection="0">
      <alignment horizontal="left" vertical="center" indent="1"/>
    </xf>
    <xf numFmtId="0" fontId="41" fillId="101" borderId="17" applyNumberFormat="0" applyProtection="0">
      <alignment horizontal="left" vertical="center" indent="1"/>
    </xf>
    <xf numFmtId="0" fontId="41" fillId="101"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101" borderId="17" applyNumberFormat="0" applyProtection="0">
      <alignment horizontal="left" vertical="center" indent="1"/>
    </xf>
    <xf numFmtId="0" fontId="41" fillId="101" borderId="17" applyNumberFormat="0" applyProtection="0">
      <alignment horizontal="left" vertical="center" indent="1"/>
    </xf>
    <xf numFmtId="0" fontId="41" fillId="101" borderId="17" applyNumberFormat="0" applyProtection="0">
      <alignment horizontal="left" vertical="center" indent="1"/>
    </xf>
    <xf numFmtId="0" fontId="41" fillId="101" borderId="17" applyNumberFormat="0" applyProtection="0">
      <alignment horizontal="left" vertical="center" indent="1"/>
    </xf>
    <xf numFmtId="0" fontId="41" fillId="101" borderId="17" applyNumberFormat="0" applyProtection="0">
      <alignment horizontal="left" vertical="center" indent="1"/>
    </xf>
    <xf numFmtId="0" fontId="41" fillId="101" borderId="17" applyNumberFormat="0" applyProtection="0">
      <alignment horizontal="left" vertical="center"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101" borderId="26" applyNumberFormat="0" applyProtection="0">
      <alignment horizontal="left" vertical="top" indent="1"/>
    </xf>
    <xf numFmtId="0" fontId="41" fillId="101" borderId="26" applyNumberFormat="0" applyProtection="0">
      <alignment horizontal="left" vertical="top" indent="1"/>
    </xf>
    <xf numFmtId="0" fontId="41" fillId="101" borderId="26" applyNumberFormat="0" applyProtection="0">
      <alignment horizontal="left" vertical="top" indent="1"/>
    </xf>
    <xf numFmtId="0" fontId="41" fillId="101" borderId="26" applyNumberFormat="0" applyProtection="0">
      <alignment horizontal="left" vertical="top" indent="1"/>
    </xf>
    <xf numFmtId="0" fontId="41" fillId="101" borderId="26" applyNumberFormat="0" applyProtection="0">
      <alignment horizontal="left" vertical="top" indent="1"/>
    </xf>
    <xf numFmtId="0" fontId="41" fillId="101"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126" borderId="26" applyNumberFormat="0" applyProtection="0">
      <alignment horizontal="left" vertical="top" indent="1"/>
    </xf>
    <xf numFmtId="0" fontId="41" fillId="126" borderId="26" applyNumberFormat="0" applyProtection="0">
      <alignment horizontal="left" vertical="top" indent="1"/>
    </xf>
    <xf numFmtId="0" fontId="41" fillId="126" borderId="26" applyNumberFormat="0" applyProtection="0">
      <alignment horizontal="left" vertical="top" indent="1"/>
    </xf>
    <xf numFmtId="0" fontId="41" fillId="126" borderId="26" applyNumberFormat="0" applyProtection="0">
      <alignment horizontal="left" vertical="top" indent="1"/>
    </xf>
    <xf numFmtId="0" fontId="41" fillId="126" borderId="26" applyNumberFormat="0" applyProtection="0">
      <alignment horizontal="left" vertical="top" indent="1"/>
    </xf>
    <xf numFmtId="0" fontId="41" fillId="126"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101" borderId="29" applyBorder="0"/>
    <xf numFmtId="0" fontId="60" fillId="101" borderId="29" applyBorder="0"/>
    <xf numFmtId="0" fontId="60" fillId="101" borderId="29" applyBorder="0"/>
    <xf numFmtId="0" fontId="60" fillId="101" borderId="29" applyBorder="0"/>
    <xf numFmtId="0" fontId="60" fillId="101" borderId="29" applyBorder="0"/>
    <xf numFmtId="0" fontId="60" fillId="101"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6" fillId="109" borderId="2" applyNumberFormat="0" applyProtection="0">
      <alignment vertical="center"/>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101" borderId="26" applyNumberFormat="0" applyProtection="0">
      <alignment horizontal="left" vertical="center" indent="1"/>
    </xf>
    <xf numFmtId="4" fontId="61" fillId="101" borderId="26" applyNumberFormat="0" applyProtection="0">
      <alignment horizontal="left" vertical="center" indent="1"/>
    </xf>
    <xf numFmtId="4" fontId="61" fillId="101" borderId="26" applyNumberFormat="0" applyProtection="0">
      <alignment horizontal="left" vertical="center" indent="1"/>
    </xf>
    <xf numFmtId="4" fontId="61" fillId="101" borderId="26" applyNumberFormat="0" applyProtection="0">
      <alignment horizontal="left" vertical="center" indent="1"/>
    </xf>
    <xf numFmtId="4" fontId="61" fillId="101" borderId="26" applyNumberFormat="0" applyProtection="0">
      <alignment horizontal="left" vertical="center" indent="1"/>
    </xf>
    <xf numFmtId="4" fontId="61" fillId="101"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86" fillId="99" borderId="17" applyNumberFormat="0" applyProtection="0">
      <alignment horizontal="right" vertical="center"/>
    </xf>
    <xf numFmtId="4" fontId="86" fillId="99" borderId="17" applyNumberFormat="0" applyProtection="0">
      <alignment horizontal="right" vertical="center"/>
    </xf>
    <xf numFmtId="4" fontId="86" fillId="99" borderId="17" applyNumberFormat="0" applyProtection="0">
      <alignment horizontal="right" vertical="center"/>
    </xf>
    <xf numFmtId="4" fontId="86" fillId="99" borderId="17" applyNumberFormat="0" applyProtection="0">
      <alignment horizontal="right" vertical="center"/>
    </xf>
    <xf numFmtId="4" fontId="86" fillId="99" borderId="17" applyNumberFormat="0" applyProtection="0">
      <alignment horizontal="right" vertical="center"/>
    </xf>
    <xf numFmtId="4" fontId="86" fillId="99" borderId="17" applyNumberFormat="0" applyProtection="0">
      <alignment horizontal="right" vertical="center"/>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Protection="0">
      <alignment horizontal="left" vertical="center" indent="1"/>
    </xf>
    <xf numFmtId="4" fontId="41" fillId="110" borderId="17" applyNumberFormat="0" applyProtection="0">
      <alignment horizontal="left" vertical="center" indent="1"/>
    </xf>
    <xf numFmtId="4" fontId="41" fillId="110" borderId="17" applyNumberFormat="0" applyProtection="0">
      <alignment horizontal="left" vertical="center" indent="1"/>
    </xf>
    <xf numFmtId="4" fontId="41" fillId="110" borderId="17" applyNumberFormat="0" applyProtection="0">
      <alignment horizontal="left" vertical="center" indent="1"/>
    </xf>
    <xf numFmtId="4" fontId="41" fillId="110" borderId="17" applyNumberFormat="0" applyProtection="0">
      <alignment horizontal="left" vertical="center" indent="1"/>
    </xf>
    <xf numFmtId="4" fontId="41" fillId="110"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Protection="0">
      <alignment horizontal="left" vertical="center" indent="1"/>
    </xf>
    <xf numFmtId="4" fontId="41" fillId="110" borderId="17" applyNumberFormat="0" applyProtection="0">
      <alignment horizontal="left" vertical="center" indent="1"/>
    </xf>
    <xf numFmtId="4" fontId="41" fillId="110" borderId="17" applyNumberFormat="0" applyProtection="0">
      <alignment horizontal="left" vertical="center" indent="1"/>
    </xf>
    <xf numFmtId="4" fontId="41" fillId="110" borderId="17" applyNumberFormat="0" applyProtection="0">
      <alignment horizontal="left" vertical="center" indent="1"/>
    </xf>
    <xf numFmtId="4" fontId="41" fillId="110" borderId="17" applyNumberFormat="0" applyProtection="0">
      <alignment horizontal="left" vertical="center" indent="1"/>
    </xf>
    <xf numFmtId="4" fontId="41" fillId="110"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110" borderId="0"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127" borderId="27" applyNumberFormat="0" applyProtection="0">
      <alignment horizontal="left" vertical="center" indent="1"/>
    </xf>
    <xf numFmtId="4" fontId="62" fillId="127" borderId="27" applyNumberFormat="0" applyProtection="0">
      <alignment horizontal="left" vertical="center" indent="1"/>
    </xf>
    <xf numFmtId="4" fontId="62" fillId="127" borderId="27" applyNumberFormat="0" applyProtection="0">
      <alignment horizontal="left" vertical="center" indent="1"/>
    </xf>
    <xf numFmtId="4" fontId="62" fillId="127" borderId="27" applyNumberFormat="0" applyProtection="0">
      <alignment horizontal="left" vertical="center" indent="1"/>
    </xf>
    <xf numFmtId="4" fontId="62" fillId="127" borderId="27" applyNumberFormat="0" applyProtection="0">
      <alignment horizontal="left" vertical="center" indent="1"/>
    </xf>
    <xf numFmtId="4" fontId="62" fillId="127"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9" fillId="0" borderId="0"/>
    <xf numFmtId="0" fontId="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applyNumberFormat="0" applyFill="0" applyBorder="0" applyAlignment="0" applyProtection="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03" fillId="0" borderId="14"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34" fillId="0" borderId="0"/>
    <xf numFmtId="172" fontId="34" fillId="0" borderId="0" applyFont="0" applyFill="0" applyBorder="0" applyAlignment="0" applyProtection="0"/>
    <xf numFmtId="43" fontId="9" fillId="0" borderId="0" applyFont="0" applyFill="0" applyBorder="0" applyAlignment="0" applyProtection="0"/>
    <xf numFmtId="0" fontId="34" fillId="0" borderId="0"/>
    <xf numFmtId="0" fontId="34" fillId="0" borderId="0"/>
    <xf numFmtId="0" fontId="4" fillId="0" borderId="0"/>
    <xf numFmtId="0" fontId="4" fillId="0" borderId="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4" fillId="0" borderId="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0" fontId="4" fillId="18" borderId="10"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9" fillId="0" borderId="0"/>
    <xf numFmtId="43" fontId="4" fillId="0" borderId="0" applyFont="0" applyFill="0" applyBorder="0" applyAlignment="0" applyProtection="0"/>
    <xf numFmtId="0" fontId="110" fillId="0" borderId="0" applyNumberFormat="0" applyFill="0" applyBorder="0" applyAlignment="0" applyProtection="0"/>
    <xf numFmtId="0" fontId="9" fillId="0" borderId="0"/>
    <xf numFmtId="0" fontId="9" fillId="0" borderId="0"/>
    <xf numFmtId="0" fontId="111" fillId="0" borderId="0">
      <alignment horizontal="right"/>
    </xf>
    <xf numFmtId="174" fontId="112" fillId="0" borderId="0" applyFont="0" applyFill="0" applyBorder="0" applyAlignment="0" applyProtection="0"/>
    <xf numFmtId="175" fontId="112" fillId="0" borderId="0" applyFont="0" applyFill="0" applyBorder="0" applyAlignment="0" applyProtection="0"/>
    <xf numFmtId="176" fontId="112" fillId="0" borderId="0" applyFont="0" applyFill="0" applyBorder="0" applyAlignment="0" applyProtection="0"/>
    <xf numFmtId="177" fontId="112" fillId="0" borderId="0" applyFont="0" applyFill="0" applyBorder="0" applyAlignment="0" applyProtection="0"/>
    <xf numFmtId="0" fontId="37" fillId="0" borderId="0">
      <alignment horizontal="right"/>
    </xf>
    <xf numFmtId="0" fontId="37" fillId="0" borderId="0">
      <alignment horizontal="right"/>
    </xf>
    <xf numFmtId="178" fontId="113" fillId="0" borderId="0"/>
    <xf numFmtId="0" fontId="114" fillId="0" borderId="0"/>
    <xf numFmtId="179" fontId="112" fillId="0" borderId="0" applyFont="0" applyFill="0" applyBorder="0" applyAlignment="0" applyProtection="0"/>
    <xf numFmtId="0" fontId="9" fillId="0" borderId="0"/>
    <xf numFmtId="9" fontId="115" fillId="58" borderId="43">
      <alignment horizontal="right" vertical="center"/>
    </xf>
    <xf numFmtId="180" fontId="112" fillId="0" borderId="0" applyFont="0" applyFill="0" applyBorder="0" applyAlignment="0" applyProtection="0"/>
    <xf numFmtId="181" fontId="41" fillId="0" borderId="0" applyBorder="0" applyAlignment="0" applyProtection="0"/>
    <xf numFmtId="9" fontId="35" fillId="0" borderId="0"/>
    <xf numFmtId="165" fontId="35" fillId="0" borderId="0"/>
    <xf numFmtId="10" fontId="35" fillId="0" borderId="0"/>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9" fillId="0" borderId="0" applyFill="0" applyBorder="0">
      <alignment horizontal="right"/>
    </xf>
    <xf numFmtId="0" fontId="116" fillId="0" borderId="0" applyFill="0" applyBorder="0">
      <alignment horizontal="right"/>
    </xf>
    <xf numFmtId="0" fontId="9" fillId="0" borderId="0" applyFill="0" applyBorder="0">
      <alignment horizontal="right"/>
    </xf>
    <xf numFmtId="0" fontId="9" fillId="0" borderId="0" applyFill="0" applyBorder="0">
      <alignment horizontal="right"/>
    </xf>
    <xf numFmtId="0" fontId="9" fillId="0" borderId="0" applyFill="0" applyBorder="0">
      <alignment horizontal="right"/>
    </xf>
    <xf numFmtId="0" fontId="48" fillId="0" borderId="0" applyNumberFormat="0" applyFont="0" applyFill="0" applyBorder="0" applyAlignment="0" applyProtection="0"/>
    <xf numFmtId="182" fontId="113" fillId="0" borderId="0" applyFont="0" applyFill="0" applyBorder="0" applyAlignment="0" applyProtection="0"/>
    <xf numFmtId="183" fontId="113" fillId="0" borderId="0" applyFont="0" applyFill="0" applyBorder="0" applyAlignment="0" applyProtection="0"/>
    <xf numFmtId="0" fontId="117" fillId="0" borderId="0">
      <alignment vertical="center"/>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7" fillId="0" borderId="0">
      <alignment vertical="center"/>
    </xf>
    <xf numFmtId="0" fontId="117" fillId="0" borderId="0">
      <alignment vertical="center"/>
    </xf>
    <xf numFmtId="0" fontId="9" fillId="0" borderId="0"/>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9" fillId="98" borderId="0"/>
    <xf numFmtId="0" fontId="10" fillId="98" borderId="0"/>
    <xf numFmtId="0" fontId="14" fillId="98" borderId="0"/>
    <xf numFmtId="0" fontId="25" fillId="98" borderId="0"/>
    <xf numFmtId="0" fontId="119" fillId="98" borderId="0"/>
    <xf numFmtId="0" fontId="120" fillId="98" borderId="0"/>
    <xf numFmtId="0" fontId="41" fillId="98" borderId="0"/>
    <xf numFmtId="184" fontId="9"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186" fontId="9" fillId="109" borderId="44"/>
    <xf numFmtId="186" fontId="9" fillId="109" borderId="44"/>
    <xf numFmtId="186" fontId="9" fillId="109" borderId="44"/>
    <xf numFmtId="0" fontId="121" fillId="0" borderId="0"/>
    <xf numFmtId="0" fontId="121" fillId="0" borderId="0"/>
    <xf numFmtId="187" fontId="113" fillId="0" borderId="0" applyFont="0" applyFill="0" applyBorder="0" applyAlignment="0" applyProtection="0"/>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4" fillId="109" borderId="0"/>
    <xf numFmtId="0" fontId="122" fillId="0" borderId="0" applyNumberFormat="0" applyFill="0" applyBorder="0" applyAlignment="0" applyProtection="0"/>
    <xf numFmtId="0" fontId="9" fillId="0" borderId="0" applyFont="0" applyFill="0" applyBorder="0" applyAlignment="0" applyProtection="0"/>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3" fillId="82" borderId="0" applyNumberFormat="0" applyFont="0" applyAlignment="0" applyProtection="0"/>
    <xf numFmtId="0" fontId="9" fillId="0" borderId="0">
      <alignment vertical="top"/>
    </xf>
    <xf numFmtId="0" fontId="9" fillId="0" borderId="0">
      <alignment vertical="top"/>
    </xf>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8" fontId="9" fillId="0" borderId="0" applyFont="0" applyFill="0" applyBorder="0" applyAlignment="0" applyProtection="0"/>
    <xf numFmtId="189" fontId="9" fillId="0" borderId="0" applyFont="0" applyFill="0" applyBorder="0" applyAlignment="0" applyProtection="0"/>
    <xf numFmtId="0" fontId="10" fillId="0" borderId="0" applyNumberFormat="0" applyFill="0" applyBorder="0" applyAlignment="0" applyProtection="0"/>
    <xf numFmtId="0" fontId="48" fillId="0" borderId="0" applyNumberFormat="0" applyFill="0" applyBorder="0" applyAlignment="0" applyProtection="0"/>
    <xf numFmtId="0" fontId="117" fillId="0" borderId="0">
      <alignment vertical="center"/>
    </xf>
    <xf numFmtId="190" fontId="9" fillId="0" borderId="0" applyFont="0" applyFill="0" applyBorder="0" applyAlignment="0" applyProtection="0"/>
    <xf numFmtId="191" fontId="9" fillId="0" borderId="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9" fillId="98" borderId="0"/>
    <xf numFmtId="0" fontId="10" fillId="98" borderId="0"/>
    <xf numFmtId="0" fontId="14" fillId="98" borderId="0"/>
    <xf numFmtId="0" fontId="9" fillId="98" borderId="0"/>
    <xf numFmtId="0" fontId="119" fillId="98" borderId="0"/>
    <xf numFmtId="0" fontId="120" fillId="98" borderId="0"/>
    <xf numFmtId="0" fontId="41" fillId="98" borderId="0"/>
    <xf numFmtId="0" fontId="9" fillId="0" borderId="0"/>
    <xf numFmtId="0" fontId="123" fillId="0" borderId="0" applyNumberFormat="0" applyFill="0" applyBorder="0" applyProtection="0">
      <alignment vertical="top"/>
    </xf>
    <xf numFmtId="0" fontId="123" fillId="0" borderId="0" applyNumberFormat="0" applyFill="0" applyBorder="0" applyProtection="0">
      <alignment vertical="top"/>
    </xf>
    <xf numFmtId="0" fontId="123" fillId="0" borderId="0" applyNumberFormat="0" applyFill="0" applyBorder="0" applyProtection="0">
      <alignment vertical="top"/>
    </xf>
    <xf numFmtId="0" fontId="114" fillId="0" borderId="45" applyNumberFormat="0" applyFill="0" applyAlignment="0" applyProtection="0"/>
    <xf numFmtId="0" fontId="114" fillId="0" borderId="45" applyNumberFormat="0" applyFill="0" applyAlignment="0" applyProtection="0"/>
    <xf numFmtId="0" fontId="114" fillId="0" borderId="45" applyNumberFormat="0" applyFill="0" applyAlignment="0" applyProtection="0"/>
    <xf numFmtId="0" fontId="114" fillId="0" borderId="45" applyNumberFormat="0" applyFill="0" applyAlignment="0" applyProtection="0"/>
    <xf numFmtId="0" fontId="124" fillId="0" borderId="46" applyNumberFormat="0" applyFill="0" applyProtection="0">
      <alignment horizontal="center"/>
    </xf>
    <xf numFmtId="0" fontId="124" fillId="0" borderId="46" applyNumberFormat="0" applyFill="0" applyProtection="0">
      <alignment horizontal="center"/>
    </xf>
    <xf numFmtId="0" fontId="124" fillId="0" borderId="46" applyNumberFormat="0" applyFill="0" applyProtection="0">
      <alignment horizontal="center"/>
    </xf>
    <xf numFmtId="0" fontId="124" fillId="0" borderId="46" applyNumberFormat="0" applyFill="0" applyProtection="0">
      <alignment horizontal="center"/>
    </xf>
    <xf numFmtId="0" fontId="124" fillId="0" borderId="46" applyNumberFormat="0" applyFill="0" applyProtection="0">
      <alignment horizontal="center"/>
    </xf>
    <xf numFmtId="0" fontId="124" fillId="0" borderId="46" applyNumberFormat="0" applyFill="0" applyProtection="0">
      <alignment horizontal="center"/>
    </xf>
    <xf numFmtId="0" fontId="124" fillId="0" borderId="46" applyNumberFormat="0" applyFill="0" applyProtection="0">
      <alignment horizontal="center"/>
    </xf>
    <xf numFmtId="0" fontId="124" fillId="0" borderId="46" applyNumberFormat="0" applyFill="0" applyProtection="0">
      <alignment horizontal="center"/>
    </xf>
    <xf numFmtId="0" fontId="124" fillId="0" borderId="46" applyNumberFormat="0" applyFill="0" applyProtection="0">
      <alignment horizontal="center"/>
    </xf>
    <xf numFmtId="0" fontId="124" fillId="0" borderId="46" applyNumberFormat="0" applyFill="0" applyProtection="0">
      <alignment horizontal="center"/>
    </xf>
    <xf numFmtId="0" fontId="124" fillId="0" borderId="46" applyNumberFormat="0" applyFill="0" applyProtection="0">
      <alignment horizontal="center"/>
    </xf>
    <xf numFmtId="0" fontId="124" fillId="0" borderId="46" applyNumberFormat="0" applyFill="0" applyProtection="0">
      <alignment horizontal="center"/>
    </xf>
    <xf numFmtId="0" fontId="124" fillId="0" borderId="0" applyNumberFormat="0" applyFill="0" applyBorder="0" applyProtection="0">
      <alignment horizontal="left"/>
    </xf>
    <xf numFmtId="0" fontId="125" fillId="0" borderId="0" applyNumberFormat="0" applyFill="0" applyBorder="0" applyProtection="0">
      <alignment horizontal="centerContinuous"/>
    </xf>
    <xf numFmtId="0" fontId="125" fillId="0" borderId="0" applyNumberFormat="0" applyFill="0" applyBorder="0" applyProtection="0">
      <alignment horizontal="centerContinuous"/>
    </xf>
    <xf numFmtId="0" fontId="9" fillId="0" borderId="0" applyFont="0" applyFill="0" applyBorder="0" applyAlignment="0" applyProtection="0"/>
    <xf numFmtId="0" fontId="9" fillId="0" borderId="0" applyFont="0" applyFill="0" applyBorder="0" applyAlignment="0" applyProtection="0"/>
    <xf numFmtId="192" fontId="35" fillId="0" borderId="0" applyFont="0" applyFill="0" applyBorder="0" applyAlignment="0" applyProtection="0"/>
    <xf numFmtId="0" fontId="35" fillId="0" borderId="0" applyFont="0" applyFill="0" applyBorder="0" applyAlignment="0" applyProtection="0"/>
    <xf numFmtId="0" fontId="9" fillId="0" borderId="0"/>
    <xf numFmtId="0" fontId="126" fillId="0" borderId="0"/>
    <xf numFmtId="0" fontId="117" fillId="0" borderId="0">
      <alignment vertical="center"/>
    </xf>
    <xf numFmtId="0" fontId="127" fillId="0" borderId="0"/>
    <xf numFmtId="38" fontId="111" fillId="0" borderId="35"/>
    <xf numFmtId="0" fontId="128" fillId="21" borderId="0" applyNumberFormat="0" applyBorder="0" applyAlignment="0" applyProtection="0"/>
    <xf numFmtId="0" fontId="34" fillId="45" borderId="0" applyNumberFormat="0" applyBorder="0" applyAlignment="0" applyProtection="0"/>
    <xf numFmtId="0" fontId="43" fillId="102" borderId="0" applyNumberFormat="0" applyBorder="0" applyAlignment="0" applyProtection="0"/>
    <xf numFmtId="0" fontId="34" fillId="45" borderId="0" applyNumberFormat="0" applyBorder="0" applyAlignment="0" applyProtection="0"/>
    <xf numFmtId="0" fontId="128" fillId="25" borderId="0" applyNumberFormat="0" applyBorder="0" applyAlignment="0" applyProtection="0"/>
    <xf numFmtId="0" fontId="34" fillId="46" borderId="0" applyNumberFormat="0" applyBorder="0" applyAlignment="0" applyProtection="0"/>
    <xf numFmtId="0" fontId="43" fillId="84" borderId="0" applyNumberFormat="0" applyBorder="0" applyAlignment="0" applyProtection="0"/>
    <xf numFmtId="0" fontId="34" fillId="46" borderId="0" applyNumberFormat="0" applyBorder="0" applyAlignment="0" applyProtection="0"/>
    <xf numFmtId="0" fontId="128" fillId="104" borderId="0" applyNumberFormat="0" applyBorder="0" applyAlignment="0" applyProtection="0"/>
    <xf numFmtId="0" fontId="34" fillId="47" borderId="0" applyNumberFormat="0" applyBorder="0" applyAlignment="0" applyProtection="0"/>
    <xf numFmtId="0" fontId="43" fillId="81" borderId="0" applyNumberFormat="0" applyBorder="0" applyAlignment="0" applyProtection="0"/>
    <xf numFmtId="0" fontId="34" fillId="47" borderId="0" applyNumberFormat="0" applyBorder="0" applyAlignment="0" applyProtection="0"/>
    <xf numFmtId="0" fontId="128" fillId="33" borderId="0" applyNumberFormat="0" applyBorder="0" applyAlignment="0" applyProtection="0"/>
    <xf numFmtId="0" fontId="34" fillId="48" borderId="0" applyNumberFormat="0" applyBorder="0" applyAlignment="0" applyProtection="0"/>
    <xf numFmtId="0" fontId="43" fillId="103" borderId="0" applyNumberFormat="0" applyBorder="0" applyAlignment="0" applyProtection="0"/>
    <xf numFmtId="0" fontId="34" fillId="48" borderId="0" applyNumberFormat="0" applyBorder="0" applyAlignment="0" applyProtection="0"/>
    <xf numFmtId="0" fontId="128" fillId="37" borderId="0" applyNumberFormat="0" applyBorder="0" applyAlignment="0" applyProtection="0"/>
    <xf numFmtId="0" fontId="34" fillId="45" borderId="0" applyNumberFormat="0" applyBorder="0" applyAlignment="0" applyProtection="0"/>
    <xf numFmtId="0" fontId="43" fillId="104" borderId="0" applyNumberFormat="0" applyBorder="0" applyAlignment="0" applyProtection="0"/>
    <xf numFmtId="0" fontId="34" fillId="45" borderId="0" applyNumberFormat="0" applyBorder="0" applyAlignment="0" applyProtection="0"/>
    <xf numFmtId="0" fontId="128" fillId="41" borderId="0" applyNumberFormat="0" applyBorder="0" applyAlignment="0" applyProtection="0"/>
    <xf numFmtId="0" fontId="34" fillId="49" borderId="0" applyNumberFormat="0" applyBorder="0" applyAlignment="0" applyProtection="0"/>
    <xf numFmtId="0" fontId="43" fillId="49" borderId="0" applyNumberFormat="0" applyBorder="0" applyAlignment="0" applyProtection="0"/>
    <xf numFmtId="0" fontId="34" fillId="49" borderId="0" applyNumberFormat="0" applyBorder="0" applyAlignment="0" applyProtection="0"/>
    <xf numFmtId="0" fontId="128" fillId="104" borderId="0" applyNumberFormat="0" applyBorder="0" applyAlignment="0" applyProtection="0"/>
    <xf numFmtId="0" fontId="34" fillId="50" borderId="0" applyNumberFormat="0" applyBorder="0" applyAlignment="0" applyProtection="0"/>
    <xf numFmtId="0" fontId="43" fillId="94" borderId="0" applyNumberFormat="0" applyBorder="0" applyAlignment="0" applyProtection="0"/>
    <xf numFmtId="0" fontId="34" fillId="50" borderId="0" applyNumberFormat="0" applyBorder="0" applyAlignment="0" applyProtection="0"/>
    <xf numFmtId="0" fontId="128" fillId="26" borderId="0" applyNumberFormat="0" applyBorder="0" applyAlignment="0" applyProtection="0"/>
    <xf numFmtId="0" fontId="34" fillId="46" borderId="0" applyNumberFormat="0" applyBorder="0" applyAlignment="0" applyProtection="0"/>
    <xf numFmtId="0" fontId="43" fillId="105" borderId="0" applyNumberFormat="0" applyBorder="0" applyAlignment="0" applyProtection="0"/>
    <xf numFmtId="0" fontId="34" fillId="46" borderId="0" applyNumberFormat="0" applyBorder="0" applyAlignment="0" applyProtection="0"/>
    <xf numFmtId="0" fontId="128" fillId="129" borderId="0" applyNumberFormat="0" applyBorder="0" applyAlignment="0" applyProtection="0"/>
    <xf numFmtId="0" fontId="34" fillId="51" borderId="0" applyNumberFormat="0" applyBorder="0" applyAlignment="0" applyProtection="0"/>
    <xf numFmtId="0" fontId="43" fillId="91" borderId="0" applyNumberFormat="0" applyBorder="0" applyAlignment="0" applyProtection="0"/>
    <xf numFmtId="0" fontId="34" fillId="51" borderId="0" applyNumberFormat="0" applyBorder="0" applyAlignment="0" applyProtection="0"/>
    <xf numFmtId="0" fontId="128" fillId="83" borderId="0" applyNumberFormat="0" applyBorder="0" applyAlignment="0" applyProtection="0"/>
    <xf numFmtId="0" fontId="34" fillId="52" borderId="0" applyNumberFormat="0" applyBorder="0" applyAlignment="0" applyProtection="0"/>
    <xf numFmtId="0" fontId="43" fillId="103" borderId="0" applyNumberFormat="0" applyBorder="0" applyAlignment="0" applyProtection="0"/>
    <xf numFmtId="0" fontId="34" fillId="52" borderId="0" applyNumberFormat="0" applyBorder="0" applyAlignment="0" applyProtection="0"/>
    <xf numFmtId="0" fontId="128" fillId="38" borderId="0" applyNumberFormat="0" applyBorder="0" applyAlignment="0" applyProtection="0"/>
    <xf numFmtId="0" fontId="34" fillId="53" borderId="0" applyNumberFormat="0" applyBorder="0" applyAlignment="0" applyProtection="0"/>
    <xf numFmtId="0" fontId="43" fillId="94" borderId="0" applyNumberFormat="0" applyBorder="0" applyAlignment="0" applyProtection="0"/>
    <xf numFmtId="0" fontId="34" fillId="53" borderId="0" applyNumberFormat="0" applyBorder="0" applyAlignment="0" applyProtection="0"/>
    <xf numFmtId="0" fontId="128" fillId="83" borderId="0" applyNumberFormat="0" applyBorder="0" applyAlignment="0" applyProtection="0"/>
    <xf numFmtId="0" fontId="34" fillId="49" borderId="0" applyNumberFormat="0" applyBorder="0" applyAlignment="0" applyProtection="0"/>
    <xf numFmtId="0" fontId="43" fillId="55" borderId="0" applyNumberFormat="0" applyBorder="0" applyAlignment="0" applyProtection="0"/>
    <xf numFmtId="0" fontId="34" fillId="49" borderId="0" applyNumberFormat="0" applyBorder="0" applyAlignment="0" applyProtection="0"/>
    <xf numFmtId="0" fontId="129" fillId="0" borderId="0">
      <alignment vertical="top" wrapText="1"/>
    </xf>
    <xf numFmtId="0" fontId="130" fillId="0" borderId="0"/>
    <xf numFmtId="165" fontId="130" fillId="0" borderId="0" applyNumberFormat="0"/>
    <xf numFmtId="165" fontId="35" fillId="0" borderId="0"/>
    <xf numFmtId="0" fontId="131" fillId="23" borderId="0" applyNumberFormat="0" applyBorder="0" applyAlignment="0" applyProtection="0"/>
    <xf numFmtId="0" fontId="40" fillId="54" borderId="0" applyNumberFormat="0" applyBorder="0" applyAlignment="0" applyProtection="0"/>
    <xf numFmtId="0" fontId="42" fillId="106" borderId="0" applyNumberFormat="0" applyBorder="0" applyAlignment="0" applyProtection="0"/>
    <xf numFmtId="0" fontId="131" fillId="23" borderId="0" applyNumberFormat="0" applyBorder="0" applyAlignment="0" applyProtection="0"/>
    <xf numFmtId="0" fontId="100" fillId="23" borderId="0" applyNumberFormat="0" applyBorder="0" applyAlignment="0" applyProtection="0"/>
    <xf numFmtId="0" fontId="40" fillId="54" borderId="0" applyNumberFormat="0" applyBorder="0" applyAlignment="0" applyProtection="0"/>
    <xf numFmtId="0" fontId="131" fillId="49" borderId="0" applyNumberFormat="0" applyBorder="0" applyAlignment="0" applyProtection="0"/>
    <xf numFmtId="0" fontId="40" fillId="46" borderId="0" applyNumberFormat="0" applyBorder="0" applyAlignment="0" applyProtection="0"/>
    <xf numFmtId="0" fontId="42" fillId="105" borderId="0" applyNumberFormat="0" applyBorder="0" applyAlignment="0" applyProtection="0"/>
    <xf numFmtId="0" fontId="131" fillId="27" borderId="0" applyNumberFormat="0" applyBorder="0" applyAlignment="0" applyProtection="0"/>
    <xf numFmtId="0" fontId="100" fillId="27" borderId="0" applyNumberFormat="0" applyBorder="0" applyAlignment="0" applyProtection="0"/>
    <xf numFmtId="0" fontId="40" fillId="46" borderId="0" applyNumberFormat="0" applyBorder="0" applyAlignment="0" applyProtection="0"/>
    <xf numFmtId="0" fontId="131" fillId="129" borderId="0" applyNumberFormat="0" applyBorder="0" applyAlignment="0" applyProtection="0"/>
    <xf numFmtId="0" fontId="40" fillId="51" borderId="0" applyNumberFormat="0" applyBorder="0" applyAlignment="0" applyProtection="0"/>
    <xf numFmtId="0" fontId="42" fillId="91" borderId="0" applyNumberFormat="0" applyBorder="0" applyAlignment="0" applyProtection="0"/>
    <xf numFmtId="0" fontId="131" fillId="31" borderId="0" applyNumberFormat="0" applyBorder="0" applyAlignment="0" applyProtection="0"/>
    <xf numFmtId="0" fontId="100" fillId="31" borderId="0" applyNumberFormat="0" applyBorder="0" applyAlignment="0" applyProtection="0"/>
    <xf numFmtId="0" fontId="40" fillId="51" borderId="0" applyNumberFormat="0" applyBorder="0" applyAlignment="0" applyProtection="0"/>
    <xf numFmtId="0" fontId="131" fillId="35" borderId="0" applyNumberFormat="0" applyBorder="0" applyAlignment="0" applyProtection="0"/>
    <xf numFmtId="0" fontId="40" fillId="52" borderId="0" applyNumberFormat="0" applyBorder="0" applyAlignment="0" applyProtection="0"/>
    <xf numFmtId="0" fontId="42" fillId="107" borderId="0" applyNumberFormat="0" applyBorder="0" applyAlignment="0" applyProtection="0"/>
    <xf numFmtId="0" fontId="131" fillId="35" borderId="0" applyNumberFormat="0" applyBorder="0" applyAlignment="0" applyProtection="0"/>
    <xf numFmtId="0" fontId="100" fillId="35" borderId="0" applyNumberFormat="0" applyBorder="0" applyAlignment="0" applyProtection="0"/>
    <xf numFmtId="0" fontId="40" fillId="52" borderId="0" applyNumberFormat="0" applyBorder="0" applyAlignment="0" applyProtection="0"/>
    <xf numFmtId="0" fontId="131" fillId="39" borderId="0" applyNumberFormat="0" applyBorder="0" applyAlignment="0" applyProtection="0"/>
    <xf numFmtId="0" fontId="40" fillId="54" borderId="0" applyNumberFormat="0" applyBorder="0" applyAlignment="0" applyProtection="0"/>
    <xf numFmtId="0" fontId="42" fillId="86" borderId="0" applyNumberFormat="0" applyBorder="0" applyAlignment="0" applyProtection="0"/>
    <xf numFmtId="0" fontId="131" fillId="39" borderId="0" applyNumberFormat="0" applyBorder="0" applyAlignment="0" applyProtection="0"/>
    <xf numFmtId="0" fontId="100" fillId="39" borderId="0" applyNumberFormat="0" applyBorder="0" applyAlignment="0" applyProtection="0"/>
    <xf numFmtId="0" fontId="40" fillId="54" borderId="0" applyNumberFormat="0" applyBorder="0" applyAlignment="0" applyProtection="0"/>
    <xf numFmtId="0" fontId="131" fillId="130" borderId="0" applyNumberFormat="0" applyBorder="0" applyAlignment="0" applyProtection="0"/>
    <xf numFmtId="0" fontId="40" fillId="55" borderId="0" applyNumberFormat="0" applyBorder="0" applyAlignment="0" applyProtection="0"/>
    <xf numFmtId="0" fontId="42" fillId="89" borderId="0" applyNumberFormat="0" applyBorder="0" applyAlignment="0" applyProtection="0"/>
    <xf numFmtId="0" fontId="131" fillId="43" borderId="0" applyNumberFormat="0" applyBorder="0" applyAlignment="0" applyProtection="0"/>
    <xf numFmtId="0" fontId="100" fillId="43" borderId="0" applyNumberFormat="0" applyBorder="0" applyAlignment="0" applyProtection="0"/>
    <xf numFmtId="0" fontId="40" fillId="55" borderId="0" applyNumberFormat="0" applyBorder="0" applyAlignment="0" applyProtection="0"/>
    <xf numFmtId="0" fontId="132" fillId="0" borderId="34" applyBorder="0"/>
    <xf numFmtId="0" fontId="132" fillId="0" borderId="34" applyBorder="0"/>
    <xf numFmtId="0" fontId="132" fillId="0" borderId="34" applyBorder="0"/>
    <xf numFmtId="0" fontId="132" fillId="0" borderId="34" applyBorder="0"/>
    <xf numFmtId="0" fontId="131" fillId="20" borderId="0" applyNumberFormat="0" applyBorder="0" applyAlignment="0" applyProtection="0"/>
    <xf numFmtId="0" fontId="131" fillId="20" borderId="0" applyNumberFormat="0" applyBorder="0" applyAlignment="0" applyProtection="0"/>
    <xf numFmtId="0" fontId="42" fillId="108"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42" fillId="56" borderId="0" applyNumberFormat="0" applyBorder="0" applyAlignment="0" applyProtection="0"/>
    <xf numFmtId="0" fontId="42" fillId="108"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42" fillId="108" borderId="0" applyNumberFormat="0" applyBorder="0" applyAlignment="0" applyProtection="0"/>
    <xf numFmtId="0" fontId="42" fillId="108" borderId="0" applyNumberFormat="0" applyBorder="0" applyAlignment="0" applyProtection="0"/>
    <xf numFmtId="0" fontId="42" fillId="56" borderId="0" applyNumberFormat="0" applyBorder="0" applyAlignment="0" applyProtection="0"/>
    <xf numFmtId="0" fontId="100" fillId="20"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100" fillId="20"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100" fillId="20"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100" fillId="20" borderId="0" applyNumberFormat="0" applyBorder="0" applyAlignment="0" applyProtection="0"/>
    <xf numFmtId="0" fontId="42" fillId="56" borderId="0" applyNumberFormat="0" applyBorder="0" applyAlignment="0" applyProtection="0"/>
    <xf numFmtId="0" fontId="131" fillId="20" borderId="0" applyNumberFormat="0" applyBorder="0" applyAlignment="0" applyProtection="0"/>
    <xf numFmtId="0" fontId="42" fillId="56" borderId="0" applyNumberFormat="0" applyBorder="0" applyAlignment="0" applyProtection="0"/>
    <xf numFmtId="0" fontId="42" fillId="108" borderId="0" applyNumberFormat="0" applyBorder="0" applyAlignment="0" applyProtection="0"/>
    <xf numFmtId="0" fontId="131"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31"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31"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31"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42" fillId="56" borderId="0" applyNumberFormat="0" applyBorder="0" applyAlignment="0" applyProtection="0"/>
    <xf numFmtId="0" fontId="42" fillId="108"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108" borderId="0" applyNumberFormat="0" applyBorder="0" applyAlignment="0" applyProtection="0"/>
    <xf numFmtId="0" fontId="42" fillId="108" borderId="0" applyNumberFormat="0" applyBorder="0" applyAlignment="0" applyProtection="0"/>
    <xf numFmtId="0" fontId="42" fillId="108" borderId="0" applyNumberFormat="0" applyBorder="0" applyAlignment="0" applyProtection="0"/>
    <xf numFmtId="0" fontId="42" fillId="108" borderId="0" applyNumberFormat="0" applyBorder="0" applyAlignment="0" applyProtection="0"/>
    <xf numFmtId="0" fontId="42" fillId="108" borderId="0" applyNumberFormat="0" applyBorder="0" applyAlignment="0" applyProtection="0"/>
    <xf numFmtId="0" fontId="42" fillId="108"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42" fillId="88"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49" borderId="0" applyNumberFormat="0" applyBorder="0" applyAlignment="0" applyProtection="0"/>
    <xf numFmtId="0" fontId="42" fillId="60" borderId="0" applyNumberFormat="0" applyBorder="0" applyAlignment="0" applyProtection="0"/>
    <xf numFmtId="0" fontId="42" fillId="88"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60" borderId="0" applyNumberFormat="0" applyBorder="0" applyAlignment="0" applyProtection="0"/>
    <xf numFmtId="0" fontId="100" fillId="24"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100" fillId="24"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100" fillId="24"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100" fillId="24" borderId="0" applyNumberFormat="0" applyBorder="0" applyAlignment="0" applyProtection="0"/>
    <xf numFmtId="0" fontId="42" fillId="60" borderId="0" applyNumberFormat="0" applyBorder="0" applyAlignment="0" applyProtection="0"/>
    <xf numFmtId="0" fontId="131" fillId="24" borderId="0" applyNumberFormat="0" applyBorder="0" applyAlignment="0" applyProtection="0"/>
    <xf numFmtId="0" fontId="42" fillId="60" borderId="0" applyNumberFormat="0" applyBorder="0" applyAlignment="0" applyProtection="0"/>
    <xf numFmtId="0" fontId="42" fillId="88" borderId="0" applyNumberFormat="0" applyBorder="0" applyAlignment="0" applyProtection="0"/>
    <xf numFmtId="0" fontId="131" fillId="24" borderId="0" applyNumberFormat="0" applyBorder="0" applyAlignment="0" applyProtection="0"/>
    <xf numFmtId="0" fontId="100" fillId="24" borderId="0" applyNumberFormat="0" applyBorder="0" applyAlignment="0" applyProtection="0"/>
    <xf numFmtId="0" fontId="100" fillId="24" borderId="0" applyNumberFormat="0" applyBorder="0" applyAlignment="0" applyProtection="0"/>
    <xf numFmtId="0" fontId="131" fillId="24" borderId="0" applyNumberFormat="0" applyBorder="0" applyAlignment="0" applyProtection="0"/>
    <xf numFmtId="0" fontId="100" fillId="24" borderId="0" applyNumberFormat="0" applyBorder="0" applyAlignment="0" applyProtection="0"/>
    <xf numFmtId="0" fontId="100" fillId="24" borderId="0" applyNumberFormat="0" applyBorder="0" applyAlignment="0" applyProtection="0"/>
    <xf numFmtId="0" fontId="131" fillId="24" borderId="0" applyNumberFormat="0" applyBorder="0" applyAlignment="0" applyProtection="0"/>
    <xf numFmtId="0" fontId="100" fillId="24" borderId="0" applyNumberFormat="0" applyBorder="0" applyAlignment="0" applyProtection="0"/>
    <xf numFmtId="0" fontId="100" fillId="24" borderId="0" applyNumberFormat="0" applyBorder="0" applyAlignment="0" applyProtection="0"/>
    <xf numFmtId="0" fontId="131" fillId="24" borderId="0" applyNumberFormat="0" applyBorder="0" applyAlignment="0" applyProtection="0"/>
    <xf numFmtId="0" fontId="100" fillId="24" borderId="0" applyNumberFormat="0" applyBorder="0" applyAlignment="0" applyProtection="0"/>
    <xf numFmtId="0" fontId="100"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42" fillId="60" borderId="0" applyNumberFormat="0" applyBorder="0" applyAlignment="0" applyProtection="0"/>
    <xf numFmtId="0" fontId="42" fillId="88"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42" fillId="51"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42" fillId="64" borderId="0" applyNumberFormat="0" applyBorder="0" applyAlignment="0" applyProtection="0"/>
    <xf numFmtId="0" fontId="42" fillId="51"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64" borderId="0" applyNumberFormat="0" applyBorder="0" applyAlignment="0" applyProtection="0"/>
    <xf numFmtId="0" fontId="100" fillId="28"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100" fillId="28"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100" fillId="28"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100" fillId="28" borderId="0" applyNumberFormat="0" applyBorder="0" applyAlignment="0" applyProtection="0"/>
    <xf numFmtId="0" fontId="42" fillId="64" borderId="0" applyNumberFormat="0" applyBorder="0" applyAlignment="0" applyProtection="0"/>
    <xf numFmtId="0" fontId="131" fillId="28" borderId="0" applyNumberFormat="0" applyBorder="0" applyAlignment="0" applyProtection="0"/>
    <xf numFmtId="0" fontId="42" fillId="64" borderId="0" applyNumberFormat="0" applyBorder="0" applyAlignment="0" applyProtection="0"/>
    <xf numFmtId="0" fontId="42" fillId="51" borderId="0" applyNumberFormat="0" applyBorder="0" applyAlignment="0" applyProtection="0"/>
    <xf numFmtId="0" fontId="131"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31"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31"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31"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42" fillId="64" borderId="0" applyNumberFormat="0" applyBorder="0" applyAlignment="0" applyProtection="0"/>
    <xf numFmtId="0" fontId="42" fillId="51"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42" fillId="107"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82" borderId="0" applyNumberFormat="0" applyBorder="0" applyAlignment="0" applyProtection="0"/>
    <xf numFmtId="0" fontId="42" fillId="68" borderId="0" applyNumberFormat="0" applyBorder="0" applyAlignment="0" applyProtection="0"/>
    <xf numFmtId="0" fontId="42" fillId="107"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42" fillId="107" borderId="0" applyNumberFormat="0" applyBorder="0" applyAlignment="0" applyProtection="0"/>
    <xf numFmtId="0" fontId="42" fillId="107" borderId="0" applyNumberFormat="0" applyBorder="0" applyAlignment="0" applyProtection="0"/>
    <xf numFmtId="0" fontId="42" fillId="68" borderId="0" applyNumberFormat="0" applyBorder="0" applyAlignment="0" applyProtection="0"/>
    <xf numFmtId="0" fontId="100" fillId="32"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100" fillId="32"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100" fillId="32"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100" fillId="32" borderId="0" applyNumberFormat="0" applyBorder="0" applyAlignment="0" applyProtection="0"/>
    <xf numFmtId="0" fontId="42" fillId="68" borderId="0" applyNumberFormat="0" applyBorder="0" applyAlignment="0" applyProtection="0"/>
    <xf numFmtId="0" fontId="131" fillId="32" borderId="0" applyNumberFormat="0" applyBorder="0" applyAlignment="0" applyProtection="0"/>
    <xf numFmtId="0" fontId="42" fillId="68" borderId="0" applyNumberFormat="0" applyBorder="0" applyAlignment="0" applyProtection="0"/>
    <xf numFmtId="0" fontId="42" fillId="107" borderId="0" applyNumberFormat="0" applyBorder="0" applyAlignment="0" applyProtection="0"/>
    <xf numFmtId="0" fontId="131"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31"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31"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31"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42" fillId="68" borderId="0" applyNumberFormat="0" applyBorder="0" applyAlignment="0" applyProtection="0"/>
    <xf numFmtId="0" fontId="42" fillId="107"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107" borderId="0" applyNumberFormat="0" applyBorder="0" applyAlignment="0" applyProtection="0"/>
    <xf numFmtId="0" fontId="42" fillId="107" borderId="0" applyNumberFormat="0" applyBorder="0" applyAlignment="0" applyProtection="0"/>
    <xf numFmtId="0" fontId="42" fillId="107" borderId="0" applyNumberFormat="0" applyBorder="0" applyAlignment="0" applyProtection="0"/>
    <xf numFmtId="0" fontId="42" fillId="107" borderId="0" applyNumberFormat="0" applyBorder="0" applyAlignment="0" applyProtection="0"/>
    <xf numFmtId="0" fontId="42" fillId="107" borderId="0" applyNumberFormat="0" applyBorder="0" applyAlignment="0" applyProtection="0"/>
    <xf numFmtId="0" fontId="42" fillId="107"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42" fillId="8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42" fillId="59" borderId="0" applyNumberFormat="0" applyBorder="0" applyAlignment="0" applyProtection="0"/>
    <xf numFmtId="0" fontId="42" fillId="8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42" fillId="86" borderId="0" applyNumberFormat="0" applyBorder="0" applyAlignment="0" applyProtection="0"/>
    <xf numFmtId="0" fontId="42" fillId="86" borderId="0" applyNumberFormat="0" applyBorder="0" applyAlignment="0" applyProtection="0"/>
    <xf numFmtId="0" fontId="42" fillId="59" borderId="0" applyNumberFormat="0" applyBorder="0" applyAlignment="0" applyProtection="0"/>
    <xf numFmtId="0" fontId="100" fillId="36"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100" fillId="36"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100" fillId="36"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100" fillId="36" borderId="0" applyNumberFormat="0" applyBorder="0" applyAlignment="0" applyProtection="0"/>
    <xf numFmtId="0" fontId="42" fillId="59" borderId="0" applyNumberFormat="0" applyBorder="0" applyAlignment="0" applyProtection="0"/>
    <xf numFmtId="0" fontId="131" fillId="36" borderId="0" applyNumberFormat="0" applyBorder="0" applyAlignment="0" applyProtection="0"/>
    <xf numFmtId="0" fontId="42" fillId="59" borderId="0" applyNumberFormat="0" applyBorder="0" applyAlignment="0" applyProtection="0"/>
    <xf numFmtId="0" fontId="42" fillId="86" borderId="0" applyNumberFormat="0" applyBorder="0" applyAlignment="0" applyProtection="0"/>
    <xf numFmtId="0" fontId="131"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31"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31"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31"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42" fillId="59" borderId="0" applyNumberFormat="0" applyBorder="0" applyAlignment="0" applyProtection="0"/>
    <xf numFmtId="0" fontId="42" fillId="86"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86" borderId="0" applyNumberFormat="0" applyBorder="0" applyAlignment="0" applyProtection="0"/>
    <xf numFmtId="0" fontId="42" fillId="86" borderId="0" applyNumberFormat="0" applyBorder="0" applyAlignment="0" applyProtection="0"/>
    <xf numFmtId="0" fontId="42" fillId="86" borderId="0" applyNumberFormat="0" applyBorder="0" applyAlignment="0" applyProtection="0"/>
    <xf numFmtId="0" fontId="42" fillId="86" borderId="0" applyNumberFormat="0" applyBorder="0" applyAlignment="0" applyProtection="0"/>
    <xf numFmtId="0" fontId="42" fillId="86" borderId="0" applyNumberFormat="0" applyBorder="0" applyAlignment="0" applyProtection="0"/>
    <xf numFmtId="0" fontId="42" fillId="8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131" fillId="36"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42" fillId="9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42" fillId="72" borderId="0" applyNumberFormat="0" applyBorder="0" applyAlignment="0" applyProtection="0"/>
    <xf numFmtId="0" fontId="42" fillId="9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72" borderId="0" applyNumberFormat="0" applyBorder="0" applyAlignment="0" applyProtection="0"/>
    <xf numFmtId="0" fontId="100" fillId="40"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100" fillId="40"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100" fillId="40"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100" fillId="40" borderId="0" applyNumberFormat="0" applyBorder="0" applyAlignment="0" applyProtection="0"/>
    <xf numFmtId="0" fontId="42" fillId="72" borderId="0" applyNumberFormat="0" applyBorder="0" applyAlignment="0" applyProtection="0"/>
    <xf numFmtId="0" fontId="131" fillId="40" borderId="0" applyNumberFormat="0" applyBorder="0" applyAlignment="0" applyProtection="0"/>
    <xf numFmtId="0" fontId="42" fillId="72" borderId="0" applyNumberFormat="0" applyBorder="0" applyAlignment="0" applyProtection="0"/>
    <xf numFmtId="0" fontId="42" fillId="90" borderId="0" applyNumberFormat="0" applyBorder="0" applyAlignment="0" applyProtection="0"/>
    <xf numFmtId="0" fontId="131"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31"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31"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31"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42" fillId="72" borderId="0" applyNumberFormat="0" applyBorder="0" applyAlignment="0" applyProtection="0"/>
    <xf numFmtId="0" fontId="42" fillId="90"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35" fillId="131" borderId="47">
      <alignment horizontal="center" vertical="center"/>
    </xf>
    <xf numFmtId="0" fontId="111" fillId="0" borderId="33"/>
    <xf numFmtId="0" fontId="9" fillId="0" borderId="0"/>
    <xf numFmtId="0" fontId="111" fillId="0" borderId="15" applyBorder="0"/>
    <xf numFmtId="0" fontId="111" fillId="0" borderId="15" applyBorder="0"/>
    <xf numFmtId="0" fontId="9" fillId="0" borderId="0">
      <alignment horizontal="center" wrapText="1"/>
      <protection locked="0"/>
    </xf>
    <xf numFmtId="0" fontId="9" fillId="0" borderId="0" applyNumberFormat="0" applyFill="0" applyBorder="0" applyAlignment="0" applyProtection="0"/>
    <xf numFmtId="0" fontId="37" fillId="0" borderId="0" applyNumberFormat="0" applyFill="0" applyBorder="0" applyAlignment="0" applyProtection="0"/>
    <xf numFmtId="0" fontId="9" fillId="0" borderId="48" applyNumberFormat="0" applyFill="0" applyBorder="0" applyAlignment="0" applyProtection="0"/>
    <xf numFmtId="0" fontId="9" fillId="0" borderId="48" applyNumberFormat="0" applyFill="0" applyBorder="0" applyAlignment="0" applyProtection="0"/>
    <xf numFmtId="0" fontId="60" fillId="0" borderId="48" applyNumberFormat="0" applyFill="0" applyBorder="0" applyAlignment="0" applyProtection="0"/>
    <xf numFmtId="0" fontId="60" fillId="0" borderId="48" applyNumberFormat="0" applyFill="0" applyBorder="0" applyAlignment="0" applyProtection="0"/>
    <xf numFmtId="0" fontId="133" fillId="0" borderId="48" applyNumberFormat="0" applyFill="0" applyBorder="0" applyAlignment="0" applyProtection="0"/>
    <xf numFmtId="0" fontId="133" fillId="0" borderId="48" applyNumberFormat="0" applyFill="0" applyBorder="0" applyAlignment="0" applyProtection="0"/>
    <xf numFmtId="0" fontId="41" fillId="0" borderId="48" applyNumberFormat="0" applyFill="0" applyAlignment="0" applyProtection="0"/>
    <xf numFmtId="0" fontId="134" fillId="0" borderId="49">
      <protection hidden="1"/>
    </xf>
    <xf numFmtId="0" fontId="135" fillId="50" borderId="49" applyNumberFormat="0" applyFont="0" applyBorder="0" applyAlignment="0" applyProtection="0">
      <protection hidden="1"/>
    </xf>
    <xf numFmtId="0" fontId="134" fillId="0" borderId="49">
      <protection hidden="1"/>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0" fontId="73" fillId="50" borderId="25" applyNumberFormat="0" applyAlignment="0" applyProtection="0"/>
    <xf numFmtId="165" fontId="137" fillId="0" borderId="0"/>
    <xf numFmtId="0" fontId="138" fillId="0" borderId="0"/>
    <xf numFmtId="193" fontId="138" fillId="0" borderId="0"/>
    <xf numFmtId="172" fontId="138" fillId="0" borderId="0"/>
    <xf numFmtId="0" fontId="139" fillId="94" borderId="0" applyNumberFormat="0" applyBorder="0" applyAlignment="0" applyProtection="0"/>
    <xf numFmtId="0" fontId="57" fillId="84" borderId="0" applyNumberFormat="0" applyBorder="0" applyAlignment="0" applyProtection="0"/>
    <xf numFmtId="0" fontId="105" fillId="7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194" fontId="140" fillId="0" borderId="0" applyFont="0" applyFill="0" applyBorder="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74" fillId="50" borderId="16" applyNumberFormat="0" applyAlignment="0" applyProtection="0"/>
    <xf numFmtId="0" fontId="45" fillId="76" borderId="17"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5" fillId="76" borderId="17"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101" fillId="16" borderId="6" applyNumberFormat="0" applyAlignment="0" applyProtection="0"/>
    <xf numFmtId="0" fontId="45" fillId="76" borderId="17" applyNumberFormat="0" applyAlignment="0" applyProtection="0"/>
    <xf numFmtId="0" fontId="45" fillId="76" borderId="17" applyNumberFormat="0" applyAlignment="0" applyProtection="0"/>
    <xf numFmtId="0" fontId="141" fillId="0" borderId="0" applyNumberFormat="0" applyFill="0" applyBorder="0" applyAlignment="0" applyProtection="0"/>
    <xf numFmtId="0" fontId="9" fillId="0" borderId="0" applyNumberFormat="0" applyFont="0" applyAlignment="0" applyProtection="0"/>
    <xf numFmtId="184" fontId="142" fillId="0" borderId="0" applyFill="0" applyBorder="0" applyAlignment="0" applyProtection="0"/>
    <xf numFmtId="184" fontId="9" fillId="0" borderId="0"/>
    <xf numFmtId="195" fontId="143" fillId="0" borderId="0">
      <alignment horizontal="right"/>
      <protection locked="0"/>
    </xf>
    <xf numFmtId="0" fontId="9" fillId="0" borderId="0"/>
    <xf numFmtId="37" fontId="144" fillId="0" borderId="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6" applyNumberFormat="0" applyFont="0" applyFill="0" applyAlignment="0" applyProtection="0"/>
    <xf numFmtId="0" fontId="140" fillId="0" borderId="42" applyNumberFormat="0" applyFont="0" applyFill="0" applyAlignment="0" applyProtection="0"/>
    <xf numFmtId="0" fontId="145" fillId="0" borderId="50" applyNumberFormat="0" applyFont="0" applyFill="0" applyAlignment="0" applyProtection="0">
      <alignment horizontal="centerContinuous"/>
    </xf>
    <xf numFmtId="0" fontId="140" fillId="0" borderId="36" applyNumberFormat="0" applyFont="0" applyFill="0" applyAlignment="0" applyProtection="0"/>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196" fontId="146" fillId="0" borderId="42" applyNumberFormat="0" applyFill="0" applyAlignment="0" applyProtection="0">
      <alignment horizontal="center"/>
    </xf>
    <xf numFmtId="197" fontId="146" fillId="0" borderId="34" applyFill="0" applyAlignment="0" applyProtection="0">
      <alignment horizontal="center"/>
    </xf>
    <xf numFmtId="197" fontId="146" fillId="0" borderId="34" applyFill="0" applyAlignment="0" applyProtection="0">
      <alignment horizontal="center"/>
    </xf>
    <xf numFmtId="197" fontId="146" fillId="0" borderId="34" applyFill="0" applyAlignment="0" applyProtection="0">
      <alignment horizontal="center"/>
    </xf>
    <xf numFmtId="197" fontId="146" fillId="0" borderId="34" applyFill="0" applyAlignment="0" applyProtection="0">
      <alignment horizontal="center"/>
    </xf>
    <xf numFmtId="198" fontId="113" fillId="0" borderId="0" applyAlignment="0" applyProtection="0"/>
    <xf numFmtId="199" fontId="41" fillId="0" borderId="0" applyFill="0" applyBorder="0" applyAlignment="0" applyProtection="0"/>
    <xf numFmtId="49" fontId="147" fillId="0" borderId="0" applyNumberFormat="0" applyAlignment="0" applyProtection="0">
      <alignment horizontal="left" wrapText="1"/>
    </xf>
    <xf numFmtId="0" fontId="116" fillId="0" borderId="0" applyFont="0" applyFill="0" applyBorder="0" applyAlignment="0" applyProtection="0"/>
    <xf numFmtId="200" fontId="148" fillId="0" borderId="0" applyFill="0" applyBorder="0" applyAlignment="0" applyProtection="0"/>
    <xf numFmtId="0" fontId="9" fillId="0" borderId="0">
      <alignment horizontal="center"/>
    </xf>
    <xf numFmtId="14" fontId="130" fillId="0" borderId="0"/>
    <xf numFmtId="0" fontId="138" fillId="0" borderId="0"/>
    <xf numFmtId="14" fontId="130" fillId="0" borderId="0"/>
    <xf numFmtId="14" fontId="130" fillId="0" borderId="0"/>
    <xf numFmtId="14" fontId="130" fillId="0" borderId="0"/>
    <xf numFmtId="14" fontId="130"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38"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201" fontId="113" fillId="0" borderId="0"/>
    <xf numFmtId="0" fontId="9" fillId="0" borderId="0" applyFill="0" applyBorder="0" applyAlignment="0"/>
    <xf numFmtId="0" fontId="116" fillId="0" borderId="0" applyFill="0" applyBorder="0" applyAlignment="0"/>
    <xf numFmtId="0" fontId="116" fillId="0" borderId="0" applyFill="0" applyBorder="0" applyAlignment="0"/>
    <xf numFmtId="0" fontId="116"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151" fillId="95"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202" fontId="152" fillId="0" borderId="32" applyFill="0" applyBorder="0" applyAlignment="0" applyProtection="0">
      <alignment horizontal="right"/>
    </xf>
    <xf numFmtId="37" fontId="153" fillId="132" borderId="0" applyNumberFormat="0" applyFont="0" applyBorder="0" applyAlignment="0">
      <alignment horizontal="center"/>
    </xf>
    <xf numFmtId="194" fontId="154" fillId="0" borderId="0" applyFont="0" applyFill="0" applyBorder="0" applyAlignment="0" applyProtection="0"/>
    <xf numFmtId="0" fontId="155" fillId="133" borderId="2"/>
    <xf numFmtId="0" fontId="155" fillId="133" borderId="2"/>
    <xf numFmtId="0" fontId="155" fillId="133" borderId="2"/>
    <xf numFmtId="165" fontId="138" fillId="0" borderId="0">
      <alignment horizontal="center"/>
    </xf>
    <xf numFmtId="203" fontId="138" fillId="0" borderId="0">
      <alignment horizontal="center"/>
    </xf>
    <xf numFmtId="2" fontId="138" fillId="0" borderId="0">
      <alignment horizontal="center"/>
    </xf>
    <xf numFmtId="0" fontId="156" fillId="0" borderId="0" applyAlignment="0">
      <alignment horizontal="left"/>
    </xf>
    <xf numFmtId="0" fontId="146" fillId="0" borderId="0">
      <alignment horizontal="centerContinuous"/>
    </xf>
    <xf numFmtId="0" fontId="9" fillId="0" borderId="0"/>
    <xf numFmtId="0" fontId="157" fillId="17" borderId="9" applyNumberFormat="0" applyAlignment="0" applyProtection="0"/>
    <xf numFmtId="0" fontId="46" fillId="77" borderId="18" applyNumberFormat="0" applyAlignment="0" applyProtection="0"/>
    <xf numFmtId="0" fontId="98" fillId="17" borderId="9" applyNumberFormat="0" applyAlignment="0" applyProtection="0"/>
    <xf numFmtId="203" fontId="35" fillId="0" borderId="0">
      <alignment horizontal="center"/>
    </xf>
    <xf numFmtId="0" fontId="35" fillId="0" borderId="0"/>
    <xf numFmtId="193" fontId="35" fillId="0" borderId="0"/>
    <xf numFmtId="172" fontId="35" fillId="0" borderId="0"/>
    <xf numFmtId="0" fontId="158" fillId="0" borderId="0" applyNumberFormat="0" applyFill="0" applyBorder="0" applyAlignment="0" applyProtection="0">
      <alignment vertical="top"/>
      <protection locked="0"/>
    </xf>
    <xf numFmtId="0" fontId="156" fillId="0" borderId="0">
      <alignment horizontal="centerContinuous"/>
    </xf>
    <xf numFmtId="0" fontId="156" fillId="0" borderId="34">
      <alignment horizontal="center"/>
    </xf>
    <xf numFmtId="0" fontId="156" fillId="0" borderId="34">
      <alignment horizontal="center"/>
    </xf>
    <xf numFmtId="0" fontId="156" fillId="0" borderId="34">
      <alignment horizontal="center"/>
    </xf>
    <xf numFmtId="0" fontId="156" fillId="0" borderId="34">
      <alignment horizontal="center"/>
    </xf>
    <xf numFmtId="204" fontId="9" fillId="0" borderId="0"/>
    <xf numFmtId="204" fontId="9" fillId="0" borderId="0"/>
    <xf numFmtId="204" fontId="9" fillId="0" borderId="0"/>
    <xf numFmtId="204" fontId="9" fillId="0" borderId="0"/>
    <xf numFmtId="204" fontId="9" fillId="0" borderId="0"/>
    <xf numFmtId="204" fontId="9" fillId="0" borderId="0"/>
    <xf numFmtId="204" fontId="9" fillId="0" borderId="0"/>
    <xf numFmtId="204" fontId="9" fillId="0" borderId="0"/>
    <xf numFmtId="0" fontId="140" fillId="0" borderId="0" applyFont="0" applyFill="0" applyBorder="0" applyAlignment="0" applyProtection="0"/>
    <xf numFmtId="166" fontId="128" fillId="0" borderId="0" applyFill="0" applyBorder="0" applyAlignment="0" applyProtection="0"/>
    <xf numFmtId="0" fontId="150" fillId="0" borderId="0" applyFont="0" applyFill="0" applyBorder="0" applyAlignment="0" applyProtection="0"/>
    <xf numFmtId="184" fontId="159" fillId="0" borderId="0" applyFont="0" applyFill="0" applyBorder="0" applyAlignment="0" applyProtection="0"/>
    <xf numFmtId="205" fontId="152" fillId="0" borderId="0" applyFont="0" applyFill="0" applyBorder="0" applyAlignment="0" applyProtection="0">
      <alignment horizontal="right"/>
    </xf>
    <xf numFmtId="0" fontId="116" fillId="0" borderId="0" applyFont="0" applyFill="0" applyBorder="0" applyAlignment="0" applyProtection="0"/>
    <xf numFmtId="0" fontId="116" fillId="0" borderId="0" applyFont="0" applyFill="0" applyBorder="0" applyAlignment="0" applyProtection="0">
      <alignment horizontal="right"/>
    </xf>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7" fontId="160" fillId="0" borderId="0" applyFill="0" applyBorder="0" applyAlignment="0" applyProtection="0"/>
    <xf numFmtId="43" fontId="9" fillId="0" borderId="0" applyFont="0" applyFill="0" applyBorder="0" applyAlignment="0" applyProtection="0"/>
    <xf numFmtId="206" fontId="9" fillId="0" borderId="0" applyFont="0" applyFill="0" applyBorder="0" applyAlignment="0" applyProtection="0">
      <alignment horizontal="right"/>
    </xf>
    <xf numFmtId="206" fontId="9" fillId="0" borderId="0" applyFont="0" applyFill="0" applyBorder="0" applyAlignment="0" applyProtection="0">
      <alignment horizontal="right"/>
    </xf>
    <xf numFmtId="206" fontId="9" fillId="0" borderId="0" applyFont="0" applyFill="0" applyBorder="0" applyAlignment="0" applyProtection="0">
      <alignment horizontal="right"/>
    </xf>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7" fontId="128" fillId="0" borderId="0" applyFill="0" applyBorder="0" applyAlignment="0" applyProtection="0"/>
    <xf numFmtId="0" fontId="116" fillId="0" borderId="0" applyFont="0" applyFill="0" applyBorder="0" applyAlignment="0" applyProtection="0"/>
    <xf numFmtId="206" fontId="9" fillId="0" borderId="0" applyFont="0" applyFill="0" applyBorder="0" applyAlignment="0" applyProtection="0">
      <alignment horizontal="right"/>
    </xf>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7" fontId="9" fillId="0" borderId="0" applyFont="0" applyFill="0" applyBorder="0" applyAlignment="0" applyProtection="0"/>
    <xf numFmtId="0" fontId="116"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7" fontId="128" fillId="0" borderId="0" applyFill="0" applyBorder="0" applyAlignment="0" applyProtection="0"/>
    <xf numFmtId="167" fontId="128" fillId="0" borderId="0" applyFill="0" applyBorder="0" applyAlignment="0" applyProtection="0"/>
    <xf numFmtId="167" fontId="161"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6" fontId="111" fillId="0" borderId="0" applyFont="0" applyFill="0" applyBorder="0" applyAlignment="0" applyProtection="0"/>
    <xf numFmtId="20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43" fillId="0" borderId="0" applyFont="0" applyFill="0" applyBorder="0" applyAlignment="0" applyProtection="0"/>
    <xf numFmtId="0" fontId="116" fillId="0" borderId="0" applyFont="0" applyFill="0" applyBorder="0" applyAlignment="0" applyProtection="0"/>
    <xf numFmtId="3" fontId="162" fillId="0" borderId="0" applyFont="0" applyFill="0" applyBorder="0" applyAlignment="0" applyProtection="0"/>
    <xf numFmtId="0" fontId="116" fillId="0" borderId="0" applyFont="0" applyFill="0" applyBorder="0" applyAlignment="0" applyProtection="0"/>
    <xf numFmtId="0" fontId="163" fillId="0" borderId="0" applyNumberFormat="0" applyFill="0" applyAlignment="0" applyProtection="0"/>
    <xf numFmtId="208" fontId="9" fillId="0" borderId="0" applyFont="0" applyFill="0" applyBorder="0" applyAlignment="0" applyProtection="0"/>
    <xf numFmtId="0" fontId="9" fillId="0" borderId="0" applyNumberFormat="0" applyAlignment="0">
      <alignment horizontal="left"/>
    </xf>
    <xf numFmtId="0" fontId="9" fillId="0" borderId="0" applyNumberFormat="0" applyAlignment="0"/>
    <xf numFmtId="0" fontId="164" fillId="1" borderId="0" applyFont="0" applyFill="0" applyBorder="0" applyAlignment="0" applyProtection="0">
      <alignment horizontal="right"/>
    </xf>
    <xf numFmtId="0" fontId="130" fillId="0" borderId="0"/>
    <xf numFmtId="209" fontId="140" fillId="0" borderId="0" applyFont="0" applyFill="0" applyBorder="0" applyAlignment="0" applyProtection="0"/>
    <xf numFmtId="210" fontId="152" fillId="0" borderId="0" applyFont="0" applyFill="0" applyBorder="0" applyAlignment="0" applyProtection="0">
      <alignment horizontal="center"/>
    </xf>
    <xf numFmtId="211" fontId="9" fillId="0" borderId="0">
      <alignment horizontal="right"/>
    </xf>
    <xf numFmtId="211" fontId="128" fillId="0" borderId="0" applyFill="0" applyBorder="0" applyAlignment="0" applyProtection="0"/>
    <xf numFmtId="39" fontId="9" fillId="0" borderId="0" applyFont="0" applyFill="0" applyBorder="0" applyAlignment="0" applyProtection="0"/>
    <xf numFmtId="205" fontId="9" fillId="0" borderId="0" applyFont="0" applyFill="0" applyBorder="0" applyAlignment="0" applyProtection="0">
      <alignment horizontal="right"/>
    </xf>
    <xf numFmtId="212" fontId="152" fillId="0" borderId="0" applyFont="0" applyFill="0" applyBorder="0" applyAlignment="0" applyProtection="0">
      <alignment horizontal="right"/>
    </xf>
    <xf numFmtId="173" fontId="9" fillId="0" borderId="0" applyFont="0" applyFill="0" applyBorder="0" applyAlignment="0" applyProtection="0"/>
    <xf numFmtId="0" fontId="116" fillId="0" borderId="0" applyFont="0" applyFill="0" applyBorder="0" applyAlignment="0" applyProtection="0"/>
    <xf numFmtId="0" fontId="116" fillId="0" borderId="0" applyFont="0" applyFill="0" applyBorder="0" applyAlignment="0" applyProtection="0">
      <alignment horizontal="right"/>
    </xf>
    <xf numFmtId="213" fontId="9" fillId="0" borderId="0" applyFont="0" applyFill="0" applyBorder="0" applyAlignment="0" applyProtection="0"/>
    <xf numFmtId="0" fontId="116" fillId="0" borderId="0" applyFont="0" applyFill="0" applyBorder="0" applyAlignment="0" applyProtection="0"/>
    <xf numFmtId="214" fontId="128" fillId="0" borderId="0" applyFill="0" applyBorder="0" applyAlignment="0" applyProtection="0"/>
    <xf numFmtId="214" fontId="128" fillId="0" borderId="0" applyFill="0" applyBorder="0" applyAlignment="0" applyProtection="0"/>
    <xf numFmtId="215" fontId="115" fillId="98" borderId="43">
      <alignment horizontal="right"/>
    </xf>
    <xf numFmtId="0" fontId="162" fillId="0" borderId="0" applyFont="0" applyFill="0" applyBorder="0" applyAlignment="0" applyProtection="0"/>
    <xf numFmtId="0" fontId="9" fillId="99" borderId="0"/>
    <xf numFmtId="216" fontId="9" fillId="0" borderId="0"/>
    <xf numFmtId="217" fontId="146" fillId="0" borderId="0">
      <alignment horizontal="right"/>
    </xf>
    <xf numFmtId="0" fontId="164" fillId="0" borderId="0" applyNumberFormat="0" applyAlignment="0"/>
    <xf numFmtId="213" fontId="113" fillId="85" borderId="35">
      <protection locked="0"/>
    </xf>
    <xf numFmtId="0" fontId="164" fillId="0" borderId="0" applyNumberFormat="0" applyFont="0" applyAlignment="0" applyProtection="0"/>
    <xf numFmtId="218" fontId="9" fillId="0" borderId="0"/>
    <xf numFmtId="219" fontId="41" fillId="109" borderId="0" applyFont="0" applyFill="0" applyBorder="0" applyAlignment="0" applyProtection="0"/>
    <xf numFmtId="17" fontId="60" fillId="0" borderId="0" applyFill="0" applyBorder="0">
      <alignment horizontal="right"/>
    </xf>
    <xf numFmtId="220" fontId="60" fillId="0" borderId="34"/>
    <xf numFmtId="220" fontId="60" fillId="0" borderId="34"/>
    <xf numFmtId="220" fontId="60" fillId="0" borderId="34"/>
    <xf numFmtId="220" fontId="60" fillId="0" borderId="34"/>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21" fontId="9" fillId="0" borderId="0" applyFont="0" applyFill="0" applyBorder="0" applyAlignment="0" applyProtection="0"/>
    <xf numFmtId="14" fontId="34" fillId="0" borderId="0" applyFill="0" applyBorder="0" applyAlignment="0"/>
    <xf numFmtId="218" fontId="9" fillId="0" borderId="0"/>
    <xf numFmtId="14" fontId="158" fillId="0" borderId="0">
      <alignment horizontal="right"/>
      <protection locked="0"/>
    </xf>
    <xf numFmtId="0" fontId="164" fillId="0" borderId="2" applyFont="0" applyFill="0" applyBorder="0" applyAlignment="0" applyProtection="0">
      <alignment horizontal="right"/>
    </xf>
    <xf numFmtId="0" fontId="164" fillId="0" borderId="2" applyFont="0" applyFill="0" applyBorder="0" applyAlignment="0" applyProtection="0">
      <alignment horizontal="right"/>
    </xf>
    <xf numFmtId="14" fontId="164" fillId="0" borderId="0" applyFont="0" applyFill="0" applyBorder="0" applyAlignment="0" applyProtection="0"/>
    <xf numFmtId="14" fontId="154" fillId="0" borderId="0" applyFont="0" applyFill="0" applyBorder="0" applyAlignment="0" applyProtection="0">
      <alignment horizontal="center"/>
    </xf>
    <xf numFmtId="222" fontId="154" fillId="0" borderId="0" applyFont="0" applyFill="0" applyBorder="0" applyAlignment="0" applyProtection="0">
      <alignment horizontal="center"/>
    </xf>
    <xf numFmtId="0" fontId="111" fillId="0" borderId="0"/>
    <xf numFmtId="0" fontId="37" fillId="0" borderId="0">
      <alignment horizontal="right"/>
    </xf>
    <xf numFmtId="0" fontId="37" fillId="0" borderId="0">
      <alignment horizontal="right"/>
    </xf>
    <xf numFmtId="0" fontId="111" fillId="0" borderId="0"/>
    <xf numFmtId="37" fontId="165" fillId="0" borderId="0"/>
    <xf numFmtId="10" fontId="9" fillId="11" borderId="2" applyNumberFormat="0" applyFont="0" applyBorder="0" applyAlignment="0" applyProtection="0">
      <protection locked="0"/>
    </xf>
    <xf numFmtId="10" fontId="9" fillId="11" borderId="2" applyNumberFormat="0" applyFont="0" applyBorder="0" applyAlignment="0" applyProtection="0">
      <protection locked="0"/>
    </xf>
    <xf numFmtId="167" fontId="9" fillId="0" borderId="0" applyFont="0" applyFill="0" applyBorder="0" applyAlignment="0" applyProtection="0"/>
    <xf numFmtId="223" fontId="37" fillId="0" borderId="0" applyFont="0" applyFill="0" applyBorder="0" applyAlignment="0" applyProtection="0"/>
    <xf numFmtId="0" fontId="140" fillId="0" borderId="0"/>
    <xf numFmtId="0" fontId="166" fillId="0" borderId="0">
      <protection locked="0"/>
    </xf>
    <xf numFmtId="195" fontId="140" fillId="0" borderId="0"/>
    <xf numFmtId="224" fontId="140" fillId="0" borderId="0" applyFont="0" applyFill="0" applyBorder="0" applyAlignment="0" applyProtection="0"/>
    <xf numFmtId="225" fontId="9" fillId="0" borderId="51" applyNumberFormat="0" applyFont="0" applyFill="0" applyAlignment="0" applyProtection="0"/>
    <xf numFmtId="211" fontId="167" fillId="0" borderId="0" applyFill="0" applyBorder="0" applyAlignment="0" applyProtection="0"/>
    <xf numFmtId="38" fontId="146" fillId="0" borderId="52">
      <alignment horizontal="right"/>
    </xf>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75" fillId="49" borderId="16" applyNumberFormat="0" applyAlignment="0" applyProtection="0"/>
    <xf numFmtId="0" fontId="168" fillId="98" borderId="0">
      <alignment horizontal="center"/>
    </xf>
    <xf numFmtId="0" fontId="150"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0" fontId="9" fillId="0" borderId="0" applyNumberFormat="0" applyAlignment="0">
      <alignment horizontal="left"/>
    </xf>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0" fontId="76" fillId="0" borderId="30" applyNumberFormat="0" applyFill="0" applyAlignment="0" applyProtection="0"/>
    <xf numFmtId="215" fontId="169" fillId="0" borderId="0"/>
    <xf numFmtId="0" fontId="169" fillId="0" borderId="0"/>
    <xf numFmtId="0" fontId="169" fillId="0" borderId="0"/>
    <xf numFmtId="226" fontId="170"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27" fontId="9" fillId="0" borderId="0" applyFont="0" applyFill="0" applyBorder="0" applyAlignment="0" applyProtection="0"/>
    <xf numFmtId="227" fontId="9" fillId="0" borderId="0" applyFont="0" applyFill="0" applyBorder="0" applyAlignment="0" applyProtection="0"/>
    <xf numFmtId="22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207" fontId="9"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0" fontId="116" fillId="0" borderId="0" applyFont="0" applyFill="0" applyBorder="0" applyAlignment="0" applyProtection="0"/>
    <xf numFmtId="0" fontId="37" fillId="0" borderId="0" applyFont="0" applyFill="0" applyBorder="0" applyAlignment="0" applyProtection="0"/>
    <xf numFmtId="0" fontId="171" fillId="0" borderId="0" applyNumberFormat="0" applyFill="0" applyBorder="0" applyAlignment="0" applyProtection="0"/>
    <xf numFmtId="0" fontId="66" fillId="0" borderId="0" applyNumberFormat="0" applyFill="0" applyBorder="0" applyAlignment="0" applyProtection="0"/>
    <xf numFmtId="0" fontId="99" fillId="0" borderId="0" applyNumberFormat="0" applyFill="0" applyBorder="0" applyAlignment="0" applyProtection="0"/>
    <xf numFmtId="228" fontId="172" fillId="0" borderId="0">
      <alignment horizontal="right" vertical="top"/>
    </xf>
    <xf numFmtId="229" fontId="173" fillId="0" borderId="0">
      <alignment horizontal="right" vertical="top"/>
    </xf>
    <xf numFmtId="229" fontId="172" fillId="0" borderId="0">
      <alignment horizontal="right" vertical="top"/>
    </xf>
    <xf numFmtId="230" fontId="173" fillId="0" borderId="0" applyFill="0" applyBorder="0">
      <alignment horizontal="right" vertical="top"/>
    </xf>
    <xf numFmtId="231" fontId="173" fillId="0" borderId="0" applyFill="0" applyBorder="0">
      <alignment horizontal="right" vertical="top"/>
    </xf>
    <xf numFmtId="232" fontId="173" fillId="0" borderId="0" applyFill="0" applyBorder="0">
      <alignment horizontal="right" vertical="top"/>
    </xf>
    <xf numFmtId="233" fontId="173" fillId="0" borderId="0" applyFill="0" applyBorder="0">
      <alignment horizontal="right" vertical="top"/>
    </xf>
    <xf numFmtId="234" fontId="173" fillId="0" borderId="0" applyFill="0" applyBorder="0">
      <alignment horizontal="right" vertical="top"/>
    </xf>
    <xf numFmtId="0" fontId="174" fillId="0" borderId="0">
      <alignment horizontal="center" wrapText="1"/>
    </xf>
    <xf numFmtId="235" fontId="156" fillId="0" borderId="0" applyFill="0" applyBorder="0">
      <alignment vertical="top"/>
    </xf>
    <xf numFmtId="235" fontId="175" fillId="0" borderId="0" applyFill="0" applyBorder="0" applyProtection="0">
      <alignment vertical="top"/>
    </xf>
    <xf numFmtId="235" fontId="176" fillId="0" borderId="0">
      <alignment vertical="top"/>
    </xf>
    <xf numFmtId="217" fontId="173" fillId="0" borderId="0" applyFill="0" applyBorder="0" applyAlignment="0" applyProtection="0">
      <alignment horizontal="right" vertical="top"/>
    </xf>
    <xf numFmtId="3" fontId="177" fillId="0" borderId="0" applyFont="0" applyAlignment="0"/>
    <xf numFmtId="235" fontId="178" fillId="0" borderId="0"/>
    <xf numFmtId="0" fontId="173" fillId="0" borderId="0" applyFill="0" applyBorder="0">
      <alignment horizontal="left" vertical="top"/>
    </xf>
    <xf numFmtId="169" fontId="69" fillId="11" borderId="2" applyFont="0" applyFill="0" applyBorder="0" applyAlignment="0" applyProtection="0">
      <protection locked="0"/>
    </xf>
    <xf numFmtId="169" fontId="69" fillId="11" borderId="2" applyFont="0" applyFill="0" applyBorder="0" applyAlignment="0" applyProtection="0">
      <protection locked="0"/>
    </xf>
    <xf numFmtId="3" fontId="179" fillId="0" borderId="0" applyNumberFormat="0" applyFont="0" applyFill="0" applyBorder="0" applyAlignment="0" applyProtection="0">
      <alignment horizontal="left"/>
    </xf>
    <xf numFmtId="0" fontId="9" fillId="0" borderId="0"/>
    <xf numFmtId="0" fontId="9" fillId="0" borderId="0"/>
    <xf numFmtId="0" fontId="9" fillId="0" borderId="0"/>
    <xf numFmtId="0" fontId="111" fillId="0" borderId="0"/>
    <xf numFmtId="0" fontId="180" fillId="0" borderId="0" applyFill="0" applyBorder="0" applyProtection="0">
      <alignment horizontal="left"/>
    </xf>
    <xf numFmtId="236" fontId="181" fillId="0" borderId="0"/>
    <xf numFmtId="0" fontId="9" fillId="0" borderId="0" applyBorder="0" applyProtection="0"/>
    <xf numFmtId="0" fontId="49" fillId="0" borderId="19" applyNumberFormat="0" applyFill="0" applyAlignment="0" applyProtection="0"/>
    <xf numFmtId="0" fontId="50" fillId="0" borderId="23" applyNumberFormat="0" applyFill="0" applyAlignment="0" applyProtection="0"/>
    <xf numFmtId="0" fontId="102" fillId="0" borderId="8" applyNumberFormat="0" applyFill="0" applyAlignment="0" applyProtection="0"/>
    <xf numFmtId="0" fontId="50" fillId="0" borderId="23" applyNumberFormat="0" applyFill="0" applyAlignment="0" applyProtection="0"/>
    <xf numFmtId="0" fontId="50" fillId="81" borderId="0" applyNumberFormat="0" applyBorder="0" applyAlignment="0" applyProtection="0"/>
    <xf numFmtId="0" fontId="43" fillId="66" borderId="0" applyNumberFormat="0" applyBorder="0" applyAlignment="0" applyProtection="0"/>
    <xf numFmtId="0" fontId="6" fillId="2" borderId="0" applyNumberFormat="0" applyBorder="0" applyAlignment="0" applyProtection="0"/>
    <xf numFmtId="0" fontId="43" fillId="66" borderId="0" applyNumberFormat="0" applyBorder="0" applyAlignment="0" applyProtection="0"/>
    <xf numFmtId="0" fontId="182" fillId="49" borderId="0" applyNumberFormat="0" applyBorder="0" applyAlignment="0" applyProtection="0"/>
    <xf numFmtId="0" fontId="50" fillId="81" borderId="0" applyNumberFormat="0" applyBorder="0" applyAlignment="0" applyProtection="0"/>
    <xf numFmtId="0" fontId="43" fillId="66" borderId="0" applyNumberFormat="0" applyBorder="0" applyAlignment="0" applyProtection="0"/>
    <xf numFmtId="0" fontId="43" fillId="66" borderId="0" applyNumberFormat="0" applyBorder="0" applyAlignment="0" applyProtection="0"/>
    <xf numFmtId="0" fontId="43" fillId="66" borderId="0" applyNumberFormat="0" applyBorder="0" applyAlignment="0" applyProtection="0"/>
    <xf numFmtId="37" fontId="183" fillId="0" borderId="53">
      <alignment horizontal="right" vertical="center"/>
    </xf>
    <xf numFmtId="38" fontId="41" fillId="98" borderId="0" applyNumberFormat="0" applyBorder="0" applyAlignment="0" applyProtection="0"/>
    <xf numFmtId="0" fontId="164" fillId="1" borderId="0" applyFont="0" applyFill="0" applyBorder="0" applyAlignment="0" applyProtection="0">
      <alignment horizontal="right"/>
    </xf>
    <xf numFmtId="237" fontId="184" fillId="0" borderId="0" applyFill="0" applyBorder="0" applyAlignment="0" applyProtection="0"/>
    <xf numFmtId="0" fontId="111" fillId="0" borderId="0" applyFont="0">
      <alignment horizontal="centerContinuous"/>
    </xf>
    <xf numFmtId="238" fontId="35" fillId="0" borderId="0"/>
    <xf numFmtId="0" fontId="185" fillId="0" borderId="42">
      <alignment horizontal="centerContinuous"/>
    </xf>
    <xf numFmtId="0" fontId="186" fillId="0" borderId="0">
      <alignment horizontal="centerContinuous"/>
    </xf>
    <xf numFmtId="0" fontId="187" fillId="0" borderId="0">
      <alignment horizontal="centerContinuous"/>
    </xf>
    <xf numFmtId="239" fontId="60" fillId="109" borderId="2" applyNumberFormat="0" applyFont="0" applyAlignment="0"/>
    <xf numFmtId="239" fontId="60" fillId="109" borderId="2" applyNumberFormat="0" applyFont="0" applyAlignment="0"/>
    <xf numFmtId="239" fontId="60" fillId="109" borderId="2" applyNumberFormat="0" applyFont="0" applyAlignment="0"/>
    <xf numFmtId="238" fontId="9" fillId="0" borderId="0" applyFont="0" applyFill="0" applyBorder="0" applyAlignment="0" applyProtection="0">
      <alignment horizontal="right"/>
    </xf>
    <xf numFmtId="203" fontId="142" fillId="0" borderId="0" applyBorder="0" applyAlignment="0" applyProtection="0"/>
    <xf numFmtId="49" fontId="188" fillId="134" borderId="0">
      <alignment horizontal="center"/>
    </xf>
    <xf numFmtId="0" fontId="36" fillId="0" borderId="54" applyNumberFormat="0" applyAlignment="0" applyProtection="0">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111" fillId="0" borderId="0"/>
    <xf numFmtId="49" fontId="189" fillId="0" borderId="55" applyProtection="0">
      <alignment horizontal="right" wrapText="1"/>
    </xf>
    <xf numFmtId="0" fontId="53" fillId="0" borderId="20" applyNumberFormat="0" applyFill="0" applyAlignment="0" applyProtection="0"/>
    <xf numFmtId="0" fontId="107" fillId="0" borderId="39" applyNumberFormat="0" applyFill="0" applyAlignment="0" applyProtection="0"/>
    <xf numFmtId="0" fontId="93" fillId="0" borderId="11" applyNumberFormat="0" applyFill="0" applyAlignment="0" applyProtection="0"/>
    <xf numFmtId="0" fontId="93" fillId="0" borderId="11" applyNumberFormat="0" applyFill="0" applyAlignment="0" applyProtection="0"/>
    <xf numFmtId="49" fontId="189" fillId="0" borderId="0" applyProtection="0">
      <alignment wrapText="1"/>
    </xf>
    <xf numFmtId="0" fontId="54" fillId="0" borderId="21" applyNumberFormat="0" applyFill="0" applyAlignment="0" applyProtection="0"/>
    <xf numFmtId="0" fontId="108" fillId="0" borderId="40" applyNumberFormat="0" applyFill="0" applyAlignment="0" applyProtection="0"/>
    <xf numFmtId="0" fontId="94" fillId="0" borderId="12" applyNumberFormat="0" applyFill="0" applyAlignment="0" applyProtection="0"/>
    <xf numFmtId="0" fontId="94" fillId="0" borderId="12" applyNumberFormat="0" applyFill="0" applyAlignment="0" applyProtection="0"/>
    <xf numFmtId="49" fontId="190" fillId="0" borderId="56" applyProtection="0">
      <alignment horizontal="right" wrapText="1"/>
    </xf>
    <xf numFmtId="0" fontId="55" fillId="0" borderId="22" applyNumberFormat="0" applyFill="0" applyAlignment="0" applyProtection="0"/>
    <xf numFmtId="0" fontId="109" fillId="0" borderId="41" applyNumberFormat="0" applyFill="0" applyAlignment="0" applyProtection="0"/>
    <xf numFmtId="0" fontId="95" fillId="0" borderId="13" applyNumberFormat="0" applyFill="0" applyAlignment="0" applyProtection="0"/>
    <xf numFmtId="0" fontId="95" fillId="0" borderId="13" applyNumberFormat="0" applyFill="0" applyAlignment="0" applyProtection="0"/>
    <xf numFmtId="49" fontId="190" fillId="0" borderId="0" applyProtection="0">
      <alignment wrapText="1"/>
    </xf>
    <xf numFmtId="0" fontId="55" fillId="0" borderId="0" applyNumberFormat="0" applyFill="0" applyBorder="0" applyAlignment="0" applyProtection="0"/>
    <xf numFmtId="0" fontId="95" fillId="0" borderId="0" applyNumberFormat="0" applyFill="0" applyBorder="0" applyAlignment="0" applyProtection="0"/>
    <xf numFmtId="0" fontId="191" fillId="0" borderId="0">
      <alignment horizontal="right"/>
    </xf>
    <xf numFmtId="0" fontId="191" fillId="0" borderId="0">
      <alignment horizontal="left"/>
    </xf>
    <xf numFmtId="0" fontId="192" fillId="0" borderId="0" applyNumberFormat="0" applyFill="0" applyBorder="0" applyAlignment="0" applyProtection="0">
      <alignment horizontal="left"/>
    </xf>
    <xf numFmtId="0" fontId="193" fillId="0" borderId="0" applyNumberFormat="0" applyFill="0" applyBorder="0" applyAlignment="0" applyProtection="0">
      <alignment horizontal="center"/>
    </xf>
    <xf numFmtId="0" fontId="194" fillId="0" borderId="0" applyNumberFormat="0" applyFill="0" applyBorder="0" applyAlignment="0" applyProtection="0">
      <alignment horizontal="center"/>
    </xf>
    <xf numFmtId="38" fontId="9" fillId="0" borderId="0" applyNumberFormat="0" applyFill="0" applyBorder="0"/>
    <xf numFmtId="0" fontId="111" fillId="0" borderId="0" applyNumberFormat="0" applyFill="0" applyBorder="0" applyAlignment="0" applyProtection="0"/>
    <xf numFmtId="0" fontId="136" fillId="0" borderId="0">
      <alignment horizontal="center"/>
    </xf>
    <xf numFmtId="0" fontId="87" fillId="0" borderId="0" applyNumberFormat="0" applyFill="0" applyBorder="0" applyAlignment="0" applyProtection="0">
      <alignment vertical="top"/>
      <protection locked="0"/>
    </xf>
    <xf numFmtId="0" fontId="195" fillId="0" borderId="0" applyNumberFormat="0" applyFill="0" applyBorder="0" applyAlignment="0" applyProtection="0">
      <alignment vertical="top"/>
      <protection locked="0"/>
    </xf>
    <xf numFmtId="165" fontId="168" fillId="135" borderId="0">
      <protection locked="0"/>
    </xf>
    <xf numFmtId="0" fontId="9" fillId="135" borderId="36" applyNumberFormat="0" applyFont="0">
      <alignment horizontal="left"/>
      <protection locked="0"/>
    </xf>
    <xf numFmtId="194" fontId="140" fillId="0" borderId="0" applyFont="0" applyFill="0" applyBorder="0" applyAlignment="0" applyProtection="0"/>
    <xf numFmtId="10" fontId="41" fillId="109" borderId="2" applyNumberFormat="0" applyBorder="0" applyAlignment="0" applyProtection="0"/>
    <xf numFmtId="10" fontId="41" fillId="109" borderId="2" applyNumberFormat="0" applyBorder="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196" fillId="105" borderId="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105"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51" fillId="74" borderId="17" applyNumberFormat="0" applyAlignment="0" applyProtection="0"/>
    <xf numFmtId="0" fontId="52" fillId="49" borderId="16" applyNumberFormat="0" applyAlignment="0" applyProtection="0"/>
    <xf numFmtId="0" fontId="51" fillId="74" borderId="17" applyNumberFormat="0" applyAlignment="0" applyProtection="0"/>
    <xf numFmtId="0" fontId="96" fillId="15" borderId="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105"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105"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2" fillId="49"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105"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2" fillId="49" borderId="16" applyNumberFormat="0" applyAlignment="0" applyProtection="0"/>
    <xf numFmtId="0" fontId="52" fillId="105" borderId="16" applyNumberFormat="0" applyAlignment="0" applyProtection="0"/>
    <xf numFmtId="0" fontId="52" fillId="49" borderId="16" applyNumberFormat="0" applyAlignment="0" applyProtection="0"/>
    <xf numFmtId="0" fontId="96" fillId="15" borderId="6" applyNumberFormat="0" applyAlignment="0" applyProtection="0"/>
    <xf numFmtId="0" fontId="9" fillId="96" borderId="0"/>
    <xf numFmtId="0" fontId="52" fillId="105" borderId="16" applyNumberFormat="0" applyAlignment="0" applyProtection="0"/>
    <xf numFmtId="0" fontId="111" fillId="0" borderId="0" applyNumberFormat="0" applyFill="0" applyBorder="0" applyAlignment="0">
      <protection locked="0"/>
    </xf>
    <xf numFmtId="0" fontId="9" fillId="0" borderId="0"/>
    <xf numFmtId="0" fontId="116" fillId="136" borderId="2" applyNumberFormat="0" applyFont="0" applyBorder="0" applyAlignment="0">
      <alignment horizontal="right"/>
    </xf>
    <xf numFmtId="0" fontId="116" fillId="136" borderId="2" applyNumberFormat="0" applyFont="0" applyBorder="0" applyAlignment="0">
      <alignment horizontal="right"/>
    </xf>
    <xf numFmtId="0" fontId="116" fillId="136" borderId="2" applyNumberFormat="0" applyAlignment="0">
      <alignment horizontal="right"/>
    </xf>
    <xf numFmtId="0" fontId="116" fillId="136" borderId="2" applyNumberFormat="0" applyAlignment="0">
      <alignment horizontal="right"/>
    </xf>
    <xf numFmtId="0" fontId="116" fillId="136" borderId="2" applyNumberFormat="0" applyAlignment="0">
      <alignment horizontal="right"/>
    </xf>
    <xf numFmtId="0" fontId="116" fillId="136" borderId="2" applyNumberFormat="0" applyAlignment="0">
      <alignment horizontal="right"/>
    </xf>
    <xf numFmtId="0" fontId="116" fillId="136" borderId="2" applyNumberFormat="0" applyAlignment="0">
      <alignment horizontal="right"/>
    </xf>
    <xf numFmtId="0" fontId="116" fillId="136" borderId="2" applyNumberFormat="0" applyAlignment="0">
      <alignment horizontal="right"/>
    </xf>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111" fillId="0" borderId="0"/>
    <xf numFmtId="0" fontId="168" fillId="111" borderId="57" applyFont="0">
      <alignment horizontal="left"/>
      <protection locked="0"/>
    </xf>
    <xf numFmtId="164" fontId="168" fillId="135" borderId="0">
      <protection locked="0"/>
    </xf>
    <xf numFmtId="43" fontId="168" fillId="135" borderId="0">
      <protection locked="0"/>
    </xf>
    <xf numFmtId="240" fontId="168" fillId="135" borderId="0">
      <protection locked="0"/>
    </xf>
    <xf numFmtId="241" fontId="197" fillId="0" borderId="0" applyFill="0" applyBorder="0" applyProtection="0">
      <alignment horizontal="right"/>
    </xf>
    <xf numFmtId="242" fontId="197" fillId="0" borderId="0" applyFill="0" applyBorder="0" applyProtection="0"/>
    <xf numFmtId="241" fontId="198" fillId="0" borderId="0" applyFill="0" applyBorder="0" applyProtection="0">
      <alignment horizontal="right"/>
    </xf>
    <xf numFmtId="0" fontId="60" fillId="0" borderId="51" applyFill="0" applyProtection="0">
      <alignment horizontal="centerContinuous"/>
    </xf>
    <xf numFmtId="0" fontId="60" fillId="0" borderId="34" applyFill="0" applyProtection="0"/>
    <xf numFmtId="0" fontId="60" fillId="0" borderId="34" applyFill="0" applyProtection="0"/>
    <xf numFmtId="0" fontId="60" fillId="0" borderId="34" applyFill="0" applyProtection="0"/>
    <xf numFmtId="0" fontId="60" fillId="0" borderId="34" applyFill="0" applyProtection="0"/>
    <xf numFmtId="0" fontId="60" fillId="0" borderId="34" applyFill="0" applyProtection="0"/>
    <xf numFmtId="0" fontId="60" fillId="0" borderId="34"/>
    <xf numFmtId="0" fontId="60" fillId="0" borderId="34"/>
    <xf numFmtId="0" fontId="60" fillId="0" borderId="34"/>
    <xf numFmtId="0" fontId="60" fillId="0" borderId="34"/>
    <xf numFmtId="0" fontId="60" fillId="0" borderId="34"/>
    <xf numFmtId="241" fontId="197" fillId="0" borderId="34">
      <alignment horizontal="right"/>
    </xf>
    <xf numFmtId="241" fontId="197" fillId="0" borderId="34">
      <alignment horizontal="right"/>
    </xf>
    <xf numFmtId="241" fontId="197" fillId="0" borderId="34">
      <alignment horizontal="right"/>
    </xf>
    <xf numFmtId="241" fontId="197" fillId="0" borderId="34">
      <alignment horizontal="right"/>
    </xf>
    <xf numFmtId="241" fontId="197" fillId="0" borderId="34">
      <alignment horizontal="right"/>
    </xf>
    <xf numFmtId="242" fontId="197" fillId="0" borderId="34"/>
    <xf numFmtId="242" fontId="197" fillId="0" borderId="34"/>
    <xf numFmtId="242" fontId="197" fillId="0" borderId="34"/>
    <xf numFmtId="242" fontId="197" fillId="0" borderId="34"/>
    <xf numFmtId="242" fontId="197" fillId="0" borderId="34"/>
    <xf numFmtId="241" fontId="198" fillId="0" borderId="34">
      <alignment horizontal="right"/>
    </xf>
    <xf numFmtId="241" fontId="198" fillId="0" borderId="34">
      <alignment horizontal="right"/>
    </xf>
    <xf numFmtId="241" fontId="198" fillId="0" borderId="34">
      <alignment horizontal="right"/>
    </xf>
    <xf numFmtId="241" fontId="198" fillId="0" borderId="34">
      <alignment horizontal="right"/>
    </xf>
    <xf numFmtId="241" fontId="198" fillId="0" borderId="34">
      <alignment horizontal="right"/>
    </xf>
    <xf numFmtId="243" fontId="41" fillId="0" borderId="0" applyFill="0" applyBorder="0" applyProtection="0">
      <alignment horizontal="right"/>
    </xf>
    <xf numFmtId="241" fontId="41" fillId="0" borderId="34"/>
    <xf numFmtId="241" fontId="41" fillId="0" borderId="34"/>
    <xf numFmtId="241" fontId="41" fillId="0" borderId="34"/>
    <xf numFmtId="241" fontId="41" fillId="0" borderId="34"/>
    <xf numFmtId="241" fontId="41" fillId="0" borderId="34"/>
    <xf numFmtId="172" fontId="4" fillId="0" borderId="0" applyFont="0" applyFill="0" applyBorder="0" applyAlignment="0" applyProtection="0"/>
    <xf numFmtId="244" fontId="9" fillId="0" borderId="0" applyFont="0" applyFill="0" applyBorder="0" applyAlignment="0" applyProtection="0"/>
    <xf numFmtId="167" fontId="9" fillId="0" borderId="0" applyFont="0" applyFill="0" applyBorder="0" applyAlignment="0" applyProtection="0"/>
    <xf numFmtId="244" fontId="9" fillId="0" borderId="0" applyFont="0" applyFill="0" applyBorder="0" applyAlignment="0" applyProtection="0"/>
    <xf numFmtId="167"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67" fontId="9" fillId="0" borderId="0" applyFont="0" applyFill="0" applyBorder="0" applyAlignment="0" applyProtection="0"/>
    <xf numFmtId="43" fontId="4" fillId="0" borderId="0" applyFont="0" applyFill="0" applyBorder="0" applyAlignment="0" applyProtection="0"/>
    <xf numFmtId="167" fontId="9" fillId="0" borderId="0" applyFont="0" applyFill="0" applyBorder="0" applyAlignment="0" applyProtection="0"/>
    <xf numFmtId="172" fontId="9" fillId="0" borderId="0" applyFont="0" applyFill="0" applyBorder="0" applyAlignment="0" applyProtection="0"/>
    <xf numFmtId="244" fontId="9" fillId="0" borderId="0" applyFont="0" applyFill="0" applyBorder="0" applyAlignment="0" applyProtection="0"/>
    <xf numFmtId="167" fontId="114" fillId="0" borderId="0" applyFill="0" applyBorder="0" applyAlignment="0" applyProtection="0"/>
    <xf numFmtId="43" fontId="4" fillId="0" borderId="0" applyFont="0" applyFill="0" applyBorder="0" applyAlignment="0" applyProtection="0"/>
    <xf numFmtId="1" fontId="199" fillId="1" borderId="43">
      <protection locked="0"/>
    </xf>
    <xf numFmtId="0" fontId="37" fillId="0" borderId="0" applyFill="0" applyProtection="0">
      <alignment horizontal="centerContinuous"/>
    </xf>
    <xf numFmtId="0" fontId="12" fillId="0" borderId="0" applyFill="0" applyProtection="0">
      <alignment horizontal="centerContinuous"/>
    </xf>
    <xf numFmtId="241" fontId="41" fillId="0" borderId="34"/>
    <xf numFmtId="241" fontId="41" fillId="0" borderId="34"/>
    <xf numFmtId="241" fontId="41" fillId="0" borderId="34"/>
    <xf numFmtId="241" fontId="41" fillId="0" borderId="34"/>
    <xf numFmtId="241" fontId="41" fillId="0" borderId="34"/>
    <xf numFmtId="241" fontId="41" fillId="0" borderId="34"/>
    <xf numFmtId="241" fontId="41" fillId="0" borderId="34"/>
    <xf numFmtId="241" fontId="41" fillId="0" borderId="34"/>
    <xf numFmtId="241" fontId="41" fillId="0" borderId="34"/>
    <xf numFmtId="241" fontId="41" fillId="0" borderId="34"/>
    <xf numFmtId="241" fontId="41" fillId="0" borderId="0" applyFill="0" applyBorder="0" applyProtection="0"/>
    <xf numFmtId="241" fontId="41" fillId="0" borderId="58" applyFill="0" applyProtection="0"/>
    <xf numFmtId="241" fontId="41" fillId="0" borderId="59" applyFill="0" applyProtection="0"/>
    <xf numFmtId="0" fontId="116" fillId="0" borderId="0">
      <alignment horizontal="left"/>
    </xf>
    <xf numFmtId="0" fontId="200" fillId="0" borderId="0" applyNumberFormat="0" applyFill="0" applyBorder="0" applyAlignment="0" applyProtection="0"/>
    <xf numFmtId="0" fontId="150"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37" fontId="201" fillId="0" borderId="0" applyNumberFormat="0" applyFill="0" applyBorder="0" applyAlignment="0" applyProtection="0">
      <alignment horizontal="right"/>
    </xf>
    <xf numFmtId="0" fontId="202" fillId="0" borderId="60" applyNumberFormat="0" applyFill="0" applyAlignment="0" applyProtection="0"/>
    <xf numFmtId="0" fontId="49" fillId="0" borderId="19" applyNumberFormat="0" applyFill="0" applyAlignment="0" applyProtection="0"/>
    <xf numFmtId="0" fontId="50" fillId="0" borderId="23" applyNumberFormat="0" applyFill="0" applyAlignment="0" applyProtection="0"/>
    <xf numFmtId="0" fontId="50" fillId="0" borderId="23" applyNumberFormat="0" applyFill="0" applyAlignment="0" applyProtection="0"/>
    <xf numFmtId="0" fontId="50" fillId="0" borderId="23" applyNumberFormat="0" applyFill="0" applyAlignment="0" applyProtection="0"/>
    <xf numFmtId="0" fontId="9" fillId="87" borderId="0"/>
    <xf numFmtId="0" fontId="111" fillId="0" borderId="0"/>
    <xf numFmtId="0" fontId="203" fillId="0" borderId="49">
      <alignment horizontal="left"/>
      <protection locked="0"/>
    </xf>
    <xf numFmtId="0" fontId="9" fillId="0" borderId="0" applyNumberFormat="0" applyFill="0" applyBorder="0" applyAlignment="0" applyProtection="0"/>
    <xf numFmtId="0" fontId="9" fillId="0" borderId="0" applyNumberFormat="0" applyFill="0" applyBorder="0" applyAlignment="0" applyProtection="0"/>
    <xf numFmtId="237" fontId="204" fillId="0" borderId="0" applyFill="0" applyBorder="0" applyAlignment="0" applyProtection="0"/>
    <xf numFmtId="0" fontId="111" fillId="0" borderId="0" applyNumberFormat="0" applyFont="0" applyFill="0" applyBorder="0" applyAlignment="0"/>
    <xf numFmtId="38" fontId="150" fillId="0" borderId="0" applyFont="0" applyFill="0" applyBorder="0" applyAlignment="0" applyProtection="0"/>
    <xf numFmtId="40" fontId="150" fillId="0" borderId="0" applyFont="0" applyFill="0" applyBorder="0" applyAlignment="0" applyProtection="0"/>
    <xf numFmtId="0" fontId="205" fillId="0" borderId="0" applyBorder="0"/>
    <xf numFmtId="38" fontId="127" fillId="0" borderId="0" applyFont="0" applyFill="0" applyBorder="0" applyAlignment="0" applyProtection="0"/>
    <xf numFmtId="40" fontId="127"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4" fontId="152" fillId="0" borderId="0" applyFont="0" applyFill="0" applyBorder="0" applyAlignment="0" applyProtection="0">
      <alignment horizontal="right"/>
    </xf>
    <xf numFmtId="209" fontId="152" fillId="0" borderId="0" applyFill="0" applyProtection="0">
      <alignment horizontal="right"/>
    </xf>
    <xf numFmtId="3" fontId="152" fillId="0" borderId="0" applyFont="0" applyFill="0" applyBorder="0" applyAlignment="0" applyProtection="0">
      <alignment horizontal="center"/>
    </xf>
    <xf numFmtId="0" fontId="116" fillId="0" borderId="0" applyFont="0" applyFill="0" applyBorder="0" applyAlignment="0" applyProtection="0">
      <alignment horizontal="right"/>
    </xf>
    <xf numFmtId="224" fontId="127" fillId="0" borderId="0" applyFont="0" applyFill="0" applyBorder="0" applyAlignment="0" applyProtection="0"/>
    <xf numFmtId="215" fontId="127"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46" fontId="112" fillId="0" borderId="0" applyFont="0" applyFill="0" applyBorder="0" applyAlignment="0" applyProtection="0"/>
    <xf numFmtId="208" fontId="142" fillId="0" borderId="0" applyFont="0" applyFill="0" applyBorder="0" applyAlignment="0" applyProtection="0"/>
    <xf numFmtId="0" fontId="9" fillId="0" borderId="0" applyFont="0" applyFill="0" applyBorder="0" applyAlignment="0" applyProtection="0"/>
    <xf numFmtId="0" fontId="111" fillId="0" borderId="0"/>
    <xf numFmtId="0" fontId="111" fillId="0" borderId="0"/>
    <xf numFmtId="0" fontId="35" fillId="0" borderId="0"/>
    <xf numFmtId="193" fontId="35" fillId="0" borderId="0"/>
    <xf numFmtId="172" fontId="138" fillId="0" borderId="0"/>
    <xf numFmtId="0" fontId="9" fillId="0" borderId="0" applyNumberFormat="0" applyFont="0" applyFill="0" applyBorder="0" applyAlignment="0" applyProtection="0"/>
    <xf numFmtId="0" fontId="56" fillId="82" borderId="0" applyNumberFormat="0" applyBorder="0" applyAlignment="0" applyProtection="0"/>
    <xf numFmtId="0" fontId="50" fillId="74" borderId="0" applyNumberFormat="0" applyBorder="0" applyAlignment="0" applyProtection="0"/>
    <xf numFmtId="0" fontId="8" fillId="4" borderId="0" applyNumberFormat="0" applyBorder="0" applyAlignment="0" applyProtection="0"/>
    <xf numFmtId="0" fontId="50" fillId="74" borderId="0" applyNumberFormat="0" applyBorder="0" applyAlignment="0" applyProtection="0"/>
    <xf numFmtId="0" fontId="206" fillId="83" borderId="0" applyNumberFormat="0" applyBorder="0" applyAlignment="0" applyProtection="0"/>
    <xf numFmtId="0" fontId="56" fillId="82" borderId="0" applyNumberFormat="0" applyBorder="0" applyAlignment="0" applyProtection="0"/>
    <xf numFmtId="0" fontId="50" fillId="74" borderId="0" applyNumberFormat="0" applyBorder="0" applyAlignment="0" applyProtection="0"/>
    <xf numFmtId="0" fontId="50" fillId="74" borderId="0" applyNumberFormat="0" applyBorder="0" applyAlignment="0" applyProtection="0"/>
    <xf numFmtId="0" fontId="56" fillId="83" borderId="0" applyNumberFormat="0" applyBorder="0" applyAlignment="0" applyProtection="0"/>
    <xf numFmtId="0" fontId="50" fillId="74" borderId="0" applyNumberFormat="0" applyBorder="0" applyAlignment="0" applyProtection="0"/>
    <xf numFmtId="0" fontId="207" fillId="0" borderId="0"/>
    <xf numFmtId="0" fontId="130" fillId="0" borderId="0">
      <alignment horizontal="left"/>
    </xf>
    <xf numFmtId="0" fontId="146" fillId="0" borderId="0" applyNumberFormat="0" applyFill="0" applyAlignment="0" applyProtection="0"/>
    <xf numFmtId="37" fontId="163" fillId="0" borderId="0"/>
    <xf numFmtId="247" fontId="37" fillId="0" borderId="0" applyFont="0" applyFill="0" applyBorder="0" applyAlignment="0" applyProtection="0"/>
    <xf numFmtId="0" fontId="170" fillId="0" borderId="0"/>
    <xf numFmtId="0" fontId="112" fillId="0" borderId="0"/>
    <xf numFmtId="0" fontId="37" fillId="0" borderId="0"/>
    <xf numFmtId="248" fontId="208" fillId="0" borderId="0"/>
    <xf numFmtId="0" fontId="9" fillId="0" borderId="0"/>
    <xf numFmtId="198"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49" fontId="128" fillId="0" borderId="0"/>
    <xf numFmtId="0" fontId="9" fillId="0" borderId="0"/>
    <xf numFmtId="198" fontId="160" fillId="0" borderId="0"/>
    <xf numFmtId="249" fontId="114" fillId="0" borderId="0"/>
    <xf numFmtId="249" fontId="1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8" fontId="9" fillId="0" borderId="0"/>
    <xf numFmtId="198" fontId="128" fillId="0" borderId="0"/>
    <xf numFmtId="0" fontId="9" fillId="0" borderId="0"/>
    <xf numFmtId="0" fontId="9" fillId="0" borderId="0" applyNumberFormat="0" applyFill="0" applyBorder="0" applyAlignment="0" applyProtection="0"/>
    <xf numFmtId="0" fontId="20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210"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4" fontId="60" fillId="0" borderId="0" applyNumberFormat="0" applyFill="0" applyBorder="0" applyAlignment="0" applyProtection="0"/>
    <xf numFmtId="250" fontId="211" fillId="0" borderId="0" applyFont="0" applyFill="0" applyBorder="0" applyAlignment="0"/>
    <xf numFmtId="1" fontId="212" fillId="0" borderId="0" applyFont="0" applyFill="0" applyBorder="0" applyAlignment="0" applyProtection="0">
      <alignment horizontal="center"/>
    </xf>
    <xf numFmtId="0" fontId="213" fillId="0" borderId="34" applyNumberFormat="0">
      <alignment horizontal="left" vertical="top"/>
    </xf>
    <xf numFmtId="0" fontId="213" fillId="0" borderId="34" applyNumberFormat="0">
      <alignment horizontal="left" vertical="top"/>
    </xf>
    <xf numFmtId="0" fontId="213" fillId="0" borderId="34" applyNumberFormat="0">
      <alignment horizontal="left" vertical="top"/>
    </xf>
    <xf numFmtId="0" fontId="213" fillId="0" borderId="34" applyNumberFormat="0">
      <alignment horizontal="left" vertical="top"/>
    </xf>
    <xf numFmtId="0" fontId="213" fillId="0" borderId="34" applyNumberFormat="0">
      <alignment horizontal="left" vertical="top"/>
    </xf>
    <xf numFmtId="0" fontId="37" fillId="0" borderId="0"/>
    <xf numFmtId="0" fontId="112" fillId="0" borderId="0"/>
    <xf numFmtId="0" fontId="214" fillId="0" borderId="0"/>
    <xf numFmtId="0" fontId="215" fillId="0" borderId="61"/>
    <xf numFmtId="0" fontId="9" fillId="0" borderId="0"/>
    <xf numFmtId="251" fontId="41" fillId="0" borderId="0" applyFont="0" applyFill="0" applyBorder="0" applyAlignment="0" applyProtection="0"/>
    <xf numFmtId="37" fontId="216" fillId="0" borderId="0" applyNumberFormat="0" applyFont="0" applyFill="0" applyBorder="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217" fillId="0" borderId="49"/>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71" fillId="83" borderId="24" applyNumberFormat="0" applyFont="0" applyAlignment="0" applyProtection="0"/>
    <xf numFmtId="0" fontId="9" fillId="0" borderId="0"/>
    <xf numFmtId="1" fontId="166" fillId="0" borderId="0">
      <alignment horizontal="right"/>
      <protection locked="0"/>
    </xf>
    <xf numFmtId="0" fontId="140" fillId="0" borderId="0"/>
    <xf numFmtId="0" fontId="166" fillId="0" borderId="0">
      <protection locked="0"/>
    </xf>
    <xf numFmtId="0" fontId="116" fillId="0" borderId="0"/>
    <xf numFmtId="2" fontId="166" fillId="0" borderId="0">
      <alignment horizontal="right"/>
      <protection locked="0"/>
    </xf>
    <xf numFmtId="252" fontId="146" fillId="0" borderId="0" applyFill="0" applyBorder="0" applyAlignment="0" applyProtection="0"/>
    <xf numFmtId="253" fontId="146" fillId="0" borderId="0" applyNumberFormat="0" applyBorder="0">
      <alignment horizontal="right"/>
    </xf>
    <xf numFmtId="0" fontId="111" fillId="0" borderId="0"/>
    <xf numFmtId="165" fontId="168" fillId="0" borderId="0"/>
    <xf numFmtId="0" fontId="9" fillId="0" borderId="0" applyFont="0" applyFill="0" applyBorder="0" applyAlignment="0" applyProtection="0"/>
    <xf numFmtId="0" fontId="9" fillId="0" borderId="0" applyFont="0" applyFill="0" applyBorder="0" applyAlignment="0" applyProtection="0"/>
    <xf numFmtId="0" fontId="37" fillId="135" borderId="2"/>
    <xf numFmtId="0" fontId="37" fillId="135" borderId="2"/>
    <xf numFmtId="0" fontId="37" fillId="135" borderId="2"/>
    <xf numFmtId="254" fontId="37" fillId="135" borderId="2" applyFont="0" applyFill="0" applyBorder="0" applyAlignment="0" applyProtection="0"/>
    <xf numFmtId="254" fontId="37" fillId="135" borderId="2" applyFont="0" applyFill="0" applyBorder="0" applyAlignment="0" applyProtection="0"/>
    <xf numFmtId="0" fontId="112" fillId="0" borderId="0">
      <alignment horizontal="left" vertical="top"/>
      <protection locked="0"/>
    </xf>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0" fontId="58" fillId="76" borderId="25" applyNumberFormat="0" applyAlignment="0" applyProtection="0"/>
    <xf numFmtId="0" fontId="58" fillId="95"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97" fillId="16" borderId="7"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97" fillId="16" borderId="7" applyNumberFormat="0" applyAlignment="0" applyProtection="0"/>
    <xf numFmtId="40" fontId="218" fillId="99" borderId="0">
      <alignment horizontal="right"/>
    </xf>
    <xf numFmtId="0" fontId="219" fillId="99" borderId="0">
      <alignment horizontal="right"/>
    </xf>
    <xf numFmtId="0" fontId="220" fillId="99" borderId="33"/>
    <xf numFmtId="0" fontId="220" fillId="0" borderId="0" applyBorder="0">
      <alignment horizontal="centerContinuous"/>
    </xf>
    <xf numFmtId="0" fontId="221" fillId="0" borderId="0" applyBorder="0">
      <alignment horizontal="centerContinuous"/>
    </xf>
    <xf numFmtId="0" fontId="58" fillId="95" borderId="25" applyNumberFormat="0" applyAlignment="0" applyProtection="0"/>
    <xf numFmtId="0" fontId="35" fillId="137" borderId="0" applyNumberFormat="0" applyFont="0" applyBorder="0" applyAlignment="0"/>
    <xf numFmtId="0" fontId="9" fillId="0" borderId="0" applyNumberFormat="0" applyFont="0" applyBorder="0" applyAlignment="0"/>
    <xf numFmtId="164" fontId="168" fillId="0" borderId="0"/>
    <xf numFmtId="43" fontId="168" fillId="0" borderId="0"/>
    <xf numFmtId="165" fontId="222" fillId="0" borderId="0"/>
    <xf numFmtId="0" fontId="223" fillId="0" borderId="0" applyProtection="0">
      <alignment horizontal="left"/>
    </xf>
    <xf numFmtId="0" fontId="223" fillId="0" borderId="0" applyFill="0" applyBorder="0" applyProtection="0">
      <alignment horizontal="left"/>
    </xf>
    <xf numFmtId="0" fontId="224" fillId="0" borderId="0" applyFill="0" applyBorder="0" applyProtection="0">
      <alignment horizontal="left"/>
    </xf>
    <xf numFmtId="1" fontId="225" fillId="0" borderId="0" applyProtection="0">
      <alignment horizontal="right" vertical="center"/>
    </xf>
    <xf numFmtId="49" fontId="226" fillId="0" borderId="34" applyFill="0" applyProtection="0">
      <alignment vertical="center"/>
    </xf>
    <xf numFmtId="14" fontId="9" fillId="0" borderId="0">
      <alignment horizontal="center" wrapText="1"/>
      <protection locked="0"/>
    </xf>
    <xf numFmtId="0" fontId="140" fillId="0" borderId="0">
      <alignment horizontal="right"/>
    </xf>
    <xf numFmtId="0" fontId="9" fillId="0" borderId="0" applyFont="0" applyFill="0" applyBorder="0" applyAlignment="0" applyProtection="0"/>
    <xf numFmtId="165" fontId="140" fillId="0" borderId="0" applyFont="0" applyFill="0" applyBorder="0" applyAlignment="0" applyProtection="0"/>
    <xf numFmtId="0" fontId="116" fillId="0" borderId="0" applyFont="0" applyFill="0" applyBorder="0" applyAlignment="0" applyProtection="0"/>
    <xf numFmtId="0" fontId="116" fillId="0" borderId="0" applyFont="0" applyFill="0" applyBorder="0" applyAlignment="0" applyProtection="0"/>
    <xf numFmtId="255" fontId="41" fillId="0" borderId="0" applyFont="0" applyFill="0" applyBorder="0" applyAlignment="0"/>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8" fillId="0" borderId="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5" fontId="128" fillId="0" borderId="0" applyFill="0" applyBorder="0" applyAlignment="0" applyProtection="0"/>
    <xf numFmtId="165" fontId="114" fillId="0" borderId="0" applyFill="0" applyBorder="0" applyAlignment="0" applyProtection="0"/>
    <xf numFmtId="165" fontId="114" fillId="0" borderId="0" applyFill="0" applyBorder="0" applyAlignment="0" applyProtection="0"/>
    <xf numFmtId="9" fontId="128" fillId="0" borderId="0" applyFill="0" applyBorder="0" applyAlignment="0" applyProtection="0"/>
    <xf numFmtId="9" fontId="9" fillId="0" borderId="0" applyFont="0" applyFill="0" applyBorder="0" applyAlignment="0" applyProtection="0"/>
    <xf numFmtId="165" fontId="160" fillId="0" borderId="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0" fontId="140" fillId="0" borderId="0">
      <alignment horizontal="right"/>
    </xf>
    <xf numFmtId="9" fontId="114" fillId="0" borderId="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5" fontId="128" fillId="0" borderId="0" applyFill="0" applyBorder="0" applyAlignment="0" applyProtection="0"/>
    <xf numFmtId="165" fontId="128" fillId="0" borderId="0" applyFill="0" applyBorder="0" applyAlignment="0" applyProtection="0"/>
    <xf numFmtId="9" fontId="43" fillId="0" borderId="0" applyFont="0" applyFill="0" applyBorder="0" applyAlignment="0" applyProtection="0"/>
    <xf numFmtId="9" fontId="114" fillId="0" borderId="0" applyFont="0" applyFill="0" applyBorder="0" applyAlignment="0" applyProtection="0"/>
    <xf numFmtId="165" fontId="43" fillId="0" borderId="0" applyFont="0" applyFill="0" applyBorder="0" applyAlignment="0" applyProtection="0"/>
    <xf numFmtId="9" fontId="161" fillId="0" borderId="0" applyFont="0" applyFill="0" applyBorder="0" applyAlignment="0" applyProtection="0"/>
    <xf numFmtId="9" fontId="9"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256" fontId="140" fillId="0" borderId="0" applyFont="0" applyFill="0" applyBorder="0" applyProtection="0">
      <alignment horizontal="right"/>
    </xf>
    <xf numFmtId="0" fontId="116" fillId="0" borderId="0" applyFont="0" applyFill="0" applyBorder="0" applyAlignment="0" applyProtection="0"/>
    <xf numFmtId="0" fontId="140" fillId="0" borderId="0"/>
    <xf numFmtId="0" fontId="166" fillId="0" borderId="0"/>
    <xf numFmtId="10" fontId="140" fillId="0" borderId="0"/>
    <xf numFmtId="10" fontId="166" fillId="0" borderId="0">
      <protection locked="0"/>
    </xf>
    <xf numFmtId="257" fontId="140" fillId="0" borderId="0" applyFont="0" applyFill="0" applyBorder="0" applyAlignment="0" applyProtection="0"/>
    <xf numFmtId="0" fontId="112" fillId="0" borderId="0"/>
    <xf numFmtId="194" fontId="140" fillId="0" borderId="0" applyFont="0" applyFill="0" applyBorder="0" applyAlignment="0" applyProtection="0">
      <protection locked="0"/>
    </xf>
    <xf numFmtId="0" fontId="9" fillId="0" borderId="0"/>
    <xf numFmtId="165" fontId="168" fillId="9" borderId="0"/>
    <xf numFmtId="164" fontId="168" fillId="9" borderId="0"/>
    <xf numFmtId="0" fontId="112" fillId="0" borderId="0"/>
    <xf numFmtId="0" fontId="150"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38" fontId="140" fillId="0" borderId="0" applyFont="0" applyFill="0" applyBorder="0" applyAlignment="0" applyProtection="0"/>
    <xf numFmtId="210" fontId="142" fillId="0" borderId="0" applyFont="0" applyFill="0" applyBorder="0" applyAlignment="0" applyProtection="0"/>
    <xf numFmtId="215" fontId="227" fillId="0" borderId="62">
      <alignment horizontal="right"/>
    </xf>
    <xf numFmtId="0" fontId="116" fillId="0" borderId="0">
      <alignment horizontal="right"/>
      <protection locked="0"/>
    </xf>
    <xf numFmtId="0" fontId="228" fillId="0" borderId="0"/>
    <xf numFmtId="37" fontId="37" fillId="95" borderId="0" applyNumberFormat="0" applyFont="0" applyFill="0" applyBorder="0" applyAlignment="0" applyProtection="0"/>
    <xf numFmtId="9" fontId="4" fillId="0" borderId="0" applyFont="0" applyFill="0" applyBorder="0" applyAlignment="0" applyProtection="0"/>
    <xf numFmtId="0" fontId="192" fillId="0" borderId="0"/>
    <xf numFmtId="0" fontId="192" fillId="0" borderId="63">
      <alignment horizontal="right"/>
    </xf>
    <xf numFmtId="0" fontId="229" fillId="138" borderId="2">
      <alignment horizontal="right"/>
    </xf>
    <xf numFmtId="0" fontId="229" fillId="138" borderId="2">
      <alignment horizontal="right"/>
    </xf>
    <xf numFmtId="0" fontId="229" fillId="138" borderId="2">
      <alignment horizontal="right"/>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27" fillId="0" borderId="0" applyNumberFormat="0" applyFont="0" applyFill="0" applyBorder="0" applyAlignment="0" applyProtection="0">
      <alignment horizontal="left"/>
    </xf>
    <xf numFmtId="15" fontId="127" fillId="0" borderId="0" applyFont="0" applyFill="0" applyBorder="0" applyAlignment="0" applyProtection="0"/>
    <xf numFmtId="4" fontId="127" fillId="0" borderId="0" applyFont="0" applyFill="0" applyBorder="0" applyAlignment="0" applyProtection="0"/>
    <xf numFmtId="0" fontId="230" fillId="0" borderId="42">
      <alignment horizontal="center"/>
    </xf>
    <xf numFmtId="3" fontId="127" fillId="0" borderId="0" applyFont="0" applyFill="0" applyBorder="0" applyAlignment="0" applyProtection="0"/>
    <xf numFmtId="0" fontId="127" fillId="139" borderId="0" applyNumberFormat="0" applyFont="0" applyBorder="0" applyAlignment="0" applyProtection="0"/>
    <xf numFmtId="0" fontId="231" fillId="0" borderId="49" applyNumberFormat="0" applyFill="0" applyBorder="0" applyAlignment="0" applyProtection="0">
      <protection hidden="1"/>
    </xf>
    <xf numFmtId="14" fontId="9" fillId="0" borderId="0" applyNumberFormat="0" applyFill="0" applyBorder="0" applyAlignment="0" applyProtection="0">
      <alignment horizontal="left"/>
    </xf>
    <xf numFmtId="0" fontId="130" fillId="0" borderId="0">
      <alignment horizontal="right"/>
    </xf>
    <xf numFmtId="0" fontId="232" fillId="95" borderId="0" applyFont="0" applyFill="0" applyAlignment="0"/>
    <xf numFmtId="0" fontId="111" fillId="0" borderId="0" applyNumberFormat="0" applyFont="0" applyFill="0" applyBorder="0" applyAlignment="0" applyProtection="0">
      <alignment horizontal="left" indent="1"/>
    </xf>
    <xf numFmtId="1" fontId="233" fillId="95" borderId="0" applyNumberFormat="0" applyFont="0" applyFill="0" applyBorder="0" applyAlignment="0" applyProtection="0"/>
    <xf numFmtId="1" fontId="233" fillId="95" borderId="0" applyNumberFormat="0" applyFont="0" applyFill="0" applyBorder="0" applyAlignment="0" applyProtection="0"/>
    <xf numFmtId="1" fontId="233" fillId="95" borderId="0" applyNumberFormat="0" applyFont="0" applyFill="0" applyBorder="0" applyAlignment="0" applyProtection="0"/>
    <xf numFmtId="1" fontId="233" fillId="95" borderId="0" applyNumberFormat="0" applyFont="0" applyFill="0" applyBorder="0" applyAlignment="0" applyProtection="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111" fillId="0" borderId="0">
      <alignment horizontal="center"/>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111" fillId="0" borderId="0">
      <alignment horizontal="center"/>
    </xf>
    <xf numFmtId="0" fontId="234" fillId="0" borderId="0"/>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0"/>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117" fillId="0" borderId="0"/>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alignment horizontal="centerContinuous"/>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64">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34" fillId="85" borderId="25"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89" fillId="85" borderId="25"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86" fillId="85"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109"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109"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4" fontId="34" fillId="85" borderId="25" applyNumberFormat="0" applyProtection="0">
      <alignment horizontal="left" vertical="center" indent="1"/>
    </xf>
    <xf numFmtId="0" fontId="59" fillId="109" borderId="26" applyNumberFormat="0" applyProtection="0">
      <alignment horizontal="left" vertical="top"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110" borderId="17" applyNumberFormat="0" applyBorder="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34" fillId="114" borderId="25"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34" fillId="115" borderId="25"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34" fillId="116" borderId="25"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34" fillId="117" borderId="25"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34" fillId="112" borderId="25"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34" fillId="118" borderId="25"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34" fillId="119" borderId="25"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34" fillId="113" borderId="25"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34" fillId="120" borderId="25"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70" fillId="121" borderId="25"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34" fillId="122" borderId="38"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111"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34" fillId="122" borderId="25"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111"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34" fillId="125" borderId="25"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101"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101"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41" fillId="101" borderId="26" applyNumberFormat="0" applyProtection="0">
      <alignment horizontal="left" vertical="top"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41" fillId="126" borderId="26" applyNumberFormat="0" applyProtection="0">
      <alignment horizontal="left" vertical="top" indent="1"/>
    </xf>
    <xf numFmtId="0" fontId="41" fillId="111" borderId="28" applyNumberFormat="0">
      <protection locked="0"/>
    </xf>
    <xf numFmtId="0" fontId="41" fillId="95" borderId="28" applyNumberFormat="0">
      <protection locked="0"/>
    </xf>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101" borderId="29" applyBorder="0"/>
    <xf numFmtId="0" fontId="60" fillId="53" borderId="29" applyBorder="0"/>
    <xf numFmtId="0" fontId="60" fillId="53" borderId="29" applyBorder="0"/>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34" fillId="109" borderId="25"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89" fillId="109" borderId="25" applyNumberFormat="0" applyProtection="0">
      <alignment vertical="center"/>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61" fillId="101" borderId="26" applyNumberFormat="0" applyProtection="0">
      <alignment horizontal="left" vertical="center"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4" fontId="34" fillId="109" borderId="25" applyNumberFormat="0" applyProtection="0">
      <alignment horizontal="left" vertical="center" indent="1"/>
    </xf>
    <xf numFmtId="0" fontId="61" fillId="83" borderId="26" applyNumberFormat="0" applyProtection="0">
      <alignment horizontal="left" vertical="top" indent="1"/>
    </xf>
    <xf numFmtId="0" fontId="61" fillId="83" borderId="26" applyNumberFormat="0" applyProtection="0">
      <alignment horizontal="left" vertical="top" indent="1"/>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34" fillId="122" borderId="25"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89" fillId="122" borderId="25"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86" fillId="99"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4" fontId="41" fillId="110" borderId="17" applyNumberFormat="0" applyProtection="0">
      <alignment horizontal="left" vertical="center"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61" fillId="110" borderId="0" applyNumberFormat="0" applyProtection="0">
      <alignment horizontal="left" vertical="top"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127" borderId="27" applyNumberFormat="0" applyProtection="0">
      <alignment horizontal="left" vertical="center" indent="1"/>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9" fillId="122" borderId="25"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0" fontId="228" fillId="0" borderId="65"/>
    <xf numFmtId="0" fontId="116" fillId="1" borderId="0" applyNumberFormat="0" applyBorder="0" applyAlignment="0" applyProtection="0"/>
    <xf numFmtId="0" fontId="111" fillId="140" borderId="0" applyNumberFormat="0" applyFont="0" applyBorder="0" applyAlignment="0" applyProtection="0"/>
    <xf numFmtId="194" fontId="140" fillId="0" borderId="0" applyFont="0" applyFill="0" applyBorder="0" applyAlignment="0" applyProtection="0"/>
    <xf numFmtId="211" fontId="235" fillId="0" borderId="0" applyFill="0" applyBorder="0" applyAlignment="0" applyProtection="0"/>
    <xf numFmtId="0" fontId="146" fillId="0" borderId="34" applyNumberFormat="0" applyFill="0" applyAlignment="0" applyProtection="0"/>
    <xf numFmtId="0" fontId="146" fillId="0" borderId="34" applyNumberFormat="0" applyFill="0" applyAlignment="0" applyProtection="0"/>
    <xf numFmtId="0" fontId="146" fillId="0" borderId="34" applyNumberFormat="0" applyFill="0" applyAlignment="0" applyProtection="0"/>
    <xf numFmtId="0" fontId="146" fillId="0" borderId="34" applyNumberFormat="0" applyFill="0" applyAlignment="0" applyProtection="0"/>
    <xf numFmtId="0" fontId="146" fillId="0" borderId="34" applyNumberFormat="0" applyFill="0" applyAlignment="0" applyProtection="0"/>
    <xf numFmtId="0" fontId="146" fillId="0" borderId="34" applyNumberFormat="0" applyFill="0" applyAlignment="0" applyProtection="0"/>
    <xf numFmtId="0" fontId="146" fillId="0" borderId="34" applyNumberFormat="0" applyFill="0" applyAlignment="0" applyProtection="0"/>
    <xf numFmtId="0" fontId="146" fillId="0" borderId="34" applyNumberFormat="0" applyFill="0" applyAlignment="0" applyProtection="0"/>
    <xf numFmtId="38" fontId="146" fillId="0" borderId="34">
      <alignment horizontal="right"/>
    </xf>
    <xf numFmtId="38" fontId="146" fillId="0" borderId="34">
      <alignment horizontal="right"/>
    </xf>
    <xf numFmtId="38" fontId="146" fillId="0" borderId="34">
      <alignment horizontal="right"/>
    </xf>
    <xf numFmtId="38" fontId="146" fillId="0" borderId="34">
      <alignment horizontal="right"/>
    </xf>
    <xf numFmtId="38" fontId="146" fillId="0" borderId="34">
      <alignment horizontal="right"/>
    </xf>
    <xf numFmtId="38" fontId="146" fillId="0" borderId="34">
      <alignment horizontal="right"/>
    </xf>
    <xf numFmtId="38" fontId="146" fillId="0" borderId="34">
      <alignment horizontal="right"/>
    </xf>
    <xf numFmtId="38" fontId="146" fillId="0" borderId="34">
      <alignment horizontal="right"/>
    </xf>
    <xf numFmtId="249" fontId="236" fillId="0" borderId="0" applyNumberFormat="0" applyFill="0" applyBorder="0" applyAlignment="0" applyProtection="0"/>
    <xf numFmtId="249" fontId="114" fillId="141" borderId="0" applyNumberFormat="0" applyFont="0" applyBorder="0" applyAlignment="0" applyProtection="0"/>
    <xf numFmtId="249" fontId="160" fillId="141" borderId="0" applyNumberFormat="0" applyFont="0" applyBorder="0" applyAlignment="0" applyProtection="0"/>
    <xf numFmtId="0" fontId="128" fillId="0" borderId="0" applyFill="0" applyBorder="0" applyProtection="0"/>
    <xf numFmtId="249" fontId="114" fillId="142" borderId="0" applyNumberFormat="0" applyFont="0" applyBorder="0" applyAlignment="0" applyProtection="0"/>
    <xf numFmtId="249" fontId="160" fillId="100" borderId="0" applyNumberFormat="0" applyFont="0" applyBorder="0" applyAlignment="0" applyProtection="0"/>
    <xf numFmtId="249" fontId="114" fillId="142" borderId="0" applyNumberFormat="0" applyFont="0" applyBorder="0" applyAlignment="0" applyProtection="0"/>
    <xf numFmtId="199" fontId="128" fillId="0" borderId="0" applyFill="0" applyBorder="0" applyAlignment="0" applyProtection="0"/>
    <xf numFmtId="249" fontId="237" fillId="0" borderId="0" applyNumberFormat="0" applyAlignment="0" applyProtection="0"/>
    <xf numFmtId="0" fontId="189" fillId="0" borderId="55" applyProtection="0">
      <alignment horizontal="right" wrapText="1"/>
    </xf>
    <xf numFmtId="0" fontId="189" fillId="0" borderId="55" applyProtection="0">
      <alignment horizontal="right" wrapText="1"/>
    </xf>
    <xf numFmtId="0" fontId="189" fillId="0" borderId="0" applyProtection="0">
      <alignment wrapText="1"/>
    </xf>
    <xf numFmtId="0" fontId="189" fillId="0" borderId="0" applyProtection="0">
      <alignment wrapText="1"/>
    </xf>
    <xf numFmtId="0" fontId="189" fillId="0" borderId="0" applyProtection="0">
      <alignment wrapText="1"/>
    </xf>
    <xf numFmtId="249" fontId="238" fillId="0" borderId="66" applyNumberFormat="0" applyFill="0" applyAlignment="0" applyProtection="0"/>
    <xf numFmtId="249" fontId="239" fillId="0" borderId="67" applyNumberFormat="0" applyFill="0" applyAlignment="0" applyProtection="0"/>
    <xf numFmtId="249" fontId="239" fillId="0" borderId="67" applyNumberFormat="0" applyFill="0" applyAlignment="0" applyProtection="0"/>
    <xf numFmtId="0" fontId="29" fillId="0" borderId="0" applyAlignment="0" applyProtection="0"/>
    <xf numFmtId="0" fontId="29" fillId="0" borderId="0" applyAlignment="0" applyProtection="0"/>
    <xf numFmtId="0" fontId="95" fillId="0" borderId="0" applyAlignment="0" applyProtection="0"/>
    <xf numFmtId="249" fontId="238" fillId="0" borderId="68" applyNumberFormat="0" applyFill="0" applyAlignment="0" applyProtection="0"/>
    <xf numFmtId="249" fontId="240" fillId="0" borderId="69" applyNumberFormat="0" applyFill="0" applyAlignment="0" applyProtection="0"/>
    <xf numFmtId="0" fontId="40" fillId="143" borderId="0" applyNumberFormat="0" applyBorder="0" applyAlignment="0" applyProtection="0"/>
    <xf numFmtId="0" fontId="9" fillId="0" borderId="0" applyNumberFormat="0" applyFont="0" applyFill="0" applyBorder="0" applyAlignment="0" applyProtection="0"/>
    <xf numFmtId="0" fontId="40" fillId="144" borderId="0" applyNumberFormat="0" applyBorder="0" applyAlignment="0" applyProtection="0"/>
    <xf numFmtId="0" fontId="40" fillId="144" borderId="0" applyNumberFormat="0" applyBorder="0" applyAlignment="0" applyProtection="0"/>
    <xf numFmtId="3" fontId="9" fillId="0" borderId="0" applyNumberFormat="0" applyFont="0" applyFill="0" applyBorder="0" applyAlignment="0" applyProtection="0"/>
    <xf numFmtId="0" fontId="40" fillId="145" borderId="0" applyNumberFormat="0" applyBorder="0" applyAlignment="0" applyProtection="0"/>
    <xf numFmtId="0" fontId="40" fillId="145" borderId="0" applyNumberFormat="0" applyBorder="0" applyAlignment="0" applyProtection="0"/>
    <xf numFmtId="3" fontId="9" fillId="0" borderId="0" applyNumberFormat="0" applyFont="0" applyFill="0" applyBorder="0" applyAlignment="0" applyProtection="0"/>
    <xf numFmtId="0" fontId="9" fillId="146" borderId="0" applyNumberFormat="0" applyBorder="0" applyAlignment="0" applyProtection="0"/>
    <xf numFmtId="0" fontId="40" fillId="146" borderId="0" applyNumberFormat="0" applyBorder="0" applyAlignment="0" applyProtection="0"/>
    <xf numFmtId="3" fontId="9" fillId="0" borderId="0" applyNumberFormat="0" applyFont="0" applyFill="0" applyBorder="0" applyAlignment="0" applyProtection="0"/>
    <xf numFmtId="3" fontId="40" fillId="147" borderId="0" applyNumberFormat="0" applyBorder="0" applyAlignment="0" applyProtection="0"/>
    <xf numFmtId="3" fontId="40" fillId="147" borderId="0" applyNumberFormat="0" applyBorder="0" applyAlignment="0" applyProtection="0"/>
    <xf numFmtId="3" fontId="9" fillId="0" borderId="0" applyNumberFormat="0" applyFont="0" applyFill="0" applyBorder="0" applyAlignment="0" applyProtection="0"/>
    <xf numFmtId="3" fontId="40" fillId="115" borderId="0" applyNumberFormat="0" applyBorder="0" applyAlignment="0" applyProtection="0"/>
    <xf numFmtId="3" fontId="40" fillId="115" borderId="0" applyNumberFormat="0" applyBorder="0" applyAlignment="0" applyProtection="0"/>
    <xf numFmtId="0" fontId="9" fillId="0" borderId="0" applyFont="0" applyFill="0" applyBorder="0" applyAlignment="0" applyProtection="0"/>
    <xf numFmtId="3" fontId="9" fillId="0" borderId="0" applyFont="0" applyFill="0" applyBorder="0" applyAlignment="0" applyProtection="0"/>
    <xf numFmtId="0" fontId="9" fillId="115" borderId="0" applyNumberFormat="0" applyFont="0" applyBorder="0" applyAlignment="0" applyProtection="0"/>
    <xf numFmtId="4" fontId="9" fillId="0" borderId="0" applyFont="0" applyFill="0" applyBorder="0" applyAlignment="0" applyProtection="0"/>
    <xf numFmtId="0" fontId="35" fillId="0" borderId="0"/>
    <xf numFmtId="0" fontId="41" fillId="128" borderId="0"/>
    <xf numFmtId="0" fontId="38" fillId="0" borderId="0"/>
    <xf numFmtId="0" fontId="9" fillId="0" borderId="0" applyNumberFormat="0" applyFill="0" applyBorder="0" applyAlignment="0" applyProtection="0"/>
    <xf numFmtId="0" fontId="43" fillId="0" borderId="0"/>
    <xf numFmtId="0" fontId="9" fillId="0" borderId="0"/>
    <xf numFmtId="0" fontId="9" fillId="0" borderId="0" applyNumberFormat="0" applyFill="0" applyBorder="0" applyAlignment="0" applyProtection="0"/>
    <xf numFmtId="0" fontId="9" fillId="0" borderId="0"/>
    <xf numFmtId="0" fontId="9" fillId="0" borderId="0"/>
    <xf numFmtId="0" fontId="241" fillId="0" borderId="0"/>
    <xf numFmtId="224" fontId="115" fillId="0" borderId="0">
      <alignment horizontal="right" vertical="center"/>
    </xf>
    <xf numFmtId="37" fontId="115" fillId="58" borderId="43">
      <alignment horizontal="right" vertical="center"/>
    </xf>
    <xf numFmtId="38" fontId="115" fillId="0" borderId="0">
      <alignment horizontal="right" vertical="center"/>
    </xf>
    <xf numFmtId="9" fontId="115" fillId="0" borderId="0">
      <alignment horizontal="right" vertical="center"/>
    </xf>
    <xf numFmtId="0" fontId="115" fillId="0" borderId="0"/>
    <xf numFmtId="0" fontId="117" fillId="0" borderId="0">
      <alignment vertical="center"/>
    </xf>
    <xf numFmtId="217" fontId="9" fillId="0" borderId="0" applyFont="0" applyFill="0" applyBorder="0" applyAlignment="0" applyProtection="0"/>
    <xf numFmtId="0" fontId="12" fillId="0" borderId="0" applyNumberFormat="0" applyFill="0" applyBorder="0" applyAlignment="0" applyProtection="0"/>
    <xf numFmtId="0" fontId="36" fillId="0" borderId="0" applyNumberFormat="0" applyFill="0" applyBorder="0" applyAlignment="0" applyProtection="0"/>
    <xf numFmtId="0" fontId="10" fillId="0" borderId="0" applyNumberFormat="0" applyFill="0" applyBorder="0" applyAlignment="0" applyProtection="0"/>
    <xf numFmtId="0" fontId="39" fillId="148" borderId="0" applyNumberFormat="0" applyBorder="0" applyAlignment="0" applyProtection="0"/>
    <xf numFmtId="0" fontId="242" fillId="0" borderId="0"/>
    <xf numFmtId="169" fontId="9" fillId="0" borderId="0" applyFont="0" applyFill="0" applyBorder="0" applyAlignment="0" applyProtection="0"/>
    <xf numFmtId="2" fontId="9" fillId="0" borderId="0" applyFont="0" applyFill="0" applyBorder="0" applyAlignment="0" applyProtection="0"/>
    <xf numFmtId="203" fontId="9" fillId="0" borderId="0" applyFont="0" applyFill="0" applyBorder="0" applyAlignment="0" applyProtection="0"/>
    <xf numFmtId="0" fontId="243" fillId="0" borderId="0"/>
    <xf numFmtId="0" fontId="25" fillId="0" borderId="0"/>
    <xf numFmtId="0" fontId="175" fillId="0" borderId="0" applyNumberFormat="0" applyFill="0" applyBorder="0" applyAlignment="0" applyProtection="0">
      <alignment horizontal="left"/>
    </xf>
    <xf numFmtId="0" fontId="224" fillId="0" borderId="0"/>
    <xf numFmtId="40" fontId="9" fillId="0" borderId="0" applyBorder="0">
      <alignment horizontal="right"/>
    </xf>
    <xf numFmtId="258" fontId="164" fillId="0" borderId="0"/>
    <xf numFmtId="0" fontId="9" fillId="0" borderId="48" applyNumberFormat="0" applyFill="0" applyBorder="0" applyAlignment="0" applyProtection="0"/>
    <xf numFmtId="0" fontId="9" fillId="0" borderId="48" applyNumberFormat="0" applyFill="0" applyBorder="0" applyAlignment="0" applyProtection="0"/>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244" fillId="0" borderId="34">
      <alignment horizontal="centerContinuous"/>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36" fillId="0" borderId="34">
      <alignment horizontal="centerContinuous"/>
    </xf>
    <xf numFmtId="0" fontId="145" fillId="0" borderId="0" applyFill="0" applyBorder="0" applyProtection="0">
      <alignment horizontal="center" vertical="center"/>
    </xf>
    <xf numFmtId="0" fontId="245" fillId="0" borderId="0" applyBorder="0" applyProtection="0">
      <alignment vertical="center"/>
    </xf>
    <xf numFmtId="225" fontId="9" fillId="0" borderId="34" applyBorder="0" applyProtection="0">
      <alignment horizontal="right" vertical="center"/>
    </xf>
    <xf numFmtId="225" fontId="9" fillId="0" borderId="34" applyBorder="0" applyProtection="0">
      <alignment horizontal="right" vertical="center"/>
    </xf>
    <xf numFmtId="225" fontId="9" fillId="0" borderId="34" applyBorder="0" applyProtection="0">
      <alignment horizontal="right" vertical="center"/>
    </xf>
    <xf numFmtId="225" fontId="9" fillId="0" borderId="34" applyBorder="0" applyProtection="0">
      <alignment horizontal="right" vertical="center"/>
    </xf>
    <xf numFmtId="225" fontId="9" fillId="0" borderId="34" applyBorder="0" applyProtection="0">
      <alignment horizontal="right" vertical="center"/>
    </xf>
    <xf numFmtId="225" fontId="9" fillId="0" borderId="34" applyBorder="0" applyProtection="0">
      <alignment horizontal="right" vertical="center"/>
    </xf>
    <xf numFmtId="225" fontId="9" fillId="0" borderId="34" applyBorder="0" applyProtection="0">
      <alignment horizontal="right" vertical="center"/>
    </xf>
    <xf numFmtId="225" fontId="9" fillId="0" borderId="34" applyBorder="0" applyProtection="0">
      <alignment horizontal="right" vertical="center"/>
    </xf>
    <xf numFmtId="0" fontId="246" fillId="149" borderId="0" applyBorder="0" applyProtection="0">
      <alignment horizontal="centerContinuous" vertical="center"/>
    </xf>
    <xf numFmtId="0" fontId="246" fillId="148" borderId="34" applyBorder="0" applyProtection="0">
      <alignment horizontal="centerContinuous" vertical="center"/>
    </xf>
    <xf numFmtId="0" fontId="246" fillId="148" borderId="34" applyBorder="0" applyProtection="0">
      <alignment horizontal="centerContinuous" vertical="center"/>
    </xf>
    <xf numFmtId="0" fontId="246" fillId="148" borderId="34" applyBorder="0" applyProtection="0">
      <alignment horizontal="centerContinuous" vertical="center"/>
    </xf>
    <xf numFmtId="0" fontId="246" fillId="148" borderId="34" applyBorder="0" applyProtection="0">
      <alignment horizontal="centerContinuous" vertical="center"/>
    </xf>
    <xf numFmtId="0" fontId="246" fillId="148" borderId="34" applyBorder="0" applyProtection="0">
      <alignment horizontal="centerContinuous" vertical="center"/>
    </xf>
    <xf numFmtId="0" fontId="246" fillId="148" borderId="34" applyBorder="0" applyProtection="0">
      <alignment horizontal="centerContinuous" vertical="center"/>
    </xf>
    <xf numFmtId="0" fontId="246" fillId="148" borderId="34" applyBorder="0" applyProtection="0">
      <alignment horizontal="centerContinuous" vertical="center"/>
    </xf>
    <xf numFmtId="0" fontId="246" fillId="148" borderId="34" applyBorder="0" applyProtection="0">
      <alignment horizontal="centerContinuous" vertical="center"/>
    </xf>
    <xf numFmtId="0" fontId="145" fillId="0" borderId="0" applyFill="0" applyBorder="0" applyProtection="0"/>
    <xf numFmtId="0" fontId="247" fillId="0" borderId="0" applyFill="0" applyBorder="0" applyProtection="0">
      <alignment horizontal="left"/>
    </xf>
    <xf numFmtId="0" fontId="248" fillId="0" borderId="0" applyFill="0" applyBorder="0" applyProtection="0">
      <alignment horizontal="left" vertical="top"/>
    </xf>
    <xf numFmtId="0" fontId="175" fillId="0" borderId="0">
      <alignment horizontal="centerContinuous"/>
    </xf>
    <xf numFmtId="0" fontId="154" fillId="0" borderId="0"/>
    <xf numFmtId="0" fontId="41" fillId="0" borderId="0" applyFont="0" applyFill="0" applyBorder="0" applyAlignment="0" applyProtection="0"/>
    <xf numFmtId="49" fontId="34" fillId="0" borderId="0" applyFill="0" applyBorder="0" applyAlignment="0"/>
    <xf numFmtId="0" fontId="34" fillId="0" borderId="0" applyFill="0" applyBorder="0" applyAlignment="0"/>
    <xf numFmtId="0" fontId="34" fillId="0" borderId="0" applyFill="0" applyBorder="0" applyAlignment="0"/>
    <xf numFmtId="0" fontId="9" fillId="0" borderId="0" applyBorder="0" applyProtection="0">
      <alignment horizontal="right"/>
    </xf>
    <xf numFmtId="0" fontId="111" fillId="0" borderId="0" applyNumberFormat="0" applyFill="0" applyBorder="0" applyAlignment="0" applyProtection="0"/>
    <xf numFmtId="0" fontId="35" fillId="0" borderId="0" applyNumberFormat="0" applyFill="0" applyBorder="0" applyAlignment="0" applyProtection="0"/>
    <xf numFmtId="0" fontId="65" fillId="0" borderId="0" applyNumberFormat="0" applyFill="0" applyBorder="0" applyAlignment="0" applyProtection="0"/>
    <xf numFmtId="0" fontId="26" fillId="0" borderId="0" applyNumberFormat="0" applyFill="0" applyBorder="0" applyAlignment="0" applyProtection="0"/>
    <xf numFmtId="0" fontId="64" fillId="0" borderId="0" applyNumberFormat="0" applyFill="0" applyBorder="0" applyAlignment="0" applyProtection="0"/>
    <xf numFmtId="0" fontId="249" fillId="0" borderId="0"/>
    <xf numFmtId="0" fontId="64" fillId="0" borderId="0" applyNumberFormat="0" applyFill="0" applyBorder="0" applyAlignment="0" applyProtection="0"/>
    <xf numFmtId="49" fontId="29" fillId="0" borderId="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116" fillId="0" borderId="0">
      <alignment horizontal="centerContinuous"/>
    </xf>
    <xf numFmtId="194" fontId="250" fillId="0" borderId="70"/>
    <xf numFmtId="0" fontId="116" fillId="0" borderId="0">
      <alignment horizontal="centerContinuous"/>
      <protection locked="0"/>
    </xf>
    <xf numFmtId="0" fontId="116" fillId="0" borderId="0">
      <alignment horizontal="left"/>
    </xf>
    <xf numFmtId="0" fontId="251" fillId="148" borderId="43">
      <alignment vertical="center"/>
    </xf>
    <xf numFmtId="0" fontId="252" fillId="0" borderId="0">
      <alignment horizontal="center"/>
    </xf>
    <xf numFmtId="194" fontId="227" fillId="0" borderId="0" applyNumberFormat="0" applyFill="0" applyBorder="0" applyAlignment="0" applyProtection="0"/>
    <xf numFmtId="0" fontId="129" fillId="50" borderId="49"/>
    <xf numFmtId="0" fontId="253" fillId="0" borderId="0"/>
    <xf numFmtId="0" fontId="47" fillId="0" borderId="31"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03" fillId="0" borderId="14"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9" fillId="0" borderId="0">
      <alignment horizontal="right"/>
    </xf>
    <xf numFmtId="0" fontId="116" fillId="0" borderId="0" applyBorder="0" applyProtection="0">
      <alignment horizontal="right"/>
    </xf>
    <xf numFmtId="0" fontId="136" fillId="0" borderId="0">
      <alignment horizontal="centerContinuous"/>
    </xf>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37" fontId="41" fillId="85" borderId="0" applyNumberFormat="0" applyBorder="0" applyAlignment="0" applyProtection="0"/>
    <xf numFmtId="37" fontId="41" fillId="0" borderId="0"/>
    <xf numFmtId="3" fontId="198" fillId="0" borderId="71" applyProtection="0"/>
    <xf numFmtId="0" fontId="116" fillId="0" borderId="0" applyNumberFormat="0"/>
    <xf numFmtId="224" fontId="127" fillId="0" borderId="0" applyFont="0" applyFill="0" applyBorder="0" applyAlignment="0" applyProtection="0"/>
    <xf numFmtId="44" fontId="9" fillId="0" borderId="0" applyFont="0" applyFill="0" applyBorder="0" applyAlignment="0" applyProtection="0"/>
    <xf numFmtId="259" fontId="212" fillId="0" borderId="0" applyNumberFormat="0"/>
    <xf numFmtId="0" fontId="67" fillId="0" borderId="0" applyNumberFormat="0" applyFill="0" applyBorder="0" applyAlignment="0" applyProtection="0"/>
    <xf numFmtId="0" fontId="68" fillId="0" borderId="0" applyNumberFormat="0" applyFill="0" applyBorder="0" applyAlignment="0" applyProtection="0"/>
    <xf numFmtId="0" fontId="104" fillId="0" borderId="0" applyNumberFormat="0" applyFill="0" applyBorder="0" applyAlignment="0" applyProtection="0"/>
    <xf numFmtId="0" fontId="68" fillId="0" borderId="0" applyNumberFormat="0" applyFill="0" applyBorder="0" applyAlignment="0" applyProtection="0"/>
    <xf numFmtId="0" fontId="25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111" fillId="0" borderId="0" applyNumberFormat="0" applyFont="0" applyFill="0" applyBorder="0" applyAlignment="0" applyProtection="0"/>
    <xf numFmtId="0" fontId="175" fillId="0" borderId="0" applyNumberFormat="0" applyFont="0" applyFill="0" applyBorder="0" applyAlignment="0" applyProtection="0"/>
    <xf numFmtId="0" fontId="25" fillId="0" borderId="0" applyNumberFormat="0" applyFont="0" applyFill="0" applyBorder="0" applyAlignment="0" applyProtection="0">
      <alignment horizontal="left"/>
    </xf>
    <xf numFmtId="0" fontId="10" fillId="0" borderId="0">
      <alignment horizontal="left"/>
    </xf>
    <xf numFmtId="1" fontId="140" fillId="0" borderId="0" applyFont="0" applyFill="0" applyBorder="0" applyAlignment="0" applyProtection="0"/>
    <xf numFmtId="0" fontId="9" fillId="0" borderId="48" applyNumberFormat="0" applyFill="0" applyBorder="0" applyAlignment="0" applyProtection="0"/>
    <xf numFmtId="0" fontId="9" fillId="0" borderId="48" applyNumberFormat="0" applyFill="0" applyBorder="0" applyAlignment="0" applyProtection="0"/>
    <xf numFmtId="0" fontId="9" fillId="0" borderId="48" applyNumberFormat="0" applyFill="0" applyBorder="0" applyAlignment="0" applyProtection="0"/>
    <xf numFmtId="0" fontId="9" fillId="0" borderId="48" applyNumberFormat="0" applyFill="0" applyBorder="0" applyAlignment="0" applyProtection="0"/>
    <xf numFmtId="0" fontId="9" fillId="0" borderId="48" applyNumberFormat="0" applyFill="0" applyBorder="0" applyAlignment="0" applyProtection="0"/>
    <xf numFmtId="0" fontId="9" fillId="0" borderId="48" applyNumberFormat="0" applyFill="0" applyBorder="0" applyAlignment="0" applyProtection="0"/>
    <xf numFmtId="10" fontId="9" fillId="120" borderId="2" applyNumberFormat="0" applyFont="0" applyBorder="0" applyAlignment="0" applyProtection="0">
      <protection locked="0"/>
    </xf>
    <xf numFmtId="10" fontId="9" fillId="120" borderId="2" applyNumberFormat="0" applyFont="0" applyBorder="0" applyAlignment="0" applyProtection="0">
      <protection locked="0"/>
    </xf>
    <xf numFmtId="1" fontId="255" fillId="0" borderId="0">
      <alignment horizontal="right"/>
    </xf>
    <xf numFmtId="248" fontId="113" fillId="0" borderId="0"/>
    <xf numFmtId="260" fontId="35" fillId="0" borderId="0" applyFont="0" applyFill="0" applyBorder="0" applyAlignment="0" applyProtection="0"/>
    <xf numFmtId="0" fontId="111" fillId="0" borderId="0"/>
    <xf numFmtId="194" fontId="35" fillId="0" borderId="0" applyFont="0" applyFill="0" applyBorder="0" applyAlignment="0" applyProtection="0"/>
    <xf numFmtId="194" fontId="35" fillId="0" borderId="0" applyFont="0" applyFill="0" applyBorder="0" applyAlignment="0" applyProtection="0"/>
    <xf numFmtId="0" fontId="9" fillId="0" borderId="0">
      <alignment horizontal="center"/>
    </xf>
    <xf numFmtId="0" fontId="111" fillId="0" borderId="0">
      <protection locked="0"/>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9" fillId="0" borderId="0">
      <alignment horizontal="center"/>
    </xf>
    <xf numFmtId="0" fontId="256" fillId="150" borderId="0" applyNumberFormat="0" applyProtection="0">
      <alignment horizontal="left"/>
    </xf>
    <xf numFmtId="0" fontId="116" fillId="151" borderId="2" applyNumberFormat="0" applyAlignment="0">
      <alignment horizontal="right"/>
    </xf>
    <xf numFmtId="0" fontId="116" fillId="151" borderId="2" applyNumberFormat="0" applyAlignment="0">
      <alignment horizontal="right"/>
    </xf>
    <xf numFmtId="0" fontId="116" fillId="151" borderId="2" applyNumberFormat="0" applyAlignment="0">
      <alignment horizontal="right"/>
    </xf>
    <xf numFmtId="0" fontId="116" fillId="151" borderId="2" applyNumberFormat="0" applyAlignment="0">
      <alignment horizontal="right"/>
    </xf>
    <xf numFmtId="0" fontId="116" fillId="0" borderId="0" applyFont="0" applyFill="0" applyBorder="0" applyAlignment="0" applyProtection="0"/>
    <xf numFmtId="0" fontId="37" fillId="135" borderId="0" applyFont="0" applyFill="0" applyBorder="0" applyAlignment="0" applyProtection="0">
      <alignment horizontal="center"/>
    </xf>
    <xf numFmtId="0" fontId="4" fillId="0" borderId="0"/>
    <xf numFmtId="0" fontId="52" fillId="49" borderId="16" applyNumberFormat="0" applyAlignment="0" applyProtection="0"/>
    <xf numFmtId="0" fontId="52" fillId="49" borderId="16" applyNumberFormat="0" applyAlignment="0" applyProtection="0"/>
    <xf numFmtId="0" fontId="4" fillId="0" borderId="0"/>
    <xf numFmtId="0" fontId="4" fillId="0" borderId="0"/>
    <xf numFmtId="0" fontId="4" fillId="0" borderId="0"/>
    <xf numFmtId="0" fontId="4" fillId="0" borderId="0"/>
    <xf numFmtId="0" fontId="4" fillId="0" borderId="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4" fillId="50"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4" fillId="50" borderId="16"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52" fillId="49" borderId="16" applyNumberFormat="0" applyAlignment="0" applyProtection="0"/>
    <xf numFmtId="0" fontId="41" fillId="73" borderId="17"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9" fillId="83" borderId="24" applyNumberFormat="0" applyFont="0" applyAlignment="0" applyProtection="0"/>
    <xf numFmtId="0" fontId="58" fillId="76" borderId="25" applyNumberFormat="0" applyAlignment="0" applyProtection="0"/>
    <xf numFmtId="0" fontId="58" fillId="76" borderId="25" applyNumberFormat="0" applyAlignment="0" applyProtection="0"/>
    <xf numFmtId="0" fontId="58" fillId="50"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0" fontId="58" fillId="76" borderId="25" applyNumberFormat="0" applyAlignment="0" applyProtection="0"/>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34" fillId="85" borderId="25"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89" fillId="85" borderId="25" applyNumberFormat="0" applyProtection="0">
      <alignment vertical="center"/>
    </xf>
    <xf numFmtId="4" fontId="41" fillId="82" borderId="17" applyNumberFormat="0" applyProtection="0">
      <alignment vertical="center"/>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34" fillId="85" borderId="25" applyNumberFormat="0" applyProtection="0">
      <alignment horizontal="left" vertical="center" indent="1"/>
    </xf>
    <xf numFmtId="4" fontId="41" fillId="85" borderId="17" applyNumberFormat="0" applyProtection="0">
      <alignment horizontal="left" vertical="center"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0" fontId="59" fillId="82" borderId="26" applyNumberFormat="0" applyProtection="0">
      <alignment horizontal="left" vertical="top" indent="1"/>
    </xf>
    <xf numFmtId="4" fontId="34" fillId="85" borderId="25" applyNumberFormat="0" applyProtection="0">
      <alignment horizontal="left" vertical="center" indent="1"/>
    </xf>
    <xf numFmtId="0" fontId="59" fillId="82" borderId="26" applyNumberFormat="0" applyProtection="0">
      <alignment horizontal="left" vertical="top"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86" borderId="17" applyNumberFormat="0" applyProtection="0">
      <alignment horizontal="left" vertical="center" indent="1"/>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34" fillId="114" borderId="25" applyNumberFormat="0" applyProtection="0">
      <alignment horizontal="right" vertical="center"/>
    </xf>
    <xf numFmtId="4" fontId="41" fillId="84"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34" fillId="115" borderId="25" applyNumberFormat="0" applyProtection="0">
      <alignment horizontal="right" vertical="center"/>
    </xf>
    <xf numFmtId="4" fontId="41" fillId="87" borderId="1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41" fillId="88" borderId="27" applyNumberFormat="0" applyProtection="0">
      <alignment horizontal="right" vertical="center"/>
    </xf>
    <xf numFmtId="4" fontId="34" fillId="116" borderId="25" applyNumberFormat="0" applyProtection="0">
      <alignment horizontal="right" vertical="center"/>
    </xf>
    <xf numFmtId="4" fontId="41" fillId="88" borderId="2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34" fillId="117" borderId="25" applyNumberFormat="0" applyProtection="0">
      <alignment horizontal="right" vertical="center"/>
    </xf>
    <xf numFmtId="4" fontId="41" fillId="55"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34" fillId="112" borderId="25" applyNumberFormat="0" applyProtection="0">
      <alignment horizontal="right" vertical="center"/>
    </xf>
    <xf numFmtId="4" fontId="41" fillId="89"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34" fillId="118" borderId="25" applyNumberFormat="0" applyProtection="0">
      <alignment horizontal="right" vertical="center"/>
    </xf>
    <xf numFmtId="4" fontId="41" fillId="90"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34" fillId="119" borderId="25" applyNumberFormat="0" applyProtection="0">
      <alignment horizontal="right" vertical="center"/>
    </xf>
    <xf numFmtId="4" fontId="41" fillId="51"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34" fillId="113" borderId="25" applyNumberFormat="0" applyProtection="0">
      <alignment horizontal="right" vertical="center"/>
    </xf>
    <xf numFmtId="4" fontId="41" fillId="47"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34" fillId="120" borderId="25" applyNumberFormat="0" applyProtection="0">
      <alignment horizontal="right" vertical="center"/>
    </xf>
    <xf numFmtId="4" fontId="41" fillId="91" borderId="17" applyNumberFormat="0" applyProtection="0">
      <alignment horizontal="right" vertical="center"/>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41" fillId="92" borderId="27" applyNumberFormat="0" applyProtection="0">
      <alignment horizontal="left" vertical="center" indent="1"/>
    </xf>
    <xf numFmtId="4" fontId="70" fillId="121" borderId="25" applyNumberFormat="0" applyProtection="0">
      <alignment horizontal="left" vertical="center" indent="1"/>
    </xf>
    <xf numFmtId="4" fontId="41" fillId="92"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9" fillId="53" borderId="27" applyNumberFormat="0" applyProtection="0">
      <alignment horizontal="left" vertical="center" indent="1"/>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0" fontId="9" fillId="124" borderId="25" applyNumberFormat="0" applyProtection="0">
      <alignment horizontal="left" vertical="center" indent="1"/>
    </xf>
    <xf numFmtId="4" fontId="41" fillId="46" borderId="17" applyNumberFormat="0" applyProtection="0">
      <alignment horizontal="right" vertical="center"/>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41" fillId="45" borderId="27" applyNumberFormat="0" applyProtection="0">
      <alignment horizontal="left" vertical="center" indent="1"/>
    </xf>
    <xf numFmtId="4" fontId="34" fillId="122" borderId="25" applyNumberFormat="0" applyProtection="0">
      <alignment horizontal="left" vertical="center" indent="1"/>
    </xf>
    <xf numFmtId="4" fontId="41" fillId="45"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41" fillId="46" borderId="27" applyNumberFormat="0" applyProtection="0">
      <alignment horizontal="left" vertical="center" indent="1"/>
    </xf>
    <xf numFmtId="4" fontId="34" fillId="125" borderId="25" applyNumberFormat="0" applyProtection="0">
      <alignment horizontal="left" vertical="center" indent="1"/>
    </xf>
    <xf numFmtId="4" fontId="41" fillId="46" borderId="2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9" fillId="125" borderId="25" applyNumberFormat="0" applyProtection="0">
      <alignment horizontal="left" vertical="center" indent="1"/>
    </xf>
    <xf numFmtId="0" fontId="41" fillId="50" borderId="17" applyNumberFormat="0" applyProtection="0">
      <alignment horizontal="left" vertical="center"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41" fillId="53" borderId="26" applyNumberFormat="0" applyProtection="0">
      <alignment horizontal="left" vertical="top" indent="1"/>
    </xf>
    <xf numFmtId="0" fontId="9" fillId="125" borderId="25" applyNumberFormat="0" applyProtection="0">
      <alignment horizontal="left" vertical="center" indent="1"/>
    </xf>
    <xf numFmtId="0" fontId="41" fillId="53" borderId="26" applyNumberFormat="0" applyProtection="0">
      <alignment horizontal="left" vertical="top"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9" fillId="126" borderId="25" applyNumberFormat="0" applyProtection="0">
      <alignment horizontal="left" vertical="center" indent="1"/>
    </xf>
    <xf numFmtId="0" fontId="41" fillId="93" borderId="17" applyNumberFormat="0" applyProtection="0">
      <alignment horizontal="left" vertical="center"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41" fillId="46" borderId="26" applyNumberFormat="0" applyProtection="0">
      <alignment horizontal="left" vertical="top" indent="1"/>
    </xf>
    <xf numFmtId="0" fontId="9" fillId="126" borderId="25"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9" fillId="98" borderId="25" applyNumberFormat="0" applyProtection="0">
      <alignment horizontal="left" vertical="center" indent="1"/>
    </xf>
    <xf numFmtId="0" fontId="41" fillId="94" borderId="17" applyNumberFormat="0" applyProtection="0">
      <alignment horizontal="left" vertical="center"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41" fillId="94" borderId="26" applyNumberFormat="0" applyProtection="0">
      <alignment horizontal="left" vertical="top" indent="1"/>
    </xf>
    <xf numFmtId="0" fontId="9" fillId="98" borderId="25"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9" fillId="124" borderId="25" applyNumberFormat="0" applyProtection="0">
      <alignment horizontal="left" vertical="center" indent="1"/>
    </xf>
    <xf numFmtId="0" fontId="41" fillId="45" borderId="17" applyNumberFormat="0" applyProtection="0">
      <alignment horizontal="left" vertical="center"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41" fillId="45" borderId="26" applyNumberFormat="0" applyProtection="0">
      <alignment horizontal="left" vertical="top" indent="1"/>
    </xf>
    <xf numFmtId="0" fontId="9" fillId="124" borderId="25" applyNumberFormat="0" applyProtection="0">
      <alignment horizontal="left" vertical="center" indent="1"/>
    </xf>
    <xf numFmtId="0" fontId="41" fillId="45" borderId="26" applyNumberFormat="0" applyProtection="0">
      <alignment horizontal="left" vertical="top" indent="1"/>
    </xf>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0" fontId="60" fillId="53" borderId="29" applyBorder="0"/>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61" fillId="83" borderId="26" applyNumberFormat="0" applyProtection="0">
      <alignment vertical="center"/>
    </xf>
    <xf numFmtId="4" fontId="34" fillId="109" borderId="25" applyNumberFormat="0" applyProtection="0">
      <alignment vertical="center"/>
    </xf>
    <xf numFmtId="4" fontId="89" fillId="109" borderId="25" applyNumberFormat="0" applyProtection="0">
      <alignment vertical="center"/>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61" fillId="50" borderId="26" applyNumberFormat="0" applyProtection="0">
      <alignment horizontal="left" vertical="center" indent="1"/>
    </xf>
    <xf numFmtId="4" fontId="34" fillId="109" borderId="25" applyNumberFormat="0" applyProtection="0">
      <alignment horizontal="left" vertical="center" indent="1"/>
    </xf>
    <xf numFmtId="4" fontId="61" fillId="50" borderId="26" applyNumberFormat="0" applyProtection="0">
      <alignment horizontal="left" vertical="center"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0" fontId="61" fillId="83" borderId="26" applyNumberFormat="0" applyProtection="0">
      <alignment horizontal="left" vertical="top" indent="1"/>
    </xf>
    <xf numFmtId="4" fontId="34" fillId="109" borderId="25" applyNumberFormat="0" applyProtection="0">
      <alignment horizontal="left" vertical="center" indent="1"/>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34" fillId="122" borderId="25" applyNumberFormat="0" applyProtection="0">
      <alignment horizontal="right" vertical="center"/>
    </xf>
    <xf numFmtId="4" fontId="41" fillId="0"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89" fillId="122" borderId="25" applyNumberFormat="0" applyProtection="0">
      <alignment horizontal="right" vertical="center"/>
    </xf>
    <xf numFmtId="4" fontId="41" fillId="95" borderId="17" applyNumberFormat="0" applyProtection="0">
      <alignment horizontal="right" vertical="center"/>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0" fontId="9" fillId="124" borderId="25" applyNumberFormat="0" applyProtection="0">
      <alignment horizontal="left" vertical="center" indent="1"/>
    </xf>
    <xf numFmtId="4" fontId="41" fillId="86" borderId="17" applyNumberFormat="0" applyProtection="0">
      <alignment horizontal="left" vertical="center"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61" fillId="46" borderId="26" applyNumberFormat="0" applyProtection="0">
      <alignment horizontal="left" vertical="top" indent="1"/>
    </xf>
    <xf numFmtId="0" fontId="9" fillId="124" borderId="25" applyNumberFormat="0" applyProtection="0">
      <alignment horizontal="left" vertical="center" indent="1"/>
    </xf>
    <xf numFmtId="0" fontId="61" fillId="46" borderId="26" applyNumberFormat="0" applyProtection="0">
      <alignment horizontal="left" vertical="top"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2" fillId="96" borderId="27" applyNumberFormat="0" applyProtection="0">
      <alignment horizontal="left" vertical="center" indent="1"/>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9" fillId="122" borderId="25" applyNumberFormat="0" applyProtection="0">
      <alignment horizontal="right" vertical="center"/>
    </xf>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0"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0" fontId="58" fillId="50" borderId="25" applyNumberFormat="0" applyAlignment="0" applyProtection="0"/>
    <xf numFmtId="4" fontId="41" fillId="86" borderId="17" applyNumberFormat="0" applyProtection="0">
      <alignment horizontal="left" vertical="center" indent="1"/>
    </xf>
    <xf numFmtId="4" fontId="41" fillId="86" borderId="17" applyNumberFormat="0" applyProtection="0">
      <alignment horizontal="left" vertical="center" indent="1"/>
    </xf>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4" fillId="0" borderId="0"/>
    <xf numFmtId="0" fontId="4" fillId="0" borderId="0"/>
    <xf numFmtId="0" fontId="34" fillId="45"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5"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46" borderId="0" applyNumberFormat="0" applyBorder="0" applyAlignment="0" applyProtection="0"/>
    <xf numFmtId="0" fontId="34" fillId="51" borderId="0" applyNumberFormat="0" applyBorder="0" applyAlignment="0" applyProtection="0"/>
    <xf numFmtId="0" fontId="34" fillId="52" borderId="0" applyNumberFormat="0" applyBorder="0" applyAlignment="0" applyProtection="0"/>
    <xf numFmtId="0" fontId="34" fillId="53" borderId="0" applyNumberFormat="0" applyBorder="0" applyAlignment="0" applyProtection="0"/>
    <xf numFmtId="0" fontId="34" fillId="49" borderId="0" applyNumberFormat="0" applyBorder="0" applyAlignment="0" applyProtection="0"/>
    <xf numFmtId="0" fontId="40" fillId="54" borderId="0" applyNumberFormat="0" applyBorder="0" applyAlignment="0" applyProtection="0"/>
    <xf numFmtId="0" fontId="40" fillId="46" borderId="0" applyNumberFormat="0" applyBorder="0" applyAlignment="0" applyProtection="0"/>
    <xf numFmtId="0" fontId="40" fillId="51" borderId="0" applyNumberFormat="0" applyBorder="0" applyAlignment="0" applyProtection="0"/>
    <xf numFmtId="0" fontId="40" fillId="52"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2" fillId="72" borderId="0" applyNumberFormat="0" applyBorder="0" applyAlignment="0" applyProtection="0"/>
    <xf numFmtId="0" fontId="42" fillId="72" borderId="0" applyNumberFormat="0" applyBorder="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3" fillId="66" borderId="0" applyNumberFormat="0" applyBorder="0" applyAlignment="0" applyProtection="0"/>
    <xf numFmtId="0" fontId="52" fillId="49" borderId="16"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43"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0" fontId="50" fillId="0" borderId="23" applyNumberFormat="0" applyFill="0" applyAlignment="0" applyProtection="0"/>
    <xf numFmtId="0" fontId="50" fillId="74" borderId="0" applyNumberFormat="0" applyBorder="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9" fontId="9" fillId="0" borderId="0" applyFont="0" applyFill="0" applyBorder="0" applyAlignment="0" applyProtection="0"/>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86" fillId="85" borderId="17" applyNumberFormat="0" applyProtection="0">
      <alignment vertical="center"/>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109"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109"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101"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101"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86" fillId="99" borderId="17" applyNumberFormat="0" applyProtection="0">
      <alignment horizontal="right" vertical="center"/>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Protection="0">
      <alignment horizontal="left" vertical="center" indent="1"/>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0" fontId="4" fillId="0" borderId="0"/>
    <xf numFmtId="0" fontId="4" fillId="0" borderId="0"/>
    <xf numFmtId="0" fontId="4"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64" fillId="0" borderId="0" applyNumberFormat="0" applyFill="0" applyBorder="0" applyAlignment="0" applyProtection="0"/>
    <xf numFmtId="0" fontId="47" fillId="0" borderId="31" applyNumberFormat="0" applyFill="0" applyAlignment="0" applyProtection="0"/>
    <xf numFmtId="0" fontId="68" fillId="0" borderId="0" applyNumberFormat="0" applyFill="0" applyBorder="0" applyAlignment="0" applyProtection="0"/>
    <xf numFmtId="0" fontId="4" fillId="0" borderId="0"/>
    <xf numFmtId="4" fontId="41" fillId="86" borderId="17" applyNumberFormat="0" applyProtection="0">
      <alignment horizontal="left" vertical="center" indent="1"/>
    </xf>
    <xf numFmtId="0" fontId="4" fillId="0" borderId="0"/>
    <xf numFmtId="0" fontId="4" fillId="0" borderId="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45" fillId="76"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0" fontId="51" fillId="74" borderId="1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41" fillId="73" borderId="17" applyNumberFormat="0" applyFont="0" applyAlignment="0" applyProtection="0"/>
    <xf numFmtId="0" fontId="9" fillId="83" borderId="24" applyNumberFormat="0" applyFont="0" applyAlignment="0" applyProtection="0"/>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109"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41" fillId="82" borderId="17" applyNumberFormat="0" applyProtection="0">
      <alignment vertical="center"/>
    </xf>
    <xf numFmtId="4" fontId="86" fillId="85" borderId="17" applyNumberFormat="0" applyProtection="0">
      <alignment vertical="center"/>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109"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85" borderId="17" applyNumberFormat="0" applyProtection="0">
      <alignment horizontal="left" vertical="center" indent="1"/>
    </xf>
    <xf numFmtId="4" fontId="41" fillId="109"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Border="0" applyProtection="0">
      <alignment horizontal="left" vertical="center" indent="1"/>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4"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87"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55"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89"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90"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51"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47"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91"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46" borderId="17" applyNumberFormat="0" applyProtection="0">
      <alignment horizontal="right" vertical="center"/>
    </xf>
    <xf numFmtId="4" fontId="41" fillId="111" borderId="27" applyNumberFormat="0" applyProtection="0">
      <alignment horizontal="left" vertical="center" indent="1"/>
    </xf>
    <xf numFmtId="4" fontId="41" fillId="111" borderId="2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101"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50" borderId="17" applyNumberFormat="0" applyProtection="0">
      <alignment horizontal="left" vertical="center" indent="1"/>
    </xf>
    <xf numFmtId="0" fontId="41" fillId="101"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3"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94"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0" fontId="41" fillId="45" borderId="17" applyNumberFormat="0" applyProtection="0">
      <alignment horizontal="left" vertical="center" indent="1"/>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0"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41" fillId="95" borderId="17" applyNumberFormat="0" applyProtection="0">
      <alignment horizontal="right" vertical="center"/>
    </xf>
    <xf numFmtId="4" fontId="86" fillId="99" borderId="17" applyNumberFormat="0" applyProtection="0">
      <alignment horizontal="right" vertical="center"/>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86" borderId="17" applyNumberFormat="0" applyProtection="0">
      <alignment horizontal="left" vertical="center" indent="1"/>
    </xf>
    <xf numFmtId="4" fontId="41" fillId="110" borderId="17" applyNumberFormat="0" applyProtection="0">
      <alignment horizontal="left" vertical="center" indent="1"/>
    </xf>
    <xf numFmtId="4" fontId="62" fillId="127" borderId="27" applyNumberFormat="0" applyProtection="0">
      <alignment horizontal="left" vertical="center" indent="1"/>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4" fontId="63" fillId="95" borderId="17"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24" fillId="0" borderId="0" applyNumberForma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5"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126"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98"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124" borderId="25" applyNumberFormat="0" applyProtection="0">
      <alignment horizontal="left" vertical="center" indent="1"/>
    </xf>
    <xf numFmtId="0" fontId="9" fillId="0" borderId="0"/>
    <xf numFmtId="43" fontId="3" fillId="0" borderId="0" applyFont="0" applyFill="0" applyBorder="0" applyAlignment="0" applyProtection="0"/>
    <xf numFmtId="0" fontId="57" fillId="84" borderId="0" applyNumberFormat="0" applyBorder="0" applyAlignment="0" applyProtection="0"/>
    <xf numFmtId="0" fontId="46" fillId="77" borderId="18" applyNumberFormat="0" applyAlignment="0" applyProtection="0"/>
    <xf numFmtId="0" fontId="66" fillId="0" borderId="0" applyNumberFormat="0" applyFill="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2" fillId="49" borderId="16" applyNumberFormat="0" applyAlignment="0" applyProtection="0"/>
    <xf numFmtId="0" fontId="9" fillId="83" borderId="24" applyNumberFormat="0" applyFont="0" applyAlignment="0" applyProtection="0"/>
    <xf numFmtId="0" fontId="58" fillId="50" borderId="25" applyNumberFormat="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325">
    <xf numFmtId="0" fontId="0" fillId="0" borderId="0" xfId="0">
      <alignment vertical="top"/>
    </xf>
    <xf numFmtId="0" fontId="10" fillId="0" borderId="0" xfId="4" applyFont="1">
      <alignment vertical="top"/>
    </xf>
    <xf numFmtId="0" fontId="9" fillId="0" borderId="0" xfId="4">
      <alignment vertical="top"/>
    </xf>
    <xf numFmtId="0" fontId="11" fillId="0" borderId="0" xfId="4" applyFont="1">
      <alignment vertical="top"/>
    </xf>
    <xf numFmtId="0" fontId="14" fillId="0" borderId="0" xfId="4" applyFont="1">
      <alignment vertical="top"/>
    </xf>
    <xf numFmtId="0" fontId="15" fillId="0" borderId="0" xfId="4" applyFont="1">
      <alignment vertical="top"/>
    </xf>
    <xf numFmtId="0" fontId="9" fillId="0" borderId="2" xfId="4" applyBorder="1">
      <alignment vertical="top"/>
    </xf>
    <xf numFmtId="49" fontId="13" fillId="5" borderId="1" xfId="5">
      <alignment vertical="top"/>
    </xf>
    <xf numFmtId="49" fontId="10" fillId="19" borderId="1" xfId="6">
      <alignment vertical="top"/>
    </xf>
    <xf numFmtId="0" fontId="9" fillId="0" borderId="0" xfId="4" applyFill="1">
      <alignment vertical="top"/>
    </xf>
    <xf numFmtId="0" fontId="9" fillId="0" borderId="2" xfId="4" applyBorder="1" applyAlignment="1">
      <alignment horizontal="left" vertical="top" wrapText="1"/>
    </xf>
    <xf numFmtId="0" fontId="9" fillId="7" borderId="0" xfId="4" applyFill="1">
      <alignment vertical="top"/>
    </xf>
    <xf numFmtId="0" fontId="13" fillId="5" borderId="1" xfId="5" applyNumberFormat="1">
      <alignment vertical="top"/>
    </xf>
    <xf numFmtId="0" fontId="17" fillId="0" borderId="0" xfId="4" applyFont="1">
      <alignment vertical="top"/>
    </xf>
    <xf numFmtId="0" fontId="9" fillId="0" borderId="0" xfId="4" applyFont="1">
      <alignment vertical="top"/>
    </xf>
    <xf numFmtId="49" fontId="10" fillId="0" borderId="0" xfId="7">
      <alignment vertical="top"/>
    </xf>
    <xf numFmtId="0" fontId="9" fillId="0" borderId="2" xfId="4" applyFont="1" applyBorder="1" applyAlignment="1">
      <alignment horizontal="left" vertical="top" wrapText="1"/>
    </xf>
    <xf numFmtId="0" fontId="0" fillId="0" borderId="0" xfId="0">
      <alignment vertical="top"/>
    </xf>
    <xf numFmtId="0" fontId="10" fillId="0" borderId="0" xfId="4" applyFont="1">
      <alignment vertical="top"/>
    </xf>
    <xf numFmtId="0" fontId="9" fillId="0" borderId="0" xfId="4">
      <alignment vertical="top"/>
    </xf>
    <xf numFmtId="49" fontId="10" fillId="19" borderId="1" xfId="6">
      <alignment vertical="top"/>
    </xf>
    <xf numFmtId="49" fontId="10" fillId="19" borderId="1" xfId="6" applyFont="1">
      <alignment vertical="top"/>
    </xf>
    <xf numFmtId="10" fontId="9" fillId="152" borderId="0" xfId="4" applyNumberFormat="1" applyFill="1">
      <alignment vertical="top"/>
    </xf>
    <xf numFmtId="3" fontId="9" fillId="12" borderId="0" xfId="4" applyNumberFormat="1" applyFill="1">
      <alignment vertical="top"/>
    </xf>
    <xf numFmtId="0" fontId="9" fillId="152" borderId="0" xfId="4" applyFill="1">
      <alignment vertical="top"/>
    </xf>
    <xf numFmtId="0" fontId="10" fillId="152" borderId="0" xfId="4" applyFont="1" applyFill="1">
      <alignment vertical="top"/>
    </xf>
    <xf numFmtId="49" fontId="10" fillId="19" borderId="5" xfId="6" applyBorder="1">
      <alignment vertical="top"/>
    </xf>
    <xf numFmtId="49" fontId="10" fillId="19" borderId="34" xfId="6" applyBorder="1">
      <alignment vertical="top"/>
    </xf>
    <xf numFmtId="49" fontId="10" fillId="19" borderId="0" xfId="6" applyBorder="1">
      <alignment vertical="top"/>
    </xf>
    <xf numFmtId="10" fontId="9" fillId="6" borderId="0" xfId="4" applyNumberFormat="1" applyFill="1">
      <alignment vertical="top"/>
    </xf>
    <xf numFmtId="3" fontId="9" fillId="6" borderId="0" xfId="4" applyNumberFormat="1" applyFont="1" applyFill="1">
      <alignment vertical="top"/>
    </xf>
    <xf numFmtId="0" fontId="9" fillId="6" borderId="0" xfId="4" applyFill="1">
      <alignment vertical="top"/>
    </xf>
    <xf numFmtId="3" fontId="9" fillId="19" borderId="0" xfId="4" applyNumberFormat="1" applyFill="1">
      <alignment vertical="top"/>
    </xf>
    <xf numFmtId="0" fontId="9" fillId="0" borderId="0" xfId="4" applyAlignment="1">
      <alignment vertical="top" wrapText="1"/>
    </xf>
    <xf numFmtId="49" fontId="10" fillId="19" borderId="2" xfId="6" applyBorder="1">
      <alignment vertical="top"/>
    </xf>
    <xf numFmtId="0" fontId="9" fillId="0" borderId="2" xfId="4" applyBorder="1" applyAlignment="1">
      <alignment vertical="top" wrapText="1"/>
    </xf>
    <xf numFmtId="0" fontId="17" fillId="0" borderId="2" xfId="4" applyFont="1" applyBorder="1">
      <alignment vertical="top"/>
    </xf>
    <xf numFmtId="0" fontId="9" fillId="152" borderId="2" xfId="4" applyFont="1" applyFill="1" applyBorder="1" applyAlignment="1">
      <alignment vertical="top" wrapText="1"/>
    </xf>
    <xf numFmtId="0" fontId="9" fillId="0" borderId="0" xfId="4" applyFont="1" applyAlignment="1">
      <alignment vertical="top" wrapText="1"/>
    </xf>
    <xf numFmtId="0" fontId="17" fillId="152" borderId="2" xfId="4" applyFont="1" applyFill="1" applyBorder="1">
      <alignment vertical="top"/>
    </xf>
    <xf numFmtId="49" fontId="10" fillId="19" borderId="4" xfId="6" applyBorder="1">
      <alignment vertical="top"/>
    </xf>
    <xf numFmtId="49" fontId="10" fillId="19" borderId="15" xfId="6" applyBorder="1">
      <alignment vertical="top"/>
    </xf>
    <xf numFmtId="10" fontId="9" fillId="0" borderId="0" xfId="4" applyNumberFormat="1" applyAlignment="1">
      <alignment horizontal="right" vertical="top"/>
    </xf>
    <xf numFmtId="49" fontId="10" fillId="19" borderId="1" xfId="6" applyAlignment="1">
      <alignment horizontal="right" vertical="top"/>
    </xf>
    <xf numFmtId="3" fontId="9" fillId="6" borderId="0" xfId="4" applyNumberFormat="1" applyFill="1">
      <alignment vertical="top"/>
    </xf>
    <xf numFmtId="0" fontId="17" fillId="152" borderId="2" xfId="4" applyFont="1" applyFill="1" applyBorder="1" applyAlignment="1">
      <alignment vertical="top" wrapText="1"/>
    </xf>
    <xf numFmtId="0" fontId="9" fillId="152" borderId="2" xfId="4" applyFont="1" applyFill="1" applyBorder="1">
      <alignment vertical="top"/>
    </xf>
    <xf numFmtId="0" fontId="9" fillId="152" borderId="2" xfId="4" applyFill="1" applyBorder="1">
      <alignment vertical="top"/>
    </xf>
    <xf numFmtId="49" fontId="10" fillId="19" borderId="3" xfId="6" applyBorder="1">
      <alignment vertical="top"/>
    </xf>
    <xf numFmtId="49" fontId="10" fillId="19" borderId="1" xfId="6" applyBorder="1">
      <alignment vertical="top"/>
    </xf>
    <xf numFmtId="0" fontId="258" fillId="0" borderId="0" xfId="50038" applyFont="1"/>
    <xf numFmtId="0" fontId="258" fillId="0" borderId="0" xfId="50038" applyFont="1" applyBorder="1"/>
    <xf numFmtId="0" fontId="259" fillId="0" borderId="0" xfId="1368" applyFont="1" applyFill="1" applyBorder="1"/>
    <xf numFmtId="0" fontId="257" fillId="0" borderId="0" xfId="1368" applyFont="1" applyFill="1" applyBorder="1"/>
    <xf numFmtId="0" fontId="257" fillId="0" borderId="0" xfId="1368" applyFont="1" applyFill="1" applyBorder="1" applyAlignment="1">
      <alignment horizontal="left"/>
    </xf>
    <xf numFmtId="0" fontId="31" fillId="0" borderId="0" xfId="50038" applyFont="1"/>
    <xf numFmtId="0" fontId="5" fillId="0" borderId="0" xfId="1368" applyFont="1" applyFill="1"/>
    <xf numFmtId="0" fontId="10" fillId="0" borderId="0" xfId="1368" applyFont="1" applyFill="1"/>
    <xf numFmtId="0" fontId="9" fillId="0" borderId="0" xfId="1368" applyFont="1" applyFill="1"/>
    <xf numFmtId="0" fontId="261" fillId="0" borderId="0" xfId="1368" applyFont="1" applyFill="1"/>
    <xf numFmtId="0" fontId="13" fillId="0" borderId="0" xfId="1368" applyFont="1" applyFill="1"/>
    <xf numFmtId="0" fontId="5" fillId="0" borderId="0" xfId="50038" applyFont="1"/>
    <xf numFmtId="0" fontId="17" fillId="0" borderId="0" xfId="50038" applyFont="1"/>
    <xf numFmtId="0" fontId="262" fillId="0" borderId="0" xfId="50038" applyFont="1"/>
    <xf numFmtId="0" fontId="263" fillId="0" borderId="0" xfId="50038" applyFont="1"/>
    <xf numFmtId="0" fontId="209" fillId="0" borderId="0" xfId="50038" applyFont="1"/>
    <xf numFmtId="49" fontId="13" fillId="5" borderId="1" xfId="5" applyFont="1">
      <alignment vertical="top"/>
    </xf>
    <xf numFmtId="0" fontId="15" fillId="0" borderId="0" xfId="4" applyFont="1" applyAlignment="1">
      <alignment vertical="top" wrapText="1"/>
    </xf>
    <xf numFmtId="0" fontId="9" fillId="0" borderId="0" xfId="4" applyFont="1" applyAlignment="1">
      <alignment horizontal="left" vertical="top" wrapText="1"/>
    </xf>
    <xf numFmtId="9" fontId="9" fillId="6" borderId="0" xfId="50039" applyFont="1" applyFill="1"/>
    <xf numFmtId="9" fontId="5" fillId="6" borderId="0" xfId="50039" applyFont="1" applyFill="1"/>
    <xf numFmtId="9" fontId="9" fillId="12" borderId="0" xfId="50039" applyFont="1" applyFill="1"/>
    <xf numFmtId="9" fontId="5" fillId="12" borderId="0" xfId="50039" applyFont="1" applyFill="1"/>
    <xf numFmtId="49" fontId="10" fillId="152" borderId="0" xfId="6" applyFill="1" applyBorder="1">
      <alignment vertical="top"/>
    </xf>
    <xf numFmtId="49" fontId="10" fillId="152" borderId="0" xfId="6" applyFont="1" applyFill="1" applyBorder="1">
      <alignment vertical="top"/>
    </xf>
    <xf numFmtId="49" fontId="10" fillId="19" borderId="1" xfId="6" applyFont="1" applyBorder="1">
      <alignment vertical="top"/>
    </xf>
    <xf numFmtId="0" fontId="0" fillId="0" borderId="0" xfId="1368" applyFont="1" applyFill="1"/>
    <xf numFmtId="0" fontId="0" fillId="0" borderId="0" xfId="50038" applyFont="1"/>
    <xf numFmtId="0" fontId="9" fillId="0" borderId="0" xfId="50038" applyFont="1"/>
    <xf numFmtId="0" fontId="14" fillId="0" borderId="0" xfId="50038" applyFont="1"/>
    <xf numFmtId="0" fontId="9" fillId="6" borderId="0" xfId="50038" applyFont="1" applyFill="1"/>
    <xf numFmtId="0" fontId="9" fillId="6" borderId="0" xfId="4" applyFont="1" applyFill="1">
      <alignment vertical="top"/>
    </xf>
    <xf numFmtId="49" fontId="10" fillId="19" borderId="5" xfId="6" applyFill="1" applyBorder="1">
      <alignment vertical="top"/>
    </xf>
    <xf numFmtId="49" fontId="10" fillId="19" borderId="0" xfId="6" applyFill="1" applyBorder="1">
      <alignment vertical="top"/>
    </xf>
    <xf numFmtId="3" fontId="9" fillId="19" borderId="0" xfId="4" applyNumberFormat="1" applyFont="1" applyFill="1">
      <alignment vertical="top"/>
    </xf>
    <xf numFmtId="10" fontId="9" fillId="6" borderId="0" xfId="64" applyFill="1">
      <alignment vertical="top"/>
    </xf>
    <xf numFmtId="0" fontId="9" fillId="0" borderId="0" xfId="4" applyAlignment="1">
      <alignment horizontal="left" vertical="top"/>
    </xf>
    <xf numFmtId="0" fontId="32" fillId="0" borderId="0" xfId="1368" applyFont="1" applyFill="1"/>
    <xf numFmtId="0" fontId="13" fillId="0" borderId="0" xfId="1368" applyFont="1" applyFill="1" applyBorder="1"/>
    <xf numFmtId="0" fontId="32" fillId="0" borderId="0" xfId="1368" applyFont="1" applyFill="1" applyBorder="1"/>
    <xf numFmtId="0" fontId="5" fillId="0" borderId="0" xfId="0" applyFont="1" applyAlignment="1"/>
    <xf numFmtId="0" fontId="0" fillId="0" borderId="0" xfId="0" applyAlignment="1"/>
    <xf numFmtId="0" fontId="264" fillId="0" borderId="0" xfId="0" applyFont="1" applyFill="1" applyBorder="1" applyAlignment="1"/>
    <xf numFmtId="0" fontId="10" fillId="0" borderId="0" xfId="0" applyFont="1" applyFill="1" applyBorder="1" applyAlignment="1"/>
    <xf numFmtId="261" fontId="264" fillId="0" borderId="0" xfId="0" applyNumberFormat="1" applyFont="1" applyFill="1" applyBorder="1" applyAlignment="1"/>
    <xf numFmtId="0" fontId="16" fillId="0" borderId="0" xfId="1368" applyFont="1" applyFill="1"/>
    <xf numFmtId="0" fontId="16" fillId="0" borderId="0" xfId="1368" applyFont="1" applyFill="1" applyBorder="1"/>
    <xf numFmtId="0" fontId="16" fillId="0" borderId="0" xfId="1368" applyFont="1" applyFill="1" applyBorder="1" applyAlignment="1">
      <alignment horizontal="center"/>
    </xf>
    <xf numFmtId="0" fontId="0" fillId="0" borderId="0" xfId="0" applyFill="1" applyAlignment="1"/>
    <xf numFmtId="0" fontId="9" fillId="0" borderId="0" xfId="0" applyFont="1" applyFill="1" applyBorder="1" applyAlignment="1"/>
    <xf numFmtId="0" fontId="0" fillId="152" borderId="0" xfId="0" applyFill="1" applyAlignment="1"/>
    <xf numFmtId="0" fontId="9" fillId="0" borderId="0" xfId="0" applyFont="1" applyAlignment="1">
      <alignment horizontal="right"/>
    </xf>
    <xf numFmtId="0" fontId="264" fillId="152" borderId="0" xfId="0" applyFont="1" applyFill="1" applyBorder="1" applyAlignment="1"/>
    <xf numFmtId="10" fontId="9" fillId="153" borderId="0" xfId="0" applyNumberFormat="1" applyFont="1" applyFill="1" applyBorder="1" applyAlignment="1"/>
    <xf numFmtId="164" fontId="9" fillId="12" borderId="0" xfId="1368" applyNumberFormat="1" applyFont="1" applyFill="1"/>
    <xf numFmtId="0" fontId="9" fillId="0" borderId="0" xfId="0" applyFont="1" applyFill="1" applyBorder="1" applyAlignment="1">
      <alignment horizontal="left"/>
    </xf>
    <xf numFmtId="0" fontId="10" fillId="0" borderId="0" xfId="1368" applyFont="1" applyFill="1" applyBorder="1"/>
    <xf numFmtId="0" fontId="9" fillId="0" borderId="0" xfId="0" applyFont="1" applyAlignment="1"/>
    <xf numFmtId="0" fontId="9" fillId="0" borderId="0" xfId="1368" applyFont="1" applyFill="1" applyBorder="1"/>
    <xf numFmtId="262" fontId="9" fillId="12" borderId="0" xfId="63" applyNumberFormat="1" applyFont="1" applyFill="1" applyAlignment="1"/>
    <xf numFmtId="10" fontId="9" fillId="6" borderId="0" xfId="4" applyNumberFormat="1" applyFill="1" applyAlignment="1">
      <alignment horizontal="right" vertical="top"/>
    </xf>
    <xf numFmtId="10" fontId="10" fillId="6" borderId="0" xfId="4" applyNumberFormat="1" applyFont="1" applyFill="1" applyAlignment="1">
      <alignment horizontal="right" vertical="top"/>
    </xf>
    <xf numFmtId="0" fontId="17" fillId="152" borderId="0" xfId="4" applyFont="1" applyFill="1">
      <alignment vertical="top"/>
    </xf>
    <xf numFmtId="0" fontId="257" fillId="152" borderId="0" xfId="1368" applyFont="1" applyFill="1" applyBorder="1"/>
    <xf numFmtId="261" fontId="9" fillId="6" borderId="0" xfId="0" applyNumberFormat="1" applyFont="1" applyFill="1" applyBorder="1" applyAlignment="1">
      <alignment horizontal="right" indent="1"/>
    </xf>
    <xf numFmtId="0" fontId="5" fillId="0" borderId="0" xfId="0" applyFont="1" applyAlignment="1">
      <alignment wrapText="1"/>
    </xf>
    <xf numFmtId="0" fontId="9" fillId="0" borderId="0" xfId="0" applyFont="1" applyAlignment="1">
      <alignment wrapText="1"/>
    </xf>
    <xf numFmtId="0" fontId="5" fillId="0" borderId="0" xfId="0" applyFont="1" applyAlignment="1">
      <alignment vertical="center"/>
    </xf>
    <xf numFmtId="0" fontId="258" fillId="0" borderId="0" xfId="50038"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9" fillId="0" borderId="0" xfId="0" applyFont="1" applyAlignment="1">
      <alignment horizontal="left" vertical="center"/>
    </xf>
    <xf numFmtId="0" fontId="17" fillId="0" borderId="0" xfId="0" applyFont="1" applyAlignment="1">
      <alignment vertical="center"/>
    </xf>
    <xf numFmtId="0" fontId="5" fillId="0" borderId="72" xfId="0" applyFont="1" applyBorder="1" applyAlignment="1">
      <alignment vertical="center" wrapText="1"/>
    </xf>
    <xf numFmtId="0" fontId="266" fillId="0" borderId="73" xfId="0" applyFont="1" applyBorder="1" applyAlignment="1">
      <alignment horizontal="center" vertical="center" wrapText="1"/>
    </xf>
    <xf numFmtId="0" fontId="258" fillId="0" borderId="73" xfId="0" applyFont="1" applyBorder="1" applyAlignment="1">
      <alignment horizontal="center" vertical="center" wrapText="1"/>
    </xf>
    <xf numFmtId="0" fontId="265" fillId="0" borderId="0" xfId="50038" applyFont="1" applyBorder="1" applyAlignment="1">
      <alignment horizontal="left" vertical="top" wrapText="1"/>
    </xf>
    <xf numFmtId="0" fontId="258" fillId="0" borderId="0" xfId="50038" applyFont="1" applyBorder="1" applyAlignment="1">
      <alignment horizontal="left" vertical="top" wrapText="1"/>
    </xf>
    <xf numFmtId="0" fontId="259" fillId="152" borderId="0" xfId="1368" applyFont="1" applyFill="1" applyBorder="1"/>
    <xf numFmtId="0" fontId="257" fillId="152" borderId="0" xfId="1368" applyFont="1" applyFill="1" applyBorder="1" applyAlignment="1">
      <alignment horizontal="left"/>
    </xf>
    <xf numFmtId="0" fontId="9" fillId="154" borderId="0" xfId="4" applyFill="1">
      <alignment vertical="top"/>
    </xf>
    <xf numFmtId="0" fontId="31" fillId="0" borderId="0" xfId="0" applyFont="1" applyAlignment="1">
      <alignment wrapText="1"/>
    </xf>
    <xf numFmtId="3" fontId="9" fillId="152" borderId="0" xfId="4" applyNumberFormat="1" applyFont="1" applyFill="1" applyAlignment="1">
      <alignment horizontal="right" vertical="top"/>
    </xf>
    <xf numFmtId="164" fontId="5" fillId="0" borderId="0" xfId="50038" applyNumberFormat="1" applyFont="1"/>
    <xf numFmtId="0" fontId="5" fillId="0" borderId="0" xfId="50038" applyFont="1" applyBorder="1"/>
    <xf numFmtId="261" fontId="9" fillId="14" borderId="0" xfId="1368" applyNumberFormat="1" applyFont="1" applyFill="1" applyBorder="1"/>
    <xf numFmtId="0" fontId="5" fillId="19" borderId="34" xfId="50038" applyFont="1" applyFill="1" applyBorder="1"/>
    <xf numFmtId="0" fontId="31" fillId="19" borderId="34" xfId="50038" applyFont="1" applyFill="1" applyBorder="1"/>
    <xf numFmtId="165" fontId="5" fillId="12" borderId="0" xfId="64" applyNumberFormat="1" applyFont="1" applyFill="1" applyBorder="1" applyAlignment="1"/>
    <xf numFmtId="0" fontId="9" fillId="0" borderId="2" xfId="4" applyFont="1" applyBorder="1" applyAlignment="1">
      <alignment vertical="top" wrapText="1"/>
    </xf>
    <xf numFmtId="0" fontId="265" fillId="152" borderId="0" xfId="1368" applyFont="1" applyFill="1" applyBorder="1"/>
    <xf numFmtId="261" fontId="9" fillId="6" borderId="0" xfId="4" applyNumberFormat="1" applyFill="1">
      <alignment vertical="top"/>
    </xf>
    <xf numFmtId="0" fontId="9" fillId="0" borderId="0" xfId="4" applyFont="1" applyAlignment="1">
      <alignment horizontal="left" vertical="top" wrapText="1"/>
    </xf>
    <xf numFmtId="0" fontId="9" fillId="0" borderId="0" xfId="4" applyAlignment="1">
      <alignment horizontal="left" vertical="top"/>
    </xf>
    <xf numFmtId="0" fontId="9" fillId="152" borderId="0" xfId="4" applyFont="1" applyFill="1">
      <alignment vertical="top"/>
    </xf>
    <xf numFmtId="0" fontId="0" fillId="0" borderId="0" xfId="0" applyFont="1" applyAlignment="1"/>
    <xf numFmtId="0" fontId="258" fillId="152" borderId="0" xfId="50038" applyFont="1" applyFill="1" applyBorder="1"/>
    <xf numFmtId="0" fontId="265" fillId="152" borderId="0" xfId="50038" applyFont="1" applyFill="1" applyBorder="1"/>
    <xf numFmtId="0" fontId="0" fillId="0" borderId="0" xfId="50038" applyFont="1" applyAlignment="1">
      <alignment horizontal="left"/>
    </xf>
    <xf numFmtId="0" fontId="9" fillId="0" borderId="0" xfId="4" applyBorder="1">
      <alignment vertical="top"/>
    </xf>
    <xf numFmtId="164" fontId="5" fillId="12" borderId="0" xfId="50038" applyNumberFormat="1" applyFont="1" applyFill="1"/>
    <xf numFmtId="49" fontId="13" fillId="5" borderId="5" xfId="5" applyBorder="1">
      <alignment vertical="top"/>
    </xf>
    <xf numFmtId="49" fontId="10" fillId="19" borderId="74" xfId="6" applyBorder="1">
      <alignment vertical="top"/>
    </xf>
    <xf numFmtId="0" fontId="9" fillId="0" borderId="74" xfId="4" applyBorder="1">
      <alignment vertical="top"/>
    </xf>
    <xf numFmtId="49" fontId="10" fillId="152" borderId="33" xfId="6" applyFill="1" applyBorder="1">
      <alignment vertical="top"/>
    </xf>
    <xf numFmtId="0" fontId="9" fillId="0" borderId="33" xfId="4" applyBorder="1">
      <alignment vertical="top"/>
    </xf>
    <xf numFmtId="262" fontId="9" fillId="152" borderId="0" xfId="63" applyNumberFormat="1" applyFont="1" applyFill="1" applyAlignment="1"/>
    <xf numFmtId="0" fontId="9" fillId="152" borderId="0" xfId="0" applyFont="1" applyFill="1" applyAlignment="1"/>
    <xf numFmtId="10" fontId="9" fillId="152" borderId="0" xfId="64" applyFont="1" applyFill="1" applyAlignment="1"/>
    <xf numFmtId="0" fontId="15" fillId="0" borderId="0" xfId="0" applyFont="1" applyAlignment="1"/>
    <xf numFmtId="0" fontId="17" fillId="0" borderId="0" xfId="4" applyFont="1" applyAlignment="1">
      <alignment horizontal="left" vertical="top" wrapText="1"/>
    </xf>
    <xf numFmtId="0" fontId="9" fillId="0" borderId="0" xfId="4" applyBorder="1" applyAlignment="1">
      <alignment horizontal="left" vertical="top" wrapText="1"/>
    </xf>
    <xf numFmtId="0" fontId="9" fillId="0" borderId="0" xfId="2609"/>
    <xf numFmtId="49" fontId="24" fillId="0" borderId="0" xfId="61" applyAlignment="1">
      <alignment vertical="top"/>
    </xf>
    <xf numFmtId="9" fontId="9" fillId="6" borderId="0" xfId="64" applyNumberFormat="1" applyFill="1">
      <alignment vertical="top"/>
    </xf>
    <xf numFmtId="165" fontId="9" fillId="6" borderId="0" xfId="4" applyNumberFormat="1" applyFill="1" applyAlignment="1">
      <alignment horizontal="right" vertical="top"/>
    </xf>
    <xf numFmtId="165" fontId="9" fillId="152" borderId="0" xfId="4" applyNumberFormat="1" applyFill="1" applyAlignment="1">
      <alignment horizontal="right" vertical="top"/>
    </xf>
    <xf numFmtId="165" fontId="10" fillId="6" borderId="0" xfId="4" applyNumberFormat="1" applyFont="1" applyFill="1" applyAlignment="1">
      <alignment horizontal="right" vertical="top"/>
    </xf>
    <xf numFmtId="9" fontId="9" fillId="6" borderId="0" xfId="4" applyNumberFormat="1" applyFill="1" applyAlignment="1">
      <alignment horizontal="right" vertical="top"/>
    </xf>
    <xf numFmtId="2" fontId="9" fillId="6" borderId="0" xfId="4" applyNumberFormat="1" applyFill="1" applyAlignment="1">
      <alignment horizontal="right" vertical="top"/>
    </xf>
    <xf numFmtId="49" fontId="9" fillId="0" borderId="0" xfId="61" applyFont="1" applyAlignment="1">
      <alignment vertical="top"/>
    </xf>
    <xf numFmtId="49" fontId="24" fillId="0" borderId="0" xfId="61" applyAlignment="1">
      <alignment horizontal="left" vertical="top" wrapText="1"/>
    </xf>
    <xf numFmtId="10" fontId="9" fillId="6" borderId="0" xfId="4" applyNumberFormat="1" applyFont="1" applyFill="1">
      <alignment vertical="top"/>
    </xf>
    <xf numFmtId="0" fontId="9" fillId="0" borderId="0" xfId="4" applyAlignment="1">
      <alignment vertical="center"/>
    </xf>
    <xf numFmtId="0" fontId="9" fillId="0" borderId="0" xfId="4" applyFont="1" applyAlignment="1">
      <alignment vertical="center"/>
    </xf>
    <xf numFmtId="0" fontId="17" fillId="0" borderId="0" xfId="4" applyFont="1" applyAlignment="1">
      <alignment vertical="center"/>
    </xf>
    <xf numFmtId="0" fontId="9" fillId="0" borderId="0" xfId="4" applyAlignment="1">
      <alignment horizontal="left" vertical="center"/>
    </xf>
    <xf numFmtId="263" fontId="5" fillId="152" borderId="0" xfId="0" applyNumberFormat="1" applyFont="1" applyFill="1" applyBorder="1" applyAlignment="1"/>
    <xf numFmtId="263" fontId="9" fillId="152" borderId="0" xfId="63" applyNumberFormat="1" applyFont="1" applyFill="1" applyAlignment="1"/>
    <xf numFmtId="0" fontId="5" fillId="152" borderId="0" xfId="0" applyFont="1" applyFill="1" applyBorder="1" applyAlignment="1"/>
    <xf numFmtId="164" fontId="17" fillId="152" borderId="0" xfId="63" applyNumberFormat="1" applyFont="1" applyFill="1">
      <alignment vertical="top"/>
    </xf>
    <xf numFmtId="164" fontId="17" fillId="152" borderId="0" xfId="4" applyNumberFormat="1" applyFont="1" applyFill="1">
      <alignment vertical="top"/>
    </xf>
    <xf numFmtId="0" fontId="5" fillId="152" borderId="0" xfId="50038" applyFont="1" applyFill="1"/>
    <xf numFmtId="164" fontId="5" fillId="6" borderId="0" xfId="50038" applyNumberFormat="1" applyFont="1" applyFill="1"/>
    <xf numFmtId="164" fontId="5" fillId="6" borderId="0" xfId="50066" applyNumberFormat="1" applyFont="1" applyFill="1"/>
    <xf numFmtId="164" fontId="5" fillId="12" borderId="0" xfId="50066" applyNumberFormat="1" applyFont="1" applyFill="1"/>
    <xf numFmtId="164" fontId="9" fillId="152" borderId="0" xfId="4" applyNumberFormat="1" applyFill="1">
      <alignment vertical="top"/>
    </xf>
    <xf numFmtId="3" fontId="9" fillId="152" borderId="0" xfId="4" applyNumberFormat="1" applyFont="1" applyFill="1">
      <alignment vertical="top"/>
    </xf>
    <xf numFmtId="0" fontId="5" fillId="152" borderId="0" xfId="50038" applyFont="1" applyFill="1" applyBorder="1"/>
    <xf numFmtId="0" fontId="9" fillId="0" borderId="0" xfId="4" applyAlignment="1">
      <alignment horizontal="left" vertical="top"/>
    </xf>
    <xf numFmtId="0" fontId="9" fillId="0" borderId="72" xfId="0" applyFont="1" applyBorder="1" applyAlignment="1">
      <alignment vertical="center" wrapText="1"/>
    </xf>
    <xf numFmtId="0" fontId="268" fillId="0" borderId="73" xfId="0" applyFont="1" applyBorder="1" applyAlignment="1">
      <alignment horizontal="center" vertical="center" wrapText="1"/>
    </xf>
    <xf numFmtId="164" fontId="9" fillId="0" borderId="0" xfId="63" applyNumberFormat="1" applyFont="1" applyFill="1" applyAlignment="1"/>
    <xf numFmtId="164" fontId="9" fillId="152" borderId="0" xfId="63" applyNumberFormat="1" applyFont="1" applyFill="1" applyBorder="1" applyAlignment="1"/>
    <xf numFmtId="0" fontId="10" fillId="152" borderId="0" xfId="1368" applyFont="1" applyFill="1"/>
    <xf numFmtId="0" fontId="9" fillId="0" borderId="0" xfId="4" applyFont="1" applyAlignment="1">
      <alignment horizontal="left" vertical="top" wrapText="1"/>
    </xf>
    <xf numFmtId="0" fontId="17" fillId="0" borderId="0" xfId="4" applyFont="1" applyAlignment="1">
      <alignment horizontal="left" vertical="top" wrapText="1"/>
    </xf>
    <xf numFmtId="0" fontId="9" fillId="0" borderId="0" xfId="4" applyAlignment="1">
      <alignment horizontal="left" vertical="top" wrapText="1"/>
    </xf>
    <xf numFmtId="0" fontId="9" fillId="0" borderId="0" xfId="4" applyAlignment="1">
      <alignment vertical="top" wrapText="1"/>
    </xf>
    <xf numFmtId="0" fontId="9" fillId="0" borderId="0" xfId="4" applyAlignment="1">
      <alignment horizontal="left" vertical="top"/>
    </xf>
    <xf numFmtId="0" fontId="9" fillId="0" borderId="0" xfId="4" applyBorder="1" applyAlignment="1">
      <alignment horizontal="left" vertical="top" wrapText="1"/>
    </xf>
    <xf numFmtId="0" fontId="5" fillId="154" borderId="0" xfId="50038" applyFont="1" applyFill="1"/>
    <xf numFmtId="0" fontId="269" fillId="0" borderId="0" xfId="0" applyFont="1" applyAlignment="1"/>
    <xf numFmtId="49" fontId="270" fillId="19" borderId="5" xfId="6" applyFont="1" applyBorder="1">
      <alignment vertical="top"/>
    </xf>
    <xf numFmtId="49" fontId="270" fillId="19" borderId="34" xfId="6" applyFont="1" applyBorder="1">
      <alignment vertical="top"/>
    </xf>
    <xf numFmtId="0" fontId="270" fillId="0" borderId="0" xfId="1368" applyFont="1" applyFill="1"/>
    <xf numFmtId="3" fontId="9" fillId="19" borderId="0" xfId="63" applyNumberFormat="1" applyFont="1" applyFill="1">
      <alignment vertical="top"/>
    </xf>
    <xf numFmtId="3" fontId="9" fillId="0" borderId="0" xfId="4" applyNumberFormat="1">
      <alignment vertical="top"/>
    </xf>
    <xf numFmtId="264" fontId="9" fillId="0" borderId="0" xfId="64" applyNumberFormat="1">
      <alignment vertical="top"/>
    </xf>
    <xf numFmtId="49" fontId="10" fillId="19" borderId="5" xfId="6" applyFont="1" applyBorder="1">
      <alignment vertical="top"/>
    </xf>
    <xf numFmtId="49" fontId="10" fillId="19" borderId="34" xfId="6" applyFont="1" applyBorder="1">
      <alignment vertical="top"/>
    </xf>
    <xf numFmtId="9" fontId="5" fillId="14" borderId="0" xfId="0" applyNumberFormat="1" applyFont="1" applyFill="1" applyAlignment="1"/>
    <xf numFmtId="9" fontId="9" fillId="12" borderId="0" xfId="0" applyNumberFormat="1" applyFont="1" applyFill="1" applyAlignment="1"/>
    <xf numFmtId="10" fontId="5" fillId="14" borderId="0" xfId="0" applyNumberFormat="1" applyFont="1" applyFill="1" applyAlignment="1"/>
    <xf numFmtId="164" fontId="5" fillId="14" borderId="0" xfId="63" applyNumberFormat="1" applyFont="1" applyFill="1" applyAlignment="1"/>
    <xf numFmtId="49" fontId="9" fillId="152" borderId="0" xfId="6" applyFont="1" applyFill="1" applyBorder="1">
      <alignment vertical="top"/>
    </xf>
    <xf numFmtId="49" fontId="10" fillId="0" borderId="0" xfId="6" applyFill="1" applyBorder="1">
      <alignment vertical="top"/>
    </xf>
    <xf numFmtId="164" fontId="5" fillId="6" borderId="0" xfId="63" applyNumberFormat="1" applyFont="1" applyFill="1" applyAlignment="1"/>
    <xf numFmtId="3" fontId="9" fillId="12" borderId="0" xfId="4" applyNumberFormat="1" applyFont="1" applyFill="1" applyAlignment="1">
      <alignment horizontal="right" vertical="top"/>
    </xf>
    <xf numFmtId="9" fontId="17" fillId="152" borderId="0" xfId="50039" applyFont="1" applyFill="1"/>
    <xf numFmtId="0" fontId="0" fillId="152" borderId="0" xfId="50038" applyFont="1" applyFill="1"/>
    <xf numFmtId="164" fontId="17" fillId="0" borderId="0" xfId="4" applyNumberFormat="1" applyFont="1">
      <alignment vertical="top"/>
    </xf>
    <xf numFmtId="261" fontId="9" fillId="14" borderId="0" xfId="0" applyNumberFormat="1" applyFont="1" applyFill="1" applyBorder="1" applyAlignment="1">
      <alignment horizontal="right" indent="1"/>
    </xf>
    <xf numFmtId="0" fontId="271" fillId="0" borderId="0" xfId="169" applyFont="1" applyAlignment="1">
      <alignment vertical="top"/>
    </xf>
    <xf numFmtId="164" fontId="9" fillId="14" borderId="0" xfId="63" applyNumberFormat="1" applyFont="1" applyFill="1" applyBorder="1" applyAlignment="1"/>
    <xf numFmtId="0" fontId="9" fillId="0" borderId="0" xfId="480"/>
    <xf numFmtId="164" fontId="9" fillId="0" borderId="0" xfId="4" applyNumberFormat="1">
      <alignment vertical="top"/>
    </xf>
    <xf numFmtId="3" fontId="9" fillId="152" borderId="0" xfId="4" applyNumberFormat="1" applyFill="1">
      <alignment vertical="top"/>
    </xf>
    <xf numFmtId="3" fontId="9" fillId="14" borderId="0" xfId="4" applyNumberFormat="1" applyFont="1" applyFill="1">
      <alignment vertical="top"/>
    </xf>
    <xf numFmtId="0" fontId="10" fillId="0" borderId="0" xfId="4" applyFont="1" applyAlignment="1">
      <alignment vertical="top" wrapText="1"/>
    </xf>
    <xf numFmtId="0" fontId="269" fillId="152" borderId="0" xfId="0" applyFont="1" applyFill="1" applyAlignment="1"/>
    <xf numFmtId="164" fontId="9" fillId="153" borderId="0" xfId="63" applyNumberFormat="1" applyFont="1" applyFill="1" applyBorder="1" applyAlignment="1"/>
    <xf numFmtId="164" fontId="9" fillId="19" borderId="0" xfId="1368" applyNumberFormat="1" applyFont="1" applyFill="1"/>
    <xf numFmtId="0" fontId="9" fillId="0" borderId="0" xfId="4" applyAlignment="1">
      <alignment vertical="center" wrapText="1"/>
    </xf>
    <xf numFmtId="164" fontId="9" fillId="152" borderId="0" xfId="1368" applyNumberFormat="1" applyFont="1" applyFill="1"/>
    <xf numFmtId="9" fontId="5" fillId="152" borderId="0" xfId="0" applyNumberFormat="1" applyFont="1" applyFill="1" applyAlignment="1"/>
    <xf numFmtId="0" fontId="17" fillId="152" borderId="0" xfId="0" applyFont="1" applyFill="1" applyBorder="1" applyAlignment="1"/>
    <xf numFmtId="164" fontId="10" fillId="0" borderId="0" xfId="0" applyNumberFormat="1" applyFont="1" applyFill="1" applyBorder="1" applyAlignment="1"/>
    <xf numFmtId="164" fontId="9" fillId="14" borderId="0" xfId="1368" applyNumberFormat="1" applyFont="1" applyFill="1"/>
    <xf numFmtId="0" fontId="0" fillId="19" borderId="0" xfId="0" applyFill="1" applyAlignment="1"/>
    <xf numFmtId="261" fontId="9" fillId="6" borderId="0" xfId="1368" applyNumberFormat="1" applyFont="1" applyFill="1" applyBorder="1"/>
    <xf numFmtId="0" fontId="31" fillId="152" borderId="0" xfId="50038" applyFont="1" applyFill="1" applyBorder="1"/>
    <xf numFmtId="0" fontId="0" fillId="152" borderId="0" xfId="50038" applyFont="1" applyFill="1" applyBorder="1"/>
    <xf numFmtId="261" fontId="9" fillId="12" borderId="0" xfId="0" applyNumberFormat="1" applyFont="1" applyFill="1" applyBorder="1" applyAlignment="1">
      <alignment horizontal="right" indent="1"/>
    </xf>
    <xf numFmtId="265" fontId="9" fillId="0" borderId="0" xfId="1368" applyNumberFormat="1" applyFont="1" applyFill="1" applyBorder="1"/>
    <xf numFmtId="0" fontId="9" fillId="19" borderId="0" xfId="4" applyFill="1">
      <alignment vertical="top"/>
    </xf>
    <xf numFmtId="266" fontId="9" fillId="0" borderId="0" xfId="4" applyNumberFormat="1">
      <alignment vertical="top"/>
    </xf>
    <xf numFmtId="225" fontId="9" fillId="0" borderId="0" xfId="4" applyNumberFormat="1">
      <alignment vertical="top"/>
    </xf>
    <xf numFmtId="0" fontId="258" fillId="0" borderId="0" xfId="50038" applyFont="1" applyBorder="1" applyAlignment="1">
      <alignment horizontal="left" vertical="top" wrapText="1"/>
    </xf>
    <xf numFmtId="0" fontId="272" fillId="0" borderId="0" xfId="50038" applyFont="1" applyBorder="1"/>
    <xf numFmtId="0" fontId="259" fillId="0" borderId="0" xfId="50038" applyFont="1" applyBorder="1" applyAlignment="1">
      <alignment horizontal="left" vertical="top" wrapText="1"/>
    </xf>
    <xf numFmtId="0" fontId="9" fillId="0" borderId="0" xfId="4" applyAlignment="1">
      <alignment horizontal="left" vertical="center" wrapText="1"/>
    </xf>
    <xf numFmtId="10" fontId="9" fillId="14" borderId="0" xfId="0" applyNumberFormat="1" applyFont="1" applyFill="1" applyBorder="1" applyAlignment="1"/>
    <xf numFmtId="262" fontId="9" fillId="12" borderId="0" xfId="63" applyNumberFormat="1" applyFont="1" applyFill="1" applyBorder="1" applyAlignment="1"/>
    <xf numFmtId="10" fontId="9" fillId="14" borderId="0" xfId="64" applyFont="1" applyFill="1" applyBorder="1" applyAlignment="1"/>
    <xf numFmtId="165" fontId="9" fillId="6" borderId="0" xfId="4" applyNumberFormat="1" applyFill="1">
      <alignment vertical="top"/>
    </xf>
    <xf numFmtId="0" fontId="265" fillId="0" borderId="0" xfId="1368" applyFont="1" applyFill="1" applyBorder="1"/>
    <xf numFmtId="0" fontId="17" fillId="0" borderId="0" xfId="0" applyFont="1" applyAlignment="1"/>
    <xf numFmtId="0" fontId="258" fillId="0" borderId="0" xfId="0" applyFont="1" applyAlignment="1"/>
    <xf numFmtId="37" fontId="258" fillId="12" borderId="0" xfId="0" applyNumberFormat="1" applyFont="1" applyFill="1" applyAlignment="1"/>
    <xf numFmtId="0" fontId="272" fillId="0" borderId="0" xfId="0" applyFont="1" applyAlignment="1"/>
    <xf numFmtId="3" fontId="258" fillId="12" borderId="0" xfId="0" applyNumberFormat="1" applyFont="1" applyFill="1" applyAlignment="1"/>
    <xf numFmtId="0" fontId="258" fillId="12" borderId="0" xfId="0" applyFont="1" applyFill="1" applyAlignment="1"/>
    <xf numFmtId="2" fontId="258" fillId="13" borderId="0" xfId="0" applyNumberFormat="1" applyFont="1" applyFill="1" applyAlignment="1"/>
    <xf numFmtId="0" fontId="273" fillId="0" borderId="0" xfId="0" applyFont="1" applyAlignment="1"/>
    <xf numFmtId="0" fontId="258" fillId="6" borderId="0" xfId="0" applyFont="1" applyFill="1" applyAlignment="1"/>
    <xf numFmtId="37" fontId="258" fillId="6" borderId="0" xfId="0" applyNumberFormat="1" applyFont="1" applyFill="1" applyAlignment="1"/>
    <xf numFmtId="267" fontId="258" fillId="12" borderId="0" xfId="0" applyNumberFormat="1" applyFont="1" applyFill="1" applyAlignment="1"/>
    <xf numFmtId="262" fontId="9" fillId="6" borderId="0" xfId="63" applyNumberFormat="1" applyFill="1" applyAlignment="1">
      <alignment vertical="center"/>
    </xf>
    <xf numFmtId="240" fontId="9" fillId="6" borderId="0" xfId="63" applyNumberFormat="1" applyFill="1" applyAlignment="1">
      <alignment vertical="center"/>
    </xf>
    <xf numFmtId="261" fontId="9" fillId="6" borderId="0" xfId="4" applyNumberFormat="1" applyFont="1" applyFill="1">
      <alignment vertical="top"/>
    </xf>
    <xf numFmtId="169" fontId="9" fillId="6" borderId="0" xfId="4" applyNumberFormat="1" applyFont="1" applyFill="1">
      <alignment vertical="top"/>
    </xf>
    <xf numFmtId="0" fontId="9" fillId="154" borderId="0" xfId="4" applyFont="1" applyFill="1">
      <alignment vertical="top"/>
    </xf>
    <xf numFmtId="164" fontId="9" fillId="6" borderId="0" xfId="63" applyNumberFormat="1" applyFont="1" applyFill="1">
      <alignment vertical="top"/>
    </xf>
    <xf numFmtId="3" fontId="9" fillId="6" borderId="0" xfId="63" applyNumberFormat="1" applyFont="1" applyFill="1">
      <alignment vertical="top"/>
    </xf>
    <xf numFmtId="3" fontId="9" fillId="12" borderId="0" xfId="4" applyNumberFormat="1" applyFont="1" applyFill="1">
      <alignment vertical="top"/>
    </xf>
    <xf numFmtId="261" fontId="9" fillId="6" borderId="0" xfId="50039" applyNumberFormat="1" applyFont="1" applyFill="1"/>
    <xf numFmtId="164" fontId="9" fillId="6" borderId="0" xfId="50038" applyNumberFormat="1" applyFont="1" applyFill="1"/>
    <xf numFmtId="164" fontId="9" fillId="6" borderId="0" xfId="50066" applyNumberFormat="1" applyFont="1" applyFill="1"/>
    <xf numFmtId="10" fontId="257" fillId="0" borderId="0" xfId="64" applyFont="1" applyFill="1" applyBorder="1" applyAlignment="1">
      <alignment horizontal="left"/>
    </xf>
    <xf numFmtId="0" fontId="9" fillId="0" borderId="0" xfId="0" applyFont="1" applyBorder="1" applyAlignment="1">
      <alignment vertical="top" wrapText="1"/>
    </xf>
    <xf numFmtId="262" fontId="9" fillId="14" borderId="0" xfId="63" applyNumberFormat="1" applyFont="1" applyFill="1" applyBorder="1" applyAlignment="1"/>
    <xf numFmtId="164" fontId="9" fillId="6" borderId="0" xfId="63" applyNumberFormat="1" applyFont="1" applyFill="1" applyAlignment="1"/>
    <xf numFmtId="0" fontId="9" fillId="0" borderId="0" xfId="4" applyFont="1" applyAlignment="1">
      <alignment vertical="top"/>
    </xf>
    <xf numFmtId="0" fontId="9" fillId="0" borderId="0" xfId="1368" applyFont="1" applyFill="1" applyAlignment="1">
      <alignment vertical="top" wrapText="1"/>
    </xf>
    <xf numFmtId="0" fontId="9" fillId="152" borderId="0" xfId="50038" applyFont="1" applyFill="1" applyAlignment="1">
      <alignment vertical="top" wrapText="1"/>
    </xf>
    <xf numFmtId="261" fontId="9" fillId="10" borderId="0" xfId="0" applyNumberFormat="1" applyFont="1" applyFill="1" applyBorder="1" applyAlignment="1">
      <alignment horizontal="right" indent="1"/>
    </xf>
    <xf numFmtId="164" fontId="9" fillId="6" borderId="0" xfId="63" applyNumberFormat="1" applyFill="1">
      <alignment vertical="top"/>
    </xf>
    <xf numFmtId="164" fontId="9" fillId="14" borderId="0" xfId="63" applyNumberFormat="1" applyFill="1">
      <alignment vertical="top"/>
    </xf>
    <xf numFmtId="164" fontId="9" fillId="12" borderId="0" xfId="63" applyNumberFormat="1" applyFill="1">
      <alignment vertical="top"/>
    </xf>
    <xf numFmtId="164" fontId="9" fillId="13" borderId="0" xfId="8" applyNumberFormat="1">
      <alignment vertical="top"/>
    </xf>
    <xf numFmtId="164" fontId="9" fillId="7" borderId="0" xfId="4" applyNumberFormat="1" applyFill="1">
      <alignment vertical="top"/>
    </xf>
    <xf numFmtId="164" fontId="9" fillId="10" borderId="0" xfId="4" applyNumberFormat="1" applyFont="1" applyFill="1" applyAlignment="1">
      <alignment vertical="top" wrapText="1"/>
    </xf>
    <xf numFmtId="0" fontId="0" fillId="0" borderId="0" xfId="0" applyFont="1" applyAlignment="1">
      <alignment horizontal="left" vertical="center"/>
    </xf>
    <xf numFmtId="0" fontId="0" fillId="0" borderId="72" xfId="0" applyFont="1" applyBorder="1" applyAlignment="1">
      <alignment vertical="center" wrapText="1"/>
    </xf>
    <xf numFmtId="0" fontId="262" fillId="0" borderId="0" xfId="0" applyFont="1" applyAlignment="1"/>
    <xf numFmtId="0" fontId="5" fillId="0" borderId="0" xfId="0" applyFont="1" applyFill="1" applyAlignment="1"/>
    <xf numFmtId="0" fontId="262" fillId="0" borderId="0" xfId="0" applyFont="1" applyFill="1" applyAlignment="1"/>
    <xf numFmtId="0" fontId="31" fillId="0" borderId="0" xfId="0" applyFont="1" applyAlignment="1"/>
    <xf numFmtId="0" fontId="0" fillId="0" borderId="0" xfId="0" applyFont="1" applyFill="1" applyAlignment="1"/>
    <xf numFmtId="0" fontId="0" fillId="152" borderId="0" xfId="0" applyFont="1" applyFill="1" applyAlignment="1"/>
    <xf numFmtId="0" fontId="13" fillId="5" borderId="1" xfId="5" applyNumberFormat="1" applyAlignment="1">
      <alignment horizontal="left" vertical="top" wrapText="1"/>
    </xf>
    <xf numFmtId="261" fontId="9" fillId="6" borderId="0" xfId="4" applyNumberFormat="1" applyFont="1" applyFill="1" applyAlignment="1">
      <alignment horizontal="right" vertical="center"/>
    </xf>
    <xf numFmtId="261" fontId="9" fillId="6" borderId="0" xfId="4" applyNumberFormat="1" applyFill="1" applyAlignment="1">
      <alignment horizontal="center" vertical="center"/>
    </xf>
    <xf numFmtId="262" fontId="9" fillId="6" borderId="0" xfId="63" applyNumberFormat="1" applyFill="1" applyAlignment="1">
      <alignment horizontal="center" vertical="center"/>
    </xf>
    <xf numFmtId="261" fontId="9" fillId="6" borderId="0" xfId="4" applyNumberFormat="1" applyFont="1" applyFill="1" applyAlignment="1">
      <alignment horizontal="center" vertical="center"/>
    </xf>
    <xf numFmtId="0" fontId="9" fillId="6" borderId="0" xfId="4" applyFont="1" applyFill="1" applyAlignment="1">
      <alignment horizontal="center" vertical="center"/>
    </xf>
    <xf numFmtId="0" fontId="9" fillId="0" borderId="0" xfId="4" applyFont="1" applyAlignment="1">
      <alignment horizontal="left" vertical="top" wrapText="1"/>
    </xf>
    <xf numFmtId="0" fontId="9" fillId="0" borderId="0" xfId="4" applyFont="1" applyAlignment="1">
      <alignment vertical="top" wrapText="1"/>
    </xf>
    <xf numFmtId="0" fontId="9" fillId="0" borderId="0" xfId="4" applyAlignment="1">
      <alignment horizontal="left" vertical="top" wrapText="1"/>
    </xf>
    <xf numFmtId="0" fontId="9" fillId="0" borderId="0" xfId="4" applyAlignment="1">
      <alignment horizontal="left" vertical="center" wrapText="1"/>
    </xf>
    <xf numFmtId="0" fontId="9" fillId="0" borderId="34" xfId="4" applyFont="1" applyBorder="1" applyAlignment="1">
      <alignment horizontal="left" vertical="top" wrapText="1"/>
    </xf>
    <xf numFmtId="0" fontId="9" fillId="0" borderId="0" xfId="4" applyAlignment="1">
      <alignment vertical="top" wrapText="1"/>
    </xf>
    <xf numFmtId="0" fontId="9" fillId="0" borderId="0" xfId="4" applyAlignment="1">
      <alignment horizontal="left" vertical="top"/>
    </xf>
    <xf numFmtId="0" fontId="9" fillId="0" borderId="0" xfId="4" applyFont="1" applyBorder="1" applyAlignment="1">
      <alignment horizontal="left" vertical="top" wrapText="1"/>
    </xf>
    <xf numFmtId="0" fontId="9" fillId="0" borderId="0" xfId="4" applyBorder="1" applyAlignment="1">
      <alignment horizontal="left" vertical="top" wrapText="1"/>
    </xf>
    <xf numFmtId="0" fontId="9" fillId="0" borderId="0" xfId="1368" applyFont="1" applyFill="1" applyAlignment="1">
      <alignment horizontal="left" vertical="top" wrapText="1"/>
    </xf>
    <xf numFmtId="0" fontId="9" fillId="152" borderId="0" xfId="50038" applyFont="1" applyFill="1" applyAlignment="1">
      <alignment horizontal="left" vertical="top" wrapText="1"/>
    </xf>
    <xf numFmtId="0" fontId="10" fillId="0" borderId="0" xfId="50038" applyFont="1" applyAlignment="1">
      <alignment horizontal="left" vertical="top" wrapText="1"/>
    </xf>
    <xf numFmtId="0" fontId="9" fillId="0" borderId="0" xfId="1368" applyFont="1" applyFill="1" applyAlignment="1">
      <alignment horizontal="left" vertical="top"/>
    </xf>
    <xf numFmtId="0" fontId="258" fillId="0" borderId="0" xfId="50038" applyFont="1" applyBorder="1" applyAlignment="1">
      <alignment horizontal="left" vertical="top" wrapText="1"/>
    </xf>
    <xf numFmtId="0" fontId="0" fillId="152" borderId="0" xfId="0" applyFont="1" applyFill="1" applyAlignment="1">
      <alignment horizontal="left" vertical="center" wrapText="1"/>
    </xf>
    <xf numFmtId="0" fontId="0" fillId="152" borderId="0" xfId="0" applyFont="1" applyFill="1" applyAlignment="1">
      <alignment horizontal="left" vertical="top" wrapText="1"/>
    </xf>
    <xf numFmtId="0" fontId="0" fillId="0" borderId="0" xfId="50038" applyFont="1" applyBorder="1" applyAlignment="1">
      <alignment horizontal="left" vertical="top" wrapText="1"/>
    </xf>
    <xf numFmtId="0" fontId="9" fillId="0" borderId="0" xfId="0" applyFont="1" applyBorder="1" applyAlignment="1">
      <alignment horizontal="left" vertical="top" wrapText="1"/>
    </xf>
  </cellXfs>
  <cellStyles count="50082">
    <cellStyle name="_x000a__x000a_JournalTemplate=C:\COMFO\CTALK\JOURSTD.TPL_x000a__x000a_LbStateAddress=3 3 0 251 1 89 2 311_x000a__x000a_LbStateJou" xfId="606"/>
    <cellStyle name="_x000a__x000a_JournalTemplate=C:\COMFO\CTALK\JOURSTD.TPL_x000a__x000a_LbStateAddress=3 3 0 251 1 89 2 311_x000a__x000a_LbStateJou 2" xfId="2605"/>
    <cellStyle name="_x000a_386grabber=M" xfId="20118"/>
    <cellStyle name="_x000d__x000a_JournalTemplate=C:\COMFO\CTALK\JOURSTD.TPL_x000d__x000a_LbStateAddress=3 3 0 251 1 89 2 311_x000d__x000a_LbStateJou" xfId="76"/>
    <cellStyle name="_x000d__x000a_JournalTemplate=C:\COMFO\CTALK\JOURSTD.TPL_x000d__x000a_LbStateAddress=3 3 0 251 1 89 2 311_x000d__x000a_LbStateJou 10" xfId="477"/>
    <cellStyle name="_x000d__x000a_JournalTemplate=C:\COMFO\CTALK\JOURSTD.TPL_x000d__x000a_LbStateAddress=3 3 0 251 1 89 2 311_x000d__x000a_LbStateJou 10 2" xfId="2606"/>
    <cellStyle name="_x000d__x000a_JournalTemplate=C:\COMFO\CTALK\JOURSTD.TPL_x000d__x000a_LbStateAddress=3 3 0 251 1 89 2 311_x000d__x000a_LbStateJou 11" xfId="478"/>
    <cellStyle name="_x000d__x000a_JournalTemplate=C:\COMFO\CTALK\JOURSTD.TPL_x000d__x000a_LbStateAddress=3 3 0 251 1 89 2 311_x000d__x000a_LbStateJou 11 2" xfId="2607"/>
    <cellStyle name="_x000d__x000a_JournalTemplate=C:\COMFO\CTALK\JOURSTD.TPL_x000d__x000a_LbStateAddress=3 3 0 251 1 89 2 311_x000d__x000a_LbStateJou 12" xfId="479"/>
    <cellStyle name="_x000d__x000a_JournalTemplate=C:\COMFO\CTALK\JOURSTD.TPL_x000d__x000a_LbStateAddress=3 3 0 251 1 89 2 311_x000d__x000a_LbStateJou 12 2" xfId="2608"/>
    <cellStyle name="_x000d__x000a_JournalTemplate=C:\COMFO\CTALK\JOURSTD.TPL_x000d__x000a_LbStateAddress=3 3 0 251 1 89 2 311_x000d__x000a_LbStateJou 13" xfId="480"/>
    <cellStyle name="_x000d__x000a_JournalTemplate=C:\COMFO\CTALK\JOURSTD.TPL_x000d__x000a_LbStateAddress=3 3 0 251 1 89 2 311_x000d__x000a_LbStateJou 13 2" xfId="2609"/>
    <cellStyle name="_x000d__x000a_JournalTemplate=C:\COMFO\CTALK\JOURSTD.TPL_x000d__x000a_LbStateAddress=3 3 0 251 1 89 2 311_x000d__x000a_LbStateJou 14" xfId="481"/>
    <cellStyle name="_x000d__x000a_JournalTemplate=C:\COMFO\CTALK\JOURSTD.TPL_x000d__x000a_LbStateAddress=3 3 0 251 1 89 2 311_x000d__x000a_LbStateJou 14 2" xfId="2610"/>
    <cellStyle name="_x000d__x000a_JournalTemplate=C:\COMFO\CTALK\JOURSTD.TPL_x000d__x000a_LbStateAddress=3 3 0 251 1 89 2 311_x000d__x000a_LbStateJou 15" xfId="482"/>
    <cellStyle name="_x000d__x000a_JournalTemplate=C:\COMFO\CTALK\JOURSTD.TPL_x000d__x000a_LbStateAddress=3 3 0 251 1 89 2 311_x000d__x000a_LbStateJou 15 2" xfId="2611"/>
    <cellStyle name="_x000d__x000a_JournalTemplate=C:\COMFO\CTALK\JOURSTD.TPL_x000d__x000a_LbStateAddress=3 3 0 251 1 89 2 311_x000d__x000a_LbStateJou 16" xfId="1345"/>
    <cellStyle name="_x000d__x000a_JournalTemplate=C:\COMFO\CTALK\JOURSTD.TPL_x000d__x000a_LbStateAddress=3 3 0 251 1 89 2 311_x000d__x000a_LbStateJou 16 2" xfId="48965"/>
    <cellStyle name="_x000d__x000a_JournalTemplate=C:\COMFO\CTALK\JOURSTD.TPL_x000d__x000a_LbStateAddress=3 3 0 251 1 89 2 311_x000d__x000a_LbStateJou 17" xfId="20119"/>
    <cellStyle name="_x000d__x000a_JournalTemplate=C:\COMFO\CTALK\JOURSTD.TPL_x000d__x000a_LbStateAddress=3 3 0 251 1 89 2 311_x000d__x000a_LbStateJou 2" xfId="77"/>
    <cellStyle name="_x000d__x000a_JournalTemplate=C:\COMFO\CTALK\JOURSTD.TPL_x000d__x000a_LbStateAddress=3 3 0 251 1 89 2 311_x000d__x000a_LbStateJou 2 2" xfId="468"/>
    <cellStyle name="_x000d__x000a_JournalTemplate=C:\COMFO\CTALK\JOURSTD.TPL_x000d__x000a_LbStateAddress=3 3 0 251 1 89 2 311_x000d__x000a_LbStateJou 2 2 2" xfId="2612"/>
    <cellStyle name="_x000d__x000a_JournalTemplate=C:\COMFO\CTALK\JOURSTD.TPL_x000d__x000a_LbStateAddress=3 3 0 251 1 89 2 311_x000d__x000a_LbStateJou 2 3" xfId="1347"/>
    <cellStyle name="_x000d__x000a_JournalTemplate=C:\COMFO\CTALK\JOURSTD.TPL_x000d__x000a_LbStateAddress=3 3 0 251 1 89 2 311_x000d__x000a_LbStateJou 2 3 2" xfId="2613"/>
    <cellStyle name="_x000d__x000a_JournalTemplate=C:\COMFO\CTALK\JOURSTD.TPL_x000d__x000a_LbStateAddress=3 3 0 251 1 89 2 311_x000d__x000a_LbStateJou 2 4" xfId="1346"/>
    <cellStyle name="_x000d__x000a_JournalTemplate=C:\COMFO\CTALK\JOURSTD.TPL_x000d__x000a_LbStateAddress=3 3 0 251 1 89 2 311_x000d__x000a_LbStateJou 2 4 2" xfId="2614"/>
    <cellStyle name="_x000d__x000a_JournalTemplate=C:\COMFO\CTALK\JOURSTD.TPL_x000d__x000a_LbStateAddress=3 3 0 251 1 89 2 311_x000d__x000a_LbStateJou 2 4 3" xfId="20120"/>
    <cellStyle name="_x000d__x000a_JournalTemplate=C:\COMFO\CTALK\JOURSTD.TPL_x000d__x000a_LbStateAddress=3 3 0 251 1 89 2 311_x000d__x000a_LbStateJou 2 5" xfId="2615"/>
    <cellStyle name="_x000d__x000a_JournalTemplate=C:\COMFO\CTALK\JOURSTD.TPL_x000d__x000a_LbStateAddress=3 3 0 251 1 89 2 311_x000d__x000a_LbStateJou 2 6" xfId="19685"/>
    <cellStyle name="_x000d__x000a_JournalTemplate=C:\COMFO\CTALK\JOURSTD.TPL_x000d__x000a_LbStateAddress=3 3 0 251 1 89 2 311_x000d__x000a_LbStateJou 3" xfId="170"/>
    <cellStyle name="_x000d__x000a_JournalTemplate=C:\COMFO\CTALK\JOURSTD.TPL_x000d__x000a_LbStateAddress=3 3 0 251 1 89 2 311_x000d__x000a_LbStateJou 3 2" xfId="472"/>
    <cellStyle name="_x000d__x000a_JournalTemplate=C:\COMFO\CTALK\JOURSTD.TPL_x000d__x000a_LbStateAddress=3 3 0 251 1 89 2 311_x000d__x000a_LbStateJou 3 2 2" xfId="608"/>
    <cellStyle name="_x000d__x000a_JournalTemplate=C:\COMFO\CTALK\JOURSTD.TPL_x000d__x000a_LbStateAddress=3 3 0 251 1 89 2 311_x000d__x000a_LbStateJou 3 2 2 2" xfId="2616"/>
    <cellStyle name="_x000d__x000a_JournalTemplate=C:\COMFO\CTALK\JOURSTD.TPL_x000d__x000a_LbStateAddress=3 3 0 251 1 89 2 311_x000d__x000a_LbStateJou 3 2 3" xfId="2617"/>
    <cellStyle name="_x000d__x000a_JournalTemplate=C:\COMFO\CTALK\JOURSTD.TPL_x000d__x000a_LbStateAddress=3 3 0 251 1 89 2 311_x000d__x000a_LbStateJou 3 3" xfId="483"/>
    <cellStyle name="_x000d__x000a_JournalTemplate=C:\COMFO\CTALK\JOURSTD.TPL_x000d__x000a_LbStateAddress=3 3 0 251 1 89 2 311_x000d__x000a_LbStateJou 3 3 2" xfId="2618"/>
    <cellStyle name="_x000d__x000a_JournalTemplate=C:\COMFO\CTALK\JOURSTD.TPL_x000d__x000a_LbStateAddress=3 3 0 251 1 89 2 311_x000d__x000a_LbStateJou 3 4" xfId="607"/>
    <cellStyle name="_x000d__x000a_JournalTemplate=C:\COMFO\CTALK\JOURSTD.TPL_x000d__x000a_LbStateAddress=3 3 0 251 1 89 2 311_x000d__x000a_LbStateJou 3 5" xfId="2619"/>
    <cellStyle name="_x000d__x000a_JournalTemplate=C:\COMFO\CTALK\JOURSTD.TPL_x000d__x000a_LbStateAddress=3 3 0 251 1 89 2 311_x000d__x000a_LbStateJou 4" xfId="237"/>
    <cellStyle name="_x000d__x000a_JournalTemplate=C:\COMFO\CTALK\JOURSTD.TPL_x000d__x000a_LbStateAddress=3 3 0 251 1 89 2 311_x000d__x000a_LbStateJou 4 2" xfId="610"/>
    <cellStyle name="_x000d__x000a_JournalTemplate=C:\COMFO\CTALK\JOURSTD.TPL_x000d__x000a_LbStateAddress=3 3 0 251 1 89 2 311_x000d__x000a_LbStateJou 4 2 2" xfId="2620"/>
    <cellStyle name="_x000d__x000a_JournalTemplate=C:\COMFO\CTALK\JOURSTD.TPL_x000d__x000a_LbStateAddress=3 3 0 251 1 89 2 311_x000d__x000a_LbStateJou 4 3" xfId="609"/>
    <cellStyle name="_x000d__x000a_JournalTemplate=C:\COMFO\CTALK\JOURSTD.TPL_x000d__x000a_LbStateAddress=3 3 0 251 1 89 2 311_x000d__x000a_LbStateJou 4 4" xfId="2621"/>
    <cellStyle name="_x000d__x000a_JournalTemplate=C:\COMFO\CTALK\JOURSTD.TPL_x000d__x000a_LbStateAddress=3 3 0 251 1 89 2 311_x000d__x000a_LbStateJou 5" xfId="484"/>
    <cellStyle name="_x000d__x000a_JournalTemplate=C:\COMFO\CTALK\JOURSTD.TPL_x000d__x000a_LbStateAddress=3 3 0 251 1 89 2 311_x000d__x000a_LbStateJou 5 2" xfId="611"/>
    <cellStyle name="_x000d__x000a_JournalTemplate=C:\COMFO\CTALK\JOURSTD.TPL_x000d__x000a_LbStateAddress=3 3 0 251 1 89 2 311_x000d__x000a_LbStateJou 5 2 2" xfId="2622"/>
    <cellStyle name="_x000d__x000a_JournalTemplate=C:\COMFO\CTALK\JOURSTD.TPL_x000d__x000a_LbStateAddress=3 3 0 251 1 89 2 311_x000d__x000a_LbStateJou 6" xfId="485"/>
    <cellStyle name="_x000d__x000a_JournalTemplate=C:\COMFO\CTALK\JOURSTD.TPL_x000d__x000a_LbStateAddress=3 3 0 251 1 89 2 311_x000d__x000a_LbStateJou 6 2" xfId="2623"/>
    <cellStyle name="_x000d__x000a_JournalTemplate=C:\COMFO\CTALK\JOURSTD.TPL_x000d__x000a_LbStateAddress=3 3 0 251 1 89 2 311_x000d__x000a_LbStateJou 7" xfId="486"/>
    <cellStyle name="_x000d__x000a_JournalTemplate=C:\COMFO\CTALK\JOURSTD.TPL_x000d__x000a_LbStateAddress=3 3 0 251 1 89 2 311_x000d__x000a_LbStateJou 7 2" xfId="2624"/>
    <cellStyle name="_x000d__x000a_JournalTemplate=C:\COMFO\CTALK\JOURSTD.TPL_x000d__x000a_LbStateAddress=3 3 0 251 1 89 2 311_x000d__x000a_LbStateJou 8" xfId="487"/>
    <cellStyle name="_x000d__x000a_JournalTemplate=C:\COMFO\CTALK\JOURSTD.TPL_x000d__x000a_LbStateAddress=3 3 0 251 1 89 2 311_x000d__x000a_LbStateJou 8 2" xfId="2625"/>
    <cellStyle name="_x000d__x000a_JournalTemplate=C:\COMFO\CTALK\JOURSTD.TPL_x000d__x000a_LbStateAddress=3 3 0 251 1 89 2 311_x000d__x000a_LbStateJou 9" xfId="488"/>
    <cellStyle name="_x000d__x000a_JournalTemplate=C:\COMFO\CTALK\JOURSTD.TPL_x000d__x000a_LbStateAddress=3 3 0 251 1 89 2 311_x000d__x000a_LbStateJou 9 2" xfId="2626"/>
    <cellStyle name="_x000d__x000a_JournalTemplate=C:\COMFO\CTALK\JOURSTD.TPL_x000d__x000a_LbStateAddress=3 3 0 251 1 89 2 311_x000d__x000a_LbStateJou_01. TS-TAR(i)-12-09" xfId="489"/>
    <cellStyle name="&quot;X&quot; Men" xfId="20121"/>
    <cellStyle name="#" xfId="20122"/>
    <cellStyle name="#-" xfId="20123"/>
    <cellStyle name="$" xfId="20124"/>
    <cellStyle name="$-" xfId="20125"/>
    <cellStyle name="$ 0 decimal" xfId="20126"/>
    <cellStyle name="$ 2 decimals" xfId="20127"/>
    <cellStyle name="$_Project Hammerhead Financials.c" xfId="20128"/>
    <cellStyle name="%" xfId="20129"/>
    <cellStyle name="%-" xfId="20130"/>
    <cellStyle name="% 2" xfId="20131"/>
    <cellStyle name="% Input" xfId="20132"/>
    <cellStyle name="%_Delphi_Operating_model_v 1 0 181206 (Final MS3 Adjust) - unlinked" xfId="20133"/>
    <cellStyle name="%_Sun_LBO_v2" xfId="20134"/>
    <cellStyle name="%0" xfId="20135"/>
    <cellStyle name="%1" xfId="20136"/>
    <cellStyle name="%2" xfId="20137"/>
    <cellStyle name="(M)Currency ($)" xfId="20138"/>
    <cellStyle name="(M)Currency (no $)" xfId="20139"/>
    <cellStyle name="(M)Multiple (no x)" xfId="20140"/>
    <cellStyle name="(M)Multiple (x)" xfId="20141"/>
    <cellStyle name="(M)Percent (%)" xfId="20142"/>
    <cellStyle name="(M)Percent (no %)" xfId="20143"/>
    <cellStyle name="(S)Currency ($)" xfId="20144"/>
    <cellStyle name="(S)Currency (no $)" xfId="20145"/>
    <cellStyle name="(S)Multiple (no x)" xfId="20146"/>
    <cellStyle name="(S)Multiple (x)" xfId="20147"/>
    <cellStyle name="(S)Percent (%)" xfId="20148"/>
    <cellStyle name="(S)Percent (no %)" xfId="20149"/>
    <cellStyle name="******************************************" xfId="20150"/>
    <cellStyle name="_%(SignOnly)" xfId="20151"/>
    <cellStyle name="_%(SignSpaceOnly)" xfId="20152"/>
    <cellStyle name="_323" xfId="20153"/>
    <cellStyle name="_323.xls Chart 1" xfId="20154"/>
    <cellStyle name="_323.xls Chart 1 2" xfId="20155"/>
    <cellStyle name="_323.xls Chart 1 2_121204 Impairment test GTS" xfId="20156"/>
    <cellStyle name="_323.xls Chart 1 2_121204 Integrated model" xfId="20157"/>
    <cellStyle name="_323.xls Chart 1_111212 Omzet calculatie def" xfId="20158"/>
    <cellStyle name="_323.xls Chart 1_121015 MJP 3e kw 2012" xfId="20159"/>
    <cellStyle name="_323.xls Chart 1_121029 MJP 3e kw 2012" xfId="20160"/>
    <cellStyle name="_323.xls Chart 1_121204 Impairment test GTS" xfId="20161"/>
    <cellStyle name="_3gny0472" xfId="20162"/>
    <cellStyle name="_3gny0472 2" xfId="20163"/>
    <cellStyle name="_3gny0472 2_121204 Impairment test GTS" xfId="20164"/>
    <cellStyle name="_3gny0472 2_121204 Integrated model" xfId="20165"/>
    <cellStyle name="_3gny0472_111212 Omzet calculatie def" xfId="20166"/>
    <cellStyle name="_3gny0472_121015 MJP 3e kw 2012" xfId="20167"/>
    <cellStyle name="_3gny0472_121029 MJP 3e kw 2012" xfId="20168"/>
    <cellStyle name="_3gny0472_121204 Impairment test GTS" xfId="20169"/>
    <cellStyle name="_3kny0911" xfId="20170"/>
    <cellStyle name="_3lny0756" xfId="20171"/>
    <cellStyle name="_4fny0358" xfId="20172"/>
    <cellStyle name="_5gny1198" xfId="20173"/>
    <cellStyle name="_5gny1198 2" xfId="20174"/>
    <cellStyle name="_5gny1198 2_121204 Impairment test GTS" xfId="20175"/>
    <cellStyle name="_5gny1198 2_121204 Integrated model" xfId="20176"/>
    <cellStyle name="_5gny1198_111212 Omzet calculatie def" xfId="20177"/>
    <cellStyle name="_5gny1198_121015 MJP 3e kw 2012" xfId="20178"/>
    <cellStyle name="_5gny1198_121029 MJP 3e kw 2012" xfId="20179"/>
    <cellStyle name="_5gny1198_121204 Impairment test GTS" xfId="20180"/>
    <cellStyle name="_Column1" xfId="20181"/>
    <cellStyle name="_Column2" xfId="20182"/>
    <cellStyle name="_Column3" xfId="20183"/>
    <cellStyle name="_Column4" xfId="20184"/>
    <cellStyle name="_Column5" xfId="20185"/>
    <cellStyle name="_Column6" xfId="20186"/>
    <cellStyle name="_Column7" xfId="20187"/>
    <cellStyle name="_Comma" xfId="20188"/>
    <cellStyle name="_Currency" xfId="20189"/>
    <cellStyle name="_CurrencySpace" xfId="20190"/>
    <cellStyle name="_Data" xfId="20191"/>
    <cellStyle name="_Data_111212 Omzet calculatie def" xfId="20192"/>
    <cellStyle name="_Data_121204 Impairment test GTS" xfId="20193"/>
    <cellStyle name="_dex floating bars" xfId="20194"/>
    <cellStyle name="_Dex_4.04_v1.xls Chart 1" xfId="20195"/>
    <cellStyle name="_Euro" xfId="20196"/>
    <cellStyle name="_has gets graphs" xfId="20197"/>
    <cellStyle name="_has gets graphs 2" xfId="20198"/>
    <cellStyle name="_has gets graphs 2_121204 Impairment test GTS" xfId="20199"/>
    <cellStyle name="_has gets graphs 2_121204 Integrated model" xfId="20200"/>
    <cellStyle name="_has gets graphs v2" xfId="20201"/>
    <cellStyle name="_has gets graphs v2 2" xfId="20202"/>
    <cellStyle name="_has gets graphs v2 2_121204 Impairment test GTS" xfId="20203"/>
    <cellStyle name="_has gets graphs v2 2_121204 Integrated model" xfId="20204"/>
    <cellStyle name="_has gets graphs v2_111212 Omzet calculatie def" xfId="20205"/>
    <cellStyle name="_has gets graphs v2_121015 MJP 3e kw 2012" xfId="20206"/>
    <cellStyle name="_has gets graphs v2_121029 MJP 3e kw 2012" xfId="20207"/>
    <cellStyle name="_has gets graphs v2_121204 Impairment test GTS" xfId="20208"/>
    <cellStyle name="_has gets graphs_111212 Omzet calculatie def" xfId="20209"/>
    <cellStyle name="_has gets graphs_121015 MJP 3e kw 2012" xfId="20210"/>
    <cellStyle name="_has gets graphs_121029 MJP 3e kw 2012" xfId="20211"/>
    <cellStyle name="_has gets graphs_121204 Impairment test GTS" xfId="20212"/>
    <cellStyle name="_Header" xfId="20213"/>
    <cellStyle name="_Heading" xfId="20214"/>
    <cellStyle name="_HEAT-Warriors Model 6-9-2006(JPM) V28" xfId="20215"/>
    <cellStyle name="_High yield link" xfId="20216"/>
    <cellStyle name="_High yield link 2" xfId="20217"/>
    <cellStyle name="_High yield link 2_121204 Impairment test GTS" xfId="20218"/>
    <cellStyle name="_High yield link 2_121204 Integrated model" xfId="20219"/>
    <cellStyle name="_High yield link_111212 Omzet calculatie def" xfId="20220"/>
    <cellStyle name="_High yield link_121015 MJP 3e kw 2012" xfId="20221"/>
    <cellStyle name="_High yield link_121029 MJP 3e kw 2012" xfId="20222"/>
    <cellStyle name="_High yield link_121204 Impairment test GTS" xfId="20223"/>
    <cellStyle name="_Highlight" xfId="20224"/>
    <cellStyle name="_kop1 Bladtitel" xfId="5"/>
    <cellStyle name="_kop2 Bloktitel" xfId="6"/>
    <cellStyle name="_kop3 Subkop" xfId="7"/>
    <cellStyle name="_Mini-Merge Healthcare REIT BUYS WRS (Interloper) 5-24-2006 v10" xfId="20225"/>
    <cellStyle name="_Mini-Merge Healthcare REIT BUYS WRS v223" xfId="20226"/>
    <cellStyle name="_Multiple 12" xfId="20227"/>
    <cellStyle name="_Multiple 12 2" xfId="20228"/>
    <cellStyle name="_Multiple 12 3" xfId="20229"/>
    <cellStyle name="_Multiple 12 4" xfId="20230"/>
    <cellStyle name="_Multiple 12 5" xfId="20231"/>
    <cellStyle name="_Multiple 12 6" xfId="20232"/>
    <cellStyle name="_Multiple 12 7" xfId="20233"/>
    <cellStyle name="_Multiple 12 8" xfId="20234"/>
    <cellStyle name="_Multiple 13" xfId="20235"/>
    <cellStyle name="_Multiple 13 2" xfId="20236"/>
    <cellStyle name="_Multiple 13 3" xfId="20237"/>
    <cellStyle name="_Multiple 13 4" xfId="20238"/>
    <cellStyle name="_Multiple 13 5" xfId="20239"/>
    <cellStyle name="_Multiple 13 6" xfId="20240"/>
    <cellStyle name="_Multiple 13 7" xfId="20241"/>
    <cellStyle name="_Multiple 13 8" xfId="20242"/>
    <cellStyle name="_Multiple 14" xfId="20243"/>
    <cellStyle name="_Multiple 14 2" xfId="20244"/>
    <cellStyle name="_Multiple 14 3" xfId="20245"/>
    <cellStyle name="_Multiple 14 4" xfId="20246"/>
    <cellStyle name="_Multiple 14 5" xfId="20247"/>
    <cellStyle name="_Multiple 14 6" xfId="20248"/>
    <cellStyle name="_Multiple 14 7" xfId="20249"/>
    <cellStyle name="_Multiple 14 8" xfId="20250"/>
    <cellStyle name="_Multiple 15" xfId="20251"/>
    <cellStyle name="_Multiple 15 2" xfId="20252"/>
    <cellStyle name="_Multiple 15 3" xfId="20253"/>
    <cellStyle name="_Multiple 15 4" xfId="20254"/>
    <cellStyle name="_Multiple 15 5" xfId="20255"/>
    <cellStyle name="_Multiple 15 6" xfId="20256"/>
    <cellStyle name="_Multiple 15 7" xfId="20257"/>
    <cellStyle name="_Multiple 15 8" xfId="20258"/>
    <cellStyle name="_Multiple 16" xfId="20259"/>
    <cellStyle name="_Multiple 17" xfId="20260"/>
    <cellStyle name="_Multiple 18" xfId="20261"/>
    <cellStyle name="_Multiple 19" xfId="20262"/>
    <cellStyle name="_Multiple 2" xfId="20263"/>
    <cellStyle name="_Multiple 20" xfId="20264"/>
    <cellStyle name="_Multiple 21" xfId="20265"/>
    <cellStyle name="_Multiple 22" xfId="20266"/>
    <cellStyle name="_Multiple 23" xfId="20267"/>
    <cellStyle name="_Multiple 24" xfId="20268"/>
    <cellStyle name="_Multiple 25" xfId="20269"/>
    <cellStyle name="_Multiple 26" xfId="20270"/>
    <cellStyle name="_Multiple 27" xfId="20271"/>
    <cellStyle name="_Multiple 3" xfId="20272"/>
    <cellStyle name="_Multiple 4" xfId="20273"/>
    <cellStyle name="_Multiple 5" xfId="20274"/>
    <cellStyle name="_Multiple 6" xfId="20275"/>
    <cellStyle name="_Multiple 7" xfId="20276"/>
    <cellStyle name="_Multiple 8" xfId="20277"/>
    <cellStyle name="_Multiple 9" xfId="20278"/>
    <cellStyle name="_Multiple_Standard templates model &amp; tables-v1" xfId="20279"/>
    <cellStyle name="_Multiple_Standard templates model &amp; tables-v2" xfId="20280"/>
    <cellStyle name="_MultipleSpace" xfId="20281"/>
    <cellStyle name="_NBA AVP" xfId="20282"/>
    <cellStyle name="_New SBA Model High Yield 08" xfId="20283"/>
    <cellStyle name="_New1.xls Chart 1" xfId="20284"/>
    <cellStyle name="_Percent" xfId="20285"/>
    <cellStyle name="_PercentSpace" xfId="20286"/>
    <cellStyle name="_Revenue model" xfId="20287"/>
    <cellStyle name="_Revenue model2" xfId="20288"/>
    <cellStyle name="_Row1" xfId="20289"/>
    <cellStyle name="_Row2" xfId="20290"/>
    <cellStyle name="_Row3" xfId="20291"/>
    <cellStyle name="_Row4" xfId="20292"/>
    <cellStyle name="_Row5" xfId="20293"/>
    <cellStyle name="_Row6" xfId="20294"/>
    <cellStyle name="_Row7" xfId="20295"/>
    <cellStyle name="_SBA Model 27 - $300" xfId="20296"/>
    <cellStyle name="_SubHeading" xfId="20297"/>
    <cellStyle name="_SubHeading_Standard templates model &amp; tables-v1" xfId="20298"/>
    <cellStyle name="_SubHeading_Standard templates model &amp; tables-v2" xfId="20299"/>
    <cellStyle name="_Table" xfId="20300"/>
    <cellStyle name="_Table_111212 Omzet calculatie def" xfId="20301"/>
    <cellStyle name="_Table_121204 Impairment test GTS" xfId="20302"/>
    <cellStyle name="_Table_121204 Integrated model" xfId="20303"/>
    <cellStyle name="_TableHead" xfId="20304"/>
    <cellStyle name="_TableHead_111212 Omzet calculatie def" xfId="20305"/>
    <cellStyle name="_TableHead_121204 Impairment test GTS" xfId="20306"/>
    <cellStyle name="_TableHead_Louis Strategic Plan - CEE_FINAL formula" xfId="20307"/>
    <cellStyle name="_TableHead_Louis Strategic Plan - CEE_FINAL formula_111212 Omzet calculatie def" xfId="20308"/>
    <cellStyle name="_TableHead_Louis Strategic Plan - CEE_FINAL formula_121204 Impairment test GTS" xfId="20309"/>
    <cellStyle name="_TableHead_Standard templates model &amp; tables-v1" xfId="20310"/>
    <cellStyle name="_TableHead_Standard templates model &amp; tables-v1_111212 Omzet calculatie def" xfId="20311"/>
    <cellStyle name="_TableHead_Standard templates model &amp; tables-v1_121204 Impairment test GTS" xfId="20312"/>
    <cellStyle name="_TableHead_Standard templates model &amp; tables-v2" xfId="20313"/>
    <cellStyle name="_TableHead_Standard templates model &amp; tables-v2_111212 Omzet calculatie def" xfId="20314"/>
    <cellStyle name="_TableHead_Standard templates model &amp; tables-v2_121204 Impairment test GTS" xfId="20315"/>
    <cellStyle name="_TableRowHead" xfId="20316"/>
    <cellStyle name="_TableSuperHead" xfId="20317"/>
    <cellStyle name="_TableSuperHead_Louis Strategic Plan - CEE_FINAL formula" xfId="20318"/>
    <cellStyle name="’Ê‰Ý [0.00]_Region Orders (2)" xfId="20319"/>
    <cellStyle name="’Ê‰Ý_Region Orders (2)" xfId="20320"/>
    <cellStyle name="£ BP" xfId="20321"/>
    <cellStyle name="¥ JY" xfId="20322"/>
    <cellStyle name="=C:\WINNT\SYSTEM32\COMMAND.COM" xfId="20323"/>
    <cellStyle name="=C:\WINNT35\SYSTEM32\COMMAND.COM" xfId="20324"/>
    <cellStyle name="=D:\WINNT\SYSTEM32\COMMAND.COM" xfId="20325"/>
    <cellStyle name="•W€_Pacific Region P&amp;L" xfId="20326"/>
    <cellStyle name="000" xfId="20327"/>
    <cellStyle name="20 % - Akzent1" xfId="171"/>
    <cellStyle name="20 % - Akzent2" xfId="172"/>
    <cellStyle name="20 % - Akzent3" xfId="173"/>
    <cellStyle name="20 % - Akzent4" xfId="174"/>
    <cellStyle name="20 % - Akzent5" xfId="175"/>
    <cellStyle name="20 % - Akzent6" xfId="176"/>
    <cellStyle name="20% - Accent1" xfId="37" builtinId="30" hidden="1"/>
    <cellStyle name="20% - Accent1" xfId="78" builtinId="30" customBuiltin="1"/>
    <cellStyle name="20% - Accent1 2" xfId="239"/>
    <cellStyle name="20% - Accent1 2 2" xfId="20328"/>
    <cellStyle name="20% - Accent1 2 3" xfId="20329"/>
    <cellStyle name="20% - Accent1 2 4" xfId="20330"/>
    <cellStyle name="20% - Accent1 3" xfId="1349"/>
    <cellStyle name="20% - Accent1 3 2" xfId="2455"/>
    <cellStyle name="20% - Accent1 3 3" xfId="2535"/>
    <cellStyle name="20% - Accent1 3 3 2" xfId="2627"/>
    <cellStyle name="20% - Accent1 3 3 2 2" xfId="19690"/>
    <cellStyle name="20% - Accent1 3 3 3" xfId="19689"/>
    <cellStyle name="20% - Accent1 3 3 4" xfId="19970"/>
    <cellStyle name="20% - Accent1 3 4" xfId="2628"/>
    <cellStyle name="20% - Accent1 3 4 2" xfId="19691"/>
    <cellStyle name="20% - Accent1 3 5" xfId="19688"/>
    <cellStyle name="20% - Accent1 3 6" xfId="19971"/>
    <cellStyle name="20% - Accent1 4" xfId="1416"/>
    <cellStyle name="20% - Accent1 4 2" xfId="2560"/>
    <cellStyle name="20% - Accent1 4 2 2" xfId="2629"/>
    <cellStyle name="20% - Accent1 4 2 2 2" xfId="19694"/>
    <cellStyle name="20% - Accent1 4 2 3" xfId="19693"/>
    <cellStyle name="20% - Accent1 4 2 4" xfId="19972"/>
    <cellStyle name="20% - Accent1 4 3" xfId="2630"/>
    <cellStyle name="20% - Accent1 4 3 2" xfId="19695"/>
    <cellStyle name="20% - Accent1 4 4" xfId="19692"/>
    <cellStyle name="20% - Accent1 4 5" xfId="19973"/>
    <cellStyle name="20% - Accent1 4 6" xfId="48971"/>
    <cellStyle name="20% - Accent1 5" xfId="20331"/>
    <cellStyle name="20% - Accent2" xfId="41" builtinId="34" hidden="1"/>
    <cellStyle name="20% - Accent2" xfId="79" builtinId="34" customBuiltin="1"/>
    <cellStyle name="20% - Accent2 2" xfId="240"/>
    <cellStyle name="20% - Accent2 2 2" xfId="20332"/>
    <cellStyle name="20% - Accent2 2 3" xfId="20333"/>
    <cellStyle name="20% - Accent2 2 4" xfId="20334"/>
    <cellStyle name="20% - Accent2 3" xfId="1350"/>
    <cellStyle name="20% - Accent2 3 2" xfId="2456"/>
    <cellStyle name="20% - Accent2 3 3" xfId="2536"/>
    <cellStyle name="20% - Accent2 3 3 2" xfId="2631"/>
    <cellStyle name="20% - Accent2 3 3 2 2" xfId="19698"/>
    <cellStyle name="20% - Accent2 3 3 3" xfId="19697"/>
    <cellStyle name="20% - Accent2 3 3 4" xfId="19974"/>
    <cellStyle name="20% - Accent2 3 4" xfId="2632"/>
    <cellStyle name="20% - Accent2 3 4 2" xfId="19699"/>
    <cellStyle name="20% - Accent2 3 5" xfId="19696"/>
    <cellStyle name="20% - Accent2 3 6" xfId="19975"/>
    <cellStyle name="20% - Accent2 4" xfId="1417"/>
    <cellStyle name="20% - Accent2 4 2" xfId="2561"/>
    <cellStyle name="20% - Accent2 4 2 2" xfId="2633"/>
    <cellStyle name="20% - Accent2 4 2 2 2" xfId="19702"/>
    <cellStyle name="20% - Accent2 4 2 3" xfId="19701"/>
    <cellStyle name="20% - Accent2 4 2 4" xfId="19976"/>
    <cellStyle name="20% - Accent2 4 3" xfId="2634"/>
    <cellStyle name="20% - Accent2 4 3 2" xfId="19703"/>
    <cellStyle name="20% - Accent2 4 4" xfId="19700"/>
    <cellStyle name="20% - Accent2 4 5" xfId="19977"/>
    <cellStyle name="20% - Accent2 4 6" xfId="48972"/>
    <cellStyle name="20% - Accent2 5" xfId="20335"/>
    <cellStyle name="20% - Accent3" xfId="45" builtinId="38" hidden="1"/>
    <cellStyle name="20% - Accent3" xfId="80" builtinId="38" customBuiltin="1"/>
    <cellStyle name="20% - Accent3 2" xfId="241"/>
    <cellStyle name="20% - Accent3 2 2" xfId="20336"/>
    <cellStyle name="20% - Accent3 2 3" xfId="20337"/>
    <cellStyle name="20% - Accent3 2 4" xfId="20338"/>
    <cellStyle name="20% - Accent3 3" xfId="1351"/>
    <cellStyle name="20% - Accent3 3 2" xfId="2457"/>
    <cellStyle name="20% - Accent3 3 3" xfId="2537"/>
    <cellStyle name="20% - Accent3 3 3 2" xfId="2635"/>
    <cellStyle name="20% - Accent3 3 3 2 2" xfId="19706"/>
    <cellStyle name="20% - Accent3 3 3 3" xfId="19705"/>
    <cellStyle name="20% - Accent3 3 3 4" xfId="19978"/>
    <cellStyle name="20% - Accent3 3 4" xfId="2636"/>
    <cellStyle name="20% - Accent3 3 4 2" xfId="19707"/>
    <cellStyle name="20% - Accent3 3 5" xfId="19704"/>
    <cellStyle name="20% - Accent3 3 6" xfId="19979"/>
    <cellStyle name="20% - Accent3 4" xfId="1418"/>
    <cellStyle name="20% - Accent3 4 2" xfId="2562"/>
    <cellStyle name="20% - Accent3 4 2 2" xfId="2637"/>
    <cellStyle name="20% - Accent3 4 2 2 2" xfId="19710"/>
    <cellStyle name="20% - Accent3 4 2 3" xfId="19709"/>
    <cellStyle name="20% - Accent3 4 2 4" xfId="19980"/>
    <cellStyle name="20% - Accent3 4 3" xfId="2638"/>
    <cellStyle name="20% - Accent3 4 3 2" xfId="19711"/>
    <cellStyle name="20% - Accent3 4 4" xfId="19708"/>
    <cellStyle name="20% - Accent3 4 5" xfId="19981"/>
    <cellStyle name="20% - Accent3 4 6" xfId="48973"/>
    <cellStyle name="20% - Accent3 5" xfId="20339"/>
    <cellStyle name="20% - Accent4" xfId="49" builtinId="42" hidden="1"/>
    <cellStyle name="20% - Accent4" xfId="81" builtinId="42" customBuiltin="1"/>
    <cellStyle name="20% - Accent4 2" xfId="242"/>
    <cellStyle name="20% - Accent4 2 2" xfId="20340"/>
    <cellStyle name="20% - Accent4 2 3" xfId="20341"/>
    <cellStyle name="20% - Accent4 2 4" xfId="20342"/>
    <cellStyle name="20% - Accent4 3" xfId="1352"/>
    <cellStyle name="20% - Accent4 3 2" xfId="2458"/>
    <cellStyle name="20% - Accent4 3 3" xfId="2538"/>
    <cellStyle name="20% - Accent4 3 3 2" xfId="2639"/>
    <cellStyle name="20% - Accent4 3 3 2 2" xfId="19714"/>
    <cellStyle name="20% - Accent4 3 3 3" xfId="19713"/>
    <cellStyle name="20% - Accent4 3 3 4" xfId="19982"/>
    <cellStyle name="20% - Accent4 3 4" xfId="2640"/>
    <cellStyle name="20% - Accent4 3 4 2" xfId="19715"/>
    <cellStyle name="20% - Accent4 3 5" xfId="19712"/>
    <cellStyle name="20% - Accent4 3 6" xfId="19983"/>
    <cellStyle name="20% - Accent4 4" xfId="1419"/>
    <cellStyle name="20% - Accent4 4 2" xfId="2563"/>
    <cellStyle name="20% - Accent4 4 2 2" xfId="2641"/>
    <cellStyle name="20% - Accent4 4 2 2 2" xfId="19718"/>
    <cellStyle name="20% - Accent4 4 2 3" xfId="19717"/>
    <cellStyle name="20% - Accent4 4 2 4" xfId="19984"/>
    <cellStyle name="20% - Accent4 4 3" xfId="2642"/>
    <cellStyle name="20% - Accent4 4 3 2" xfId="19719"/>
    <cellStyle name="20% - Accent4 4 4" xfId="19716"/>
    <cellStyle name="20% - Accent4 4 5" xfId="19985"/>
    <cellStyle name="20% - Accent4 4 6" xfId="48974"/>
    <cellStyle name="20% - Accent4 5" xfId="20343"/>
    <cellStyle name="20% - Accent5" xfId="53" builtinId="46" hidden="1"/>
    <cellStyle name="20% - Accent5" xfId="82" builtinId="46" customBuiltin="1"/>
    <cellStyle name="20% - Accent5 2" xfId="243"/>
    <cellStyle name="20% - Accent5 2 2" xfId="20344"/>
    <cellStyle name="20% - Accent5 2 3" xfId="20345"/>
    <cellStyle name="20% - Accent5 2 4" xfId="20346"/>
    <cellStyle name="20% - Accent5 3" xfId="1353"/>
    <cellStyle name="20% - Accent5 3 2" xfId="2459"/>
    <cellStyle name="20% - Accent5 3 3" xfId="2539"/>
    <cellStyle name="20% - Accent5 3 3 2" xfId="2643"/>
    <cellStyle name="20% - Accent5 3 3 2 2" xfId="19722"/>
    <cellStyle name="20% - Accent5 3 3 3" xfId="19721"/>
    <cellStyle name="20% - Accent5 3 3 4" xfId="19986"/>
    <cellStyle name="20% - Accent5 3 4" xfId="2644"/>
    <cellStyle name="20% - Accent5 3 4 2" xfId="19723"/>
    <cellStyle name="20% - Accent5 3 5" xfId="19720"/>
    <cellStyle name="20% - Accent5 3 6" xfId="19987"/>
    <cellStyle name="20% - Accent5 4" xfId="1420"/>
    <cellStyle name="20% - Accent5 4 2" xfId="2564"/>
    <cellStyle name="20% - Accent5 4 2 2" xfId="2645"/>
    <cellStyle name="20% - Accent5 4 2 2 2" xfId="19726"/>
    <cellStyle name="20% - Accent5 4 2 3" xfId="19725"/>
    <cellStyle name="20% - Accent5 4 2 4" xfId="19988"/>
    <cellStyle name="20% - Accent5 4 3" xfId="2646"/>
    <cellStyle name="20% - Accent5 4 3 2" xfId="19727"/>
    <cellStyle name="20% - Accent5 4 4" xfId="19724"/>
    <cellStyle name="20% - Accent5 4 5" xfId="19989"/>
    <cellStyle name="20% - Accent5 4 6" xfId="48975"/>
    <cellStyle name="20% - Accent5 5" xfId="20347"/>
    <cellStyle name="20% - Accent6" xfId="57" builtinId="50" hidden="1"/>
    <cellStyle name="20% - Accent6" xfId="83" builtinId="50" customBuiltin="1"/>
    <cellStyle name="20% - Accent6 2" xfId="244"/>
    <cellStyle name="20% - Accent6 2 2" xfId="20348"/>
    <cellStyle name="20% - Accent6 2 3" xfId="20349"/>
    <cellStyle name="20% - Accent6 2 4" xfId="20350"/>
    <cellStyle name="20% - Accent6 3" xfId="1354"/>
    <cellStyle name="20% - Accent6 3 2" xfId="2460"/>
    <cellStyle name="20% - Accent6 3 3" xfId="2540"/>
    <cellStyle name="20% - Accent6 3 3 2" xfId="2647"/>
    <cellStyle name="20% - Accent6 3 3 2 2" xfId="19730"/>
    <cellStyle name="20% - Accent6 3 3 3" xfId="19729"/>
    <cellStyle name="20% - Accent6 3 3 4" xfId="19990"/>
    <cellStyle name="20% - Accent6 3 4" xfId="2648"/>
    <cellStyle name="20% - Accent6 3 4 2" xfId="19731"/>
    <cellStyle name="20% - Accent6 3 5" xfId="19728"/>
    <cellStyle name="20% - Accent6 3 6" xfId="19991"/>
    <cellStyle name="20% - Accent6 4" xfId="1421"/>
    <cellStyle name="20% - Accent6 4 2" xfId="2565"/>
    <cellStyle name="20% - Accent6 4 2 2" xfId="2649"/>
    <cellStyle name="20% - Accent6 4 2 2 2" xfId="19734"/>
    <cellStyle name="20% - Accent6 4 2 3" xfId="19733"/>
    <cellStyle name="20% - Accent6 4 2 4" xfId="19992"/>
    <cellStyle name="20% - Accent6 4 3" xfId="2650"/>
    <cellStyle name="20% - Accent6 4 3 2" xfId="19735"/>
    <cellStyle name="20% - Accent6 4 4" xfId="19732"/>
    <cellStyle name="20% - Accent6 4 5" xfId="19993"/>
    <cellStyle name="20% - Accent6 4 6" xfId="48976"/>
    <cellStyle name="20% - Accent6 5" xfId="20351"/>
    <cellStyle name="40 % - Akzent1" xfId="177"/>
    <cellStyle name="40 % - Akzent2" xfId="178"/>
    <cellStyle name="40 % - Akzent3" xfId="179"/>
    <cellStyle name="40 % - Akzent4" xfId="180"/>
    <cellStyle name="40 % - Akzent5" xfId="181"/>
    <cellStyle name="40 % - Akzent6" xfId="182"/>
    <cellStyle name="40% - Accent1" xfId="38" builtinId="31" hidden="1"/>
    <cellStyle name="40% - Accent1" xfId="84" builtinId="31" customBuiltin="1"/>
    <cellStyle name="40% - Accent1 2" xfId="245"/>
    <cellStyle name="40% - Accent1 2 2" xfId="20352"/>
    <cellStyle name="40% - Accent1 2 3" xfId="20353"/>
    <cellStyle name="40% - Accent1 2 4" xfId="20354"/>
    <cellStyle name="40% - Accent1 3" xfId="1355"/>
    <cellStyle name="40% - Accent1 3 2" xfId="2461"/>
    <cellStyle name="40% - Accent1 3 3" xfId="2541"/>
    <cellStyle name="40% - Accent1 3 3 2" xfId="2651"/>
    <cellStyle name="40% - Accent1 3 3 2 2" xfId="19738"/>
    <cellStyle name="40% - Accent1 3 3 3" xfId="19737"/>
    <cellStyle name="40% - Accent1 3 3 4" xfId="19994"/>
    <cellStyle name="40% - Accent1 3 4" xfId="2652"/>
    <cellStyle name="40% - Accent1 3 4 2" xfId="19739"/>
    <cellStyle name="40% - Accent1 3 5" xfId="19736"/>
    <cellStyle name="40% - Accent1 3 6" xfId="19995"/>
    <cellStyle name="40% - Accent1 4" xfId="1422"/>
    <cellStyle name="40% - Accent1 4 2" xfId="2566"/>
    <cellStyle name="40% - Accent1 4 2 2" xfId="2653"/>
    <cellStyle name="40% - Accent1 4 2 2 2" xfId="19742"/>
    <cellStyle name="40% - Accent1 4 2 3" xfId="19741"/>
    <cellStyle name="40% - Accent1 4 2 4" xfId="19996"/>
    <cellStyle name="40% - Accent1 4 3" xfId="2654"/>
    <cellStyle name="40% - Accent1 4 3 2" xfId="19743"/>
    <cellStyle name="40% - Accent1 4 4" xfId="19740"/>
    <cellStyle name="40% - Accent1 4 5" xfId="19997"/>
    <cellStyle name="40% - Accent1 4 6" xfId="48977"/>
    <cellStyle name="40% - Accent1 5" xfId="20355"/>
    <cellStyle name="40% - Accent2" xfId="42" builtinId="35" hidden="1"/>
    <cellStyle name="40% - Accent2" xfId="85" builtinId="35" customBuiltin="1"/>
    <cellStyle name="40% - Accent2 2" xfId="246"/>
    <cellStyle name="40% - Accent2 2 2" xfId="20356"/>
    <cellStyle name="40% - Accent2 2 3" xfId="20357"/>
    <cellStyle name="40% - Accent2 2 4" xfId="20358"/>
    <cellStyle name="40% - Accent2 3" xfId="1356"/>
    <cellStyle name="40% - Accent2 3 2" xfId="2462"/>
    <cellStyle name="40% - Accent2 3 3" xfId="2542"/>
    <cellStyle name="40% - Accent2 3 3 2" xfId="2655"/>
    <cellStyle name="40% - Accent2 3 3 2 2" xfId="19746"/>
    <cellStyle name="40% - Accent2 3 3 3" xfId="19745"/>
    <cellStyle name="40% - Accent2 3 3 4" xfId="19998"/>
    <cellStyle name="40% - Accent2 3 4" xfId="2656"/>
    <cellStyle name="40% - Accent2 3 4 2" xfId="19747"/>
    <cellStyle name="40% - Accent2 3 5" xfId="19744"/>
    <cellStyle name="40% - Accent2 3 6" xfId="19999"/>
    <cellStyle name="40% - Accent2 4" xfId="1423"/>
    <cellStyle name="40% - Accent2 4 2" xfId="2567"/>
    <cellStyle name="40% - Accent2 4 2 2" xfId="2657"/>
    <cellStyle name="40% - Accent2 4 2 2 2" xfId="19750"/>
    <cellStyle name="40% - Accent2 4 2 3" xfId="19749"/>
    <cellStyle name="40% - Accent2 4 2 4" xfId="20000"/>
    <cellStyle name="40% - Accent2 4 3" xfId="2658"/>
    <cellStyle name="40% - Accent2 4 3 2" xfId="19751"/>
    <cellStyle name="40% - Accent2 4 4" xfId="19748"/>
    <cellStyle name="40% - Accent2 4 5" xfId="20001"/>
    <cellStyle name="40% - Accent2 4 6" xfId="48978"/>
    <cellStyle name="40% - Accent2 5" xfId="20359"/>
    <cellStyle name="40% - Accent3" xfId="46" builtinId="39" hidden="1"/>
    <cellStyle name="40% - Accent3" xfId="86" builtinId="39" customBuiltin="1"/>
    <cellStyle name="40% - Accent3 2" xfId="247"/>
    <cellStyle name="40% - Accent3 2 2" xfId="20360"/>
    <cellStyle name="40% - Accent3 2 3" xfId="20361"/>
    <cellStyle name="40% - Accent3 2 4" xfId="20362"/>
    <cellStyle name="40% - Accent3 3" xfId="1357"/>
    <cellStyle name="40% - Accent3 3 2" xfId="2463"/>
    <cellStyle name="40% - Accent3 3 3" xfId="2543"/>
    <cellStyle name="40% - Accent3 3 3 2" xfId="2659"/>
    <cellStyle name="40% - Accent3 3 3 2 2" xfId="19754"/>
    <cellStyle name="40% - Accent3 3 3 3" xfId="19753"/>
    <cellStyle name="40% - Accent3 3 3 4" xfId="20002"/>
    <cellStyle name="40% - Accent3 3 4" xfId="2660"/>
    <cellStyle name="40% - Accent3 3 4 2" xfId="19755"/>
    <cellStyle name="40% - Accent3 3 5" xfId="19752"/>
    <cellStyle name="40% - Accent3 3 6" xfId="20003"/>
    <cellStyle name="40% - Accent3 4" xfId="1424"/>
    <cellStyle name="40% - Accent3 4 2" xfId="2568"/>
    <cellStyle name="40% - Accent3 4 2 2" xfId="2661"/>
    <cellStyle name="40% - Accent3 4 2 2 2" xfId="19758"/>
    <cellStyle name="40% - Accent3 4 2 3" xfId="19757"/>
    <cellStyle name="40% - Accent3 4 2 4" xfId="20004"/>
    <cellStyle name="40% - Accent3 4 3" xfId="2662"/>
    <cellStyle name="40% - Accent3 4 3 2" xfId="19759"/>
    <cellStyle name="40% - Accent3 4 4" xfId="19756"/>
    <cellStyle name="40% - Accent3 4 5" xfId="20005"/>
    <cellStyle name="40% - Accent3 4 6" xfId="48979"/>
    <cellStyle name="40% - Accent3 5" xfId="20363"/>
    <cellStyle name="40% - Accent4" xfId="50" builtinId="43" hidden="1"/>
    <cellStyle name="40% - Accent4" xfId="87" builtinId="43" customBuiltin="1"/>
    <cellStyle name="40% - Accent4 2" xfId="248"/>
    <cellStyle name="40% - Accent4 2 2" xfId="20364"/>
    <cellStyle name="40% - Accent4 2 3" xfId="20365"/>
    <cellStyle name="40% - Accent4 2 4" xfId="20366"/>
    <cellStyle name="40% - Accent4 3" xfId="1358"/>
    <cellStyle name="40% - Accent4 3 2" xfId="2464"/>
    <cellStyle name="40% - Accent4 3 3" xfId="2544"/>
    <cellStyle name="40% - Accent4 3 3 2" xfId="2663"/>
    <cellStyle name="40% - Accent4 3 3 2 2" xfId="19762"/>
    <cellStyle name="40% - Accent4 3 3 3" xfId="19761"/>
    <cellStyle name="40% - Accent4 3 3 4" xfId="20006"/>
    <cellStyle name="40% - Accent4 3 4" xfId="2664"/>
    <cellStyle name="40% - Accent4 3 4 2" xfId="19763"/>
    <cellStyle name="40% - Accent4 3 5" xfId="19760"/>
    <cellStyle name="40% - Accent4 3 6" xfId="20007"/>
    <cellStyle name="40% - Accent4 4" xfId="1425"/>
    <cellStyle name="40% - Accent4 4 2" xfId="2569"/>
    <cellStyle name="40% - Accent4 4 2 2" xfId="2665"/>
    <cellStyle name="40% - Accent4 4 2 2 2" xfId="19766"/>
    <cellStyle name="40% - Accent4 4 2 3" xfId="19765"/>
    <cellStyle name="40% - Accent4 4 2 4" xfId="20008"/>
    <cellStyle name="40% - Accent4 4 3" xfId="2666"/>
    <cellStyle name="40% - Accent4 4 3 2" xfId="19767"/>
    <cellStyle name="40% - Accent4 4 4" xfId="19764"/>
    <cellStyle name="40% - Accent4 4 5" xfId="20009"/>
    <cellStyle name="40% - Accent4 4 6" xfId="48980"/>
    <cellStyle name="40% - Accent4 5" xfId="20367"/>
    <cellStyle name="40% - Accent5" xfId="54" builtinId="47" hidden="1"/>
    <cellStyle name="40% - Accent5" xfId="88" builtinId="47" customBuiltin="1"/>
    <cellStyle name="40% - Accent5 2" xfId="249"/>
    <cellStyle name="40% - Accent5 2 2" xfId="20368"/>
    <cellStyle name="40% - Accent5 2 3" xfId="20369"/>
    <cellStyle name="40% - Accent5 2 4" xfId="20370"/>
    <cellStyle name="40% - Accent5 3" xfId="1359"/>
    <cellStyle name="40% - Accent5 3 2" xfId="2465"/>
    <cellStyle name="40% - Accent5 3 3" xfId="2545"/>
    <cellStyle name="40% - Accent5 3 3 2" xfId="2667"/>
    <cellStyle name="40% - Accent5 3 3 2 2" xfId="19770"/>
    <cellStyle name="40% - Accent5 3 3 3" xfId="19769"/>
    <cellStyle name="40% - Accent5 3 3 4" xfId="20010"/>
    <cellStyle name="40% - Accent5 3 4" xfId="2668"/>
    <cellStyle name="40% - Accent5 3 4 2" xfId="19771"/>
    <cellStyle name="40% - Accent5 3 5" xfId="19768"/>
    <cellStyle name="40% - Accent5 3 6" xfId="20011"/>
    <cellStyle name="40% - Accent5 4" xfId="1426"/>
    <cellStyle name="40% - Accent5 4 2" xfId="2570"/>
    <cellStyle name="40% - Accent5 4 2 2" xfId="2669"/>
    <cellStyle name="40% - Accent5 4 2 2 2" xfId="19774"/>
    <cellStyle name="40% - Accent5 4 2 3" xfId="19773"/>
    <cellStyle name="40% - Accent5 4 2 4" xfId="20012"/>
    <cellStyle name="40% - Accent5 4 3" xfId="2670"/>
    <cellStyle name="40% - Accent5 4 3 2" xfId="19775"/>
    <cellStyle name="40% - Accent5 4 4" xfId="19772"/>
    <cellStyle name="40% - Accent5 4 5" xfId="20013"/>
    <cellStyle name="40% - Accent5 4 6" xfId="48981"/>
    <cellStyle name="40% - Accent5 5" xfId="20371"/>
    <cellStyle name="40% - Accent6" xfId="58" builtinId="51" hidden="1"/>
    <cellStyle name="40% - Accent6" xfId="89" builtinId="51" customBuiltin="1"/>
    <cellStyle name="40% - Accent6 2" xfId="250"/>
    <cellStyle name="40% - Accent6 2 2" xfId="20372"/>
    <cellStyle name="40% - Accent6 2 3" xfId="20373"/>
    <cellStyle name="40% - Accent6 2 4" xfId="20374"/>
    <cellStyle name="40% - Accent6 3" xfId="1360"/>
    <cellStyle name="40% - Accent6 3 2" xfId="2466"/>
    <cellStyle name="40% - Accent6 3 3" xfId="2546"/>
    <cellStyle name="40% - Accent6 3 3 2" xfId="2671"/>
    <cellStyle name="40% - Accent6 3 3 2 2" xfId="19778"/>
    <cellStyle name="40% - Accent6 3 3 3" xfId="19777"/>
    <cellStyle name="40% - Accent6 3 3 4" xfId="20014"/>
    <cellStyle name="40% - Accent6 3 4" xfId="2672"/>
    <cellStyle name="40% - Accent6 3 4 2" xfId="19779"/>
    <cellStyle name="40% - Accent6 3 5" xfId="19776"/>
    <cellStyle name="40% - Accent6 3 6" xfId="20015"/>
    <cellStyle name="40% - Accent6 4" xfId="1427"/>
    <cellStyle name="40% - Accent6 4 2" xfId="2571"/>
    <cellStyle name="40% - Accent6 4 2 2" xfId="2673"/>
    <cellStyle name="40% - Accent6 4 2 2 2" xfId="19782"/>
    <cellStyle name="40% - Accent6 4 2 3" xfId="19781"/>
    <cellStyle name="40% - Accent6 4 2 4" xfId="20016"/>
    <cellStyle name="40% - Accent6 4 3" xfId="2674"/>
    <cellStyle name="40% - Accent6 4 3 2" xfId="19783"/>
    <cellStyle name="40% - Accent6 4 4" xfId="19780"/>
    <cellStyle name="40% - Accent6 4 5" xfId="20017"/>
    <cellStyle name="40% - Accent6 4 6" xfId="48982"/>
    <cellStyle name="40% - Accent6 5" xfId="20375"/>
    <cellStyle name="44" xfId="20376"/>
    <cellStyle name="51" xfId="20377"/>
    <cellStyle name="52" xfId="20378"/>
    <cellStyle name="53" xfId="20379"/>
    <cellStyle name="60 % - Akzent1" xfId="183"/>
    <cellStyle name="60 % - Akzent2" xfId="184"/>
    <cellStyle name="60 % - Akzent3" xfId="185"/>
    <cellStyle name="60 % - Akzent4" xfId="186"/>
    <cellStyle name="60 % - Akzent5" xfId="187"/>
    <cellStyle name="60 % - Akzent6" xfId="188"/>
    <cellStyle name="60% - Accent1" xfId="39" builtinId="32" hidden="1"/>
    <cellStyle name="60% - Accent1" xfId="90" builtinId="32" customBuiltin="1"/>
    <cellStyle name="60% - Accent1 2" xfId="251"/>
    <cellStyle name="60% - Accent1 2 2" xfId="20380"/>
    <cellStyle name="60% - Accent1 2 3" xfId="20381"/>
    <cellStyle name="60% - Accent1 2 4" xfId="20382"/>
    <cellStyle name="60% - Accent1 3" xfId="1362"/>
    <cellStyle name="60% - Accent1 3 2" xfId="2467"/>
    <cellStyle name="60% - Accent1 3 3" xfId="20383"/>
    <cellStyle name="60% - Accent1 3 4" xfId="20384"/>
    <cellStyle name="60% - Accent1 4" xfId="1428"/>
    <cellStyle name="60% - Accent1 4 2" xfId="48983"/>
    <cellStyle name="60% - Accent1 5" xfId="20385"/>
    <cellStyle name="60% - Accent2" xfId="43" builtinId="36" hidden="1"/>
    <cellStyle name="60% - Accent2" xfId="91" builtinId="36" customBuiltin="1"/>
    <cellStyle name="60% - Accent2 2" xfId="252"/>
    <cellStyle name="60% - Accent2 2 2" xfId="20386"/>
    <cellStyle name="60% - Accent2 2 3" xfId="20387"/>
    <cellStyle name="60% - Accent2 2 4" xfId="20388"/>
    <cellStyle name="60% - Accent2 3" xfId="1363"/>
    <cellStyle name="60% - Accent2 3 2" xfId="2468"/>
    <cellStyle name="60% - Accent2 3 3" xfId="20389"/>
    <cellStyle name="60% - Accent2 3 4" xfId="20390"/>
    <cellStyle name="60% - Accent2 4" xfId="1429"/>
    <cellStyle name="60% - Accent2 4 2" xfId="48984"/>
    <cellStyle name="60% - Accent2 5" xfId="20391"/>
    <cellStyle name="60% - Accent3" xfId="47" builtinId="40" hidden="1"/>
    <cellStyle name="60% - Accent3" xfId="92" builtinId="40" customBuiltin="1"/>
    <cellStyle name="60% - Accent3 2" xfId="253"/>
    <cellStyle name="60% - Accent3 2 2" xfId="20392"/>
    <cellStyle name="60% - Accent3 2 3" xfId="20393"/>
    <cellStyle name="60% - Accent3 2 4" xfId="20394"/>
    <cellStyle name="60% - Accent3 3" xfId="1364"/>
    <cellStyle name="60% - Accent3 3 2" xfId="2469"/>
    <cellStyle name="60% - Accent3 3 3" xfId="20395"/>
    <cellStyle name="60% - Accent3 3 4" xfId="20396"/>
    <cellStyle name="60% - Accent3 4" xfId="1430"/>
    <cellStyle name="60% - Accent3 4 2" xfId="48985"/>
    <cellStyle name="60% - Accent3 5" xfId="20397"/>
    <cellStyle name="60% - Accent4" xfId="51" builtinId="44" hidden="1"/>
    <cellStyle name="60% - Accent4" xfId="93" builtinId="44" customBuiltin="1"/>
    <cellStyle name="60% - Accent4 2" xfId="254"/>
    <cellStyle name="60% - Accent4 2 2" xfId="20398"/>
    <cellStyle name="60% - Accent4 2 3" xfId="20399"/>
    <cellStyle name="60% - Accent4 2 4" xfId="20400"/>
    <cellStyle name="60% - Accent4 3" xfId="1365"/>
    <cellStyle name="60% - Accent4 3 2" xfId="2470"/>
    <cellStyle name="60% - Accent4 3 3" xfId="20401"/>
    <cellStyle name="60% - Accent4 3 4" xfId="20402"/>
    <cellStyle name="60% - Accent4 4" xfId="1431"/>
    <cellStyle name="60% - Accent4 4 2" xfId="48986"/>
    <cellStyle name="60% - Accent4 5" xfId="20403"/>
    <cellStyle name="60% - Accent5" xfId="55" builtinId="48" hidden="1"/>
    <cellStyle name="60% - Accent5" xfId="94" builtinId="48" customBuiltin="1"/>
    <cellStyle name="60% - Accent5 2" xfId="255"/>
    <cellStyle name="60% - Accent5 2 2" xfId="20404"/>
    <cellStyle name="60% - Accent5 2 3" xfId="20405"/>
    <cellStyle name="60% - Accent5 2 4" xfId="20406"/>
    <cellStyle name="60% - Accent5 3" xfId="1366"/>
    <cellStyle name="60% - Accent5 3 2" xfId="2471"/>
    <cellStyle name="60% - Accent5 3 3" xfId="20407"/>
    <cellStyle name="60% - Accent5 3 4" xfId="20408"/>
    <cellStyle name="60% - Accent5 4" xfId="1432"/>
    <cellStyle name="60% - Accent5 4 2" xfId="48987"/>
    <cellStyle name="60% - Accent5 5" xfId="20409"/>
    <cellStyle name="60% - Accent6" xfId="59" builtinId="52" hidden="1"/>
    <cellStyle name="60% - Accent6" xfId="95" builtinId="52" customBuiltin="1"/>
    <cellStyle name="60% - Accent6 2" xfId="256"/>
    <cellStyle name="60% - Accent6 2 2" xfId="20410"/>
    <cellStyle name="60% - Accent6 2 3" xfId="20411"/>
    <cellStyle name="60% - Accent6 2 4" xfId="20412"/>
    <cellStyle name="60% - Accent6 3" xfId="1367"/>
    <cellStyle name="60% - Accent6 3 2" xfId="2472"/>
    <cellStyle name="60% - Accent6 3 3" xfId="20413"/>
    <cellStyle name="60% - Accent6 3 4" xfId="20414"/>
    <cellStyle name="60% - Accent6 4" xfId="1433"/>
    <cellStyle name="60% - Accent6 4 2" xfId="48988"/>
    <cellStyle name="60% - Accent6 5" xfId="20415"/>
    <cellStyle name="ac" xfId="20416"/>
    <cellStyle name="ac 2" xfId="20417"/>
    <cellStyle name="ac 2 2" xfId="20418"/>
    <cellStyle name="ac 3" xfId="20419"/>
    <cellStyle name="Accent1" xfId="36" builtinId="29" hidden="1"/>
    <cellStyle name="Accent1" xfId="96" builtinId="29" customBuiltin="1"/>
    <cellStyle name="Accent1 - 20%" xfId="97"/>
    <cellStyle name="Accent1 - 40%" xfId="98"/>
    <cellStyle name="Accent1 - 60%" xfId="99"/>
    <cellStyle name="Accent1 10" xfId="257"/>
    <cellStyle name="Accent1 10 2" xfId="20420"/>
    <cellStyle name="Accent1 11" xfId="258"/>
    <cellStyle name="Accent1 11 2" xfId="20421"/>
    <cellStyle name="Accent1 12" xfId="259"/>
    <cellStyle name="Accent1 12 2" xfId="20422"/>
    <cellStyle name="Accent1 13" xfId="260"/>
    <cellStyle name="Accent1 13 2" xfId="20423"/>
    <cellStyle name="Accent1 14" xfId="261"/>
    <cellStyle name="Accent1 14 2" xfId="20424"/>
    <cellStyle name="Accent1 15" xfId="262"/>
    <cellStyle name="Accent1 15 2" xfId="20425"/>
    <cellStyle name="Accent1 16" xfId="263"/>
    <cellStyle name="Accent1 16 2" xfId="20426"/>
    <cellStyle name="Accent1 17" xfId="264"/>
    <cellStyle name="Accent1 17 2" xfId="20427"/>
    <cellStyle name="Accent1 18" xfId="265"/>
    <cellStyle name="Accent1 18 2" xfId="20428"/>
    <cellStyle name="Accent1 19" xfId="266"/>
    <cellStyle name="Accent1 19 2" xfId="20429"/>
    <cellStyle name="Accent1 2" xfId="267"/>
    <cellStyle name="Accent1 2 2" xfId="20430"/>
    <cellStyle name="Accent1 2 3" xfId="20431"/>
    <cellStyle name="Accent1 2 4" xfId="20432"/>
    <cellStyle name="Accent1 20" xfId="268"/>
    <cellStyle name="Accent1 20 2" xfId="20433"/>
    <cellStyle name="Accent1 21" xfId="269"/>
    <cellStyle name="Accent1 21 2" xfId="20434"/>
    <cellStyle name="Accent1 22" xfId="270"/>
    <cellStyle name="Accent1 22 2" xfId="20435"/>
    <cellStyle name="Accent1 23" xfId="271"/>
    <cellStyle name="Accent1 23 2" xfId="20436"/>
    <cellStyle name="Accent1 24" xfId="272"/>
    <cellStyle name="Accent1 24 2" xfId="20437"/>
    <cellStyle name="Accent1 25" xfId="1368"/>
    <cellStyle name="Accent1 25 2" xfId="2473"/>
    <cellStyle name="Accent1 25 2 2" xfId="20438"/>
    <cellStyle name="Accent1 25 3" xfId="20439"/>
    <cellStyle name="Accent1 25 4" xfId="20440"/>
    <cellStyle name="Accent1 26" xfId="1397"/>
    <cellStyle name="Accent1 26 2" xfId="2474"/>
    <cellStyle name="Accent1 26 2 2" xfId="20441"/>
    <cellStyle name="Accent1 26 3" xfId="20442"/>
    <cellStyle name="Accent1 26 4" xfId="20443"/>
    <cellStyle name="Accent1 27" xfId="1348"/>
    <cellStyle name="Accent1 27 2" xfId="2475"/>
    <cellStyle name="Accent1 27 2 2" xfId="20444"/>
    <cellStyle name="Accent1 27 3" xfId="20445"/>
    <cellStyle name="Accent1 27 4" xfId="20446"/>
    <cellStyle name="Accent1 28" xfId="1398"/>
    <cellStyle name="Accent1 28 2" xfId="2476"/>
    <cellStyle name="Accent1 28 2 2" xfId="20447"/>
    <cellStyle name="Accent1 28 3" xfId="20448"/>
    <cellStyle name="Accent1 28 4" xfId="20449"/>
    <cellStyle name="Accent1 29" xfId="1434"/>
    <cellStyle name="Accent1 29 2" xfId="20450"/>
    <cellStyle name="Accent1 3" xfId="273"/>
    <cellStyle name="Accent1 3 2" xfId="20451"/>
    <cellStyle name="Accent1 3 3" xfId="20452"/>
    <cellStyle name="Accent1 30" xfId="1435"/>
    <cellStyle name="Accent1 30 2" xfId="20453"/>
    <cellStyle name="Accent1 30 2 2" xfId="20454"/>
    <cellStyle name="Accent1 30 3" xfId="20455"/>
    <cellStyle name="Accent1 30 4" xfId="48989"/>
    <cellStyle name="Accent1 31" xfId="1436"/>
    <cellStyle name="Accent1 31 2" xfId="20456"/>
    <cellStyle name="Accent1 31 2 2" xfId="20457"/>
    <cellStyle name="Accent1 31 3" xfId="20458"/>
    <cellStyle name="Accent1 31 4" xfId="48990"/>
    <cellStyle name="Accent1 32" xfId="1437"/>
    <cellStyle name="Accent1 32 2" xfId="20459"/>
    <cellStyle name="Accent1 32 2 2" xfId="20460"/>
    <cellStyle name="Accent1 32 3" xfId="20461"/>
    <cellStyle name="Accent1 33" xfId="1438"/>
    <cellStyle name="Accent1 33 2" xfId="20462"/>
    <cellStyle name="Accent1 33 2 2" xfId="20463"/>
    <cellStyle name="Accent1 33 3" xfId="20464"/>
    <cellStyle name="Accent1 34" xfId="2675"/>
    <cellStyle name="Accent1 34 2" xfId="20465"/>
    <cellStyle name="Accent1 35" xfId="2676"/>
    <cellStyle name="Accent1 35 2" xfId="20466"/>
    <cellStyle name="Accent1 36" xfId="2677"/>
    <cellStyle name="Accent1 37" xfId="2678"/>
    <cellStyle name="Accent1 38" xfId="2679"/>
    <cellStyle name="Accent1 39" xfId="2680"/>
    <cellStyle name="Accent1 4" xfId="274"/>
    <cellStyle name="Accent1 4 2" xfId="20467"/>
    <cellStyle name="Accent1 4 3" xfId="20468"/>
    <cellStyle name="Accent1 40" xfId="20469"/>
    <cellStyle name="Accent1 41" xfId="20470"/>
    <cellStyle name="Accent1 42" xfId="20471"/>
    <cellStyle name="Accent1 43" xfId="20472"/>
    <cellStyle name="Accent1 44" xfId="20473"/>
    <cellStyle name="Accent1 45" xfId="20474"/>
    <cellStyle name="Accent1 46" xfId="20475"/>
    <cellStyle name="Accent1 47" xfId="20476"/>
    <cellStyle name="Accent1 48" xfId="20477"/>
    <cellStyle name="Accent1 49" xfId="20478"/>
    <cellStyle name="Accent1 5" xfId="275"/>
    <cellStyle name="Accent1 5 2" xfId="20479"/>
    <cellStyle name="Accent1 50" xfId="20480"/>
    <cellStyle name="Accent1 51" xfId="20481"/>
    <cellStyle name="Accent1 52" xfId="20482"/>
    <cellStyle name="Accent1 6" xfId="276"/>
    <cellStyle name="Accent1 6 2" xfId="20483"/>
    <cellStyle name="Accent1 7" xfId="277"/>
    <cellStyle name="Accent1 7 2" xfId="20484"/>
    <cellStyle name="Accent1 8" xfId="278"/>
    <cellStyle name="Accent1 8 2" xfId="20485"/>
    <cellStyle name="Accent1 9" xfId="279"/>
    <cellStyle name="Accent1 9 2" xfId="20486"/>
    <cellStyle name="Accent2" xfId="40" builtinId="33" hidden="1"/>
    <cellStyle name="Accent2" xfId="100" builtinId="33" customBuiltin="1"/>
    <cellStyle name="Accent2 - 20%" xfId="101"/>
    <cellStyle name="Accent2 - 40%" xfId="102"/>
    <cellStyle name="Accent2 - 60%" xfId="103"/>
    <cellStyle name="Accent2 10" xfId="280"/>
    <cellStyle name="Accent2 10 2" xfId="20487"/>
    <cellStyle name="Accent2 11" xfId="281"/>
    <cellStyle name="Accent2 11 2" xfId="20488"/>
    <cellStyle name="Accent2 12" xfId="282"/>
    <cellStyle name="Accent2 12 2" xfId="20489"/>
    <cellStyle name="Accent2 13" xfId="283"/>
    <cellStyle name="Accent2 13 2" xfId="20490"/>
    <cellStyle name="Accent2 14" xfId="284"/>
    <cellStyle name="Accent2 14 2" xfId="20491"/>
    <cellStyle name="Accent2 15" xfId="285"/>
    <cellStyle name="Accent2 15 2" xfId="20492"/>
    <cellStyle name="Accent2 16" xfId="286"/>
    <cellStyle name="Accent2 16 2" xfId="20493"/>
    <cellStyle name="Accent2 17" xfId="287"/>
    <cellStyle name="Accent2 17 2" xfId="20494"/>
    <cellStyle name="Accent2 18" xfId="288"/>
    <cellStyle name="Accent2 18 2" xfId="20495"/>
    <cellStyle name="Accent2 19" xfId="289"/>
    <cellStyle name="Accent2 19 2" xfId="20496"/>
    <cellStyle name="Accent2 2" xfId="290"/>
    <cellStyle name="Accent2 2 2" xfId="20497"/>
    <cellStyle name="Accent2 2 3" xfId="20498"/>
    <cellStyle name="Accent2 2 4" xfId="20499"/>
    <cellStyle name="Accent2 20" xfId="291"/>
    <cellStyle name="Accent2 20 2" xfId="20500"/>
    <cellStyle name="Accent2 21" xfId="292"/>
    <cellStyle name="Accent2 21 2" xfId="20501"/>
    <cellStyle name="Accent2 22" xfId="293"/>
    <cellStyle name="Accent2 22 2" xfId="20502"/>
    <cellStyle name="Accent2 23" xfId="294"/>
    <cellStyle name="Accent2 23 2" xfId="20503"/>
    <cellStyle name="Accent2 24" xfId="295"/>
    <cellStyle name="Accent2 24 2" xfId="20504"/>
    <cellStyle name="Accent2 25" xfId="1370"/>
    <cellStyle name="Accent2 25 2" xfId="2477"/>
    <cellStyle name="Accent2 25 2 2" xfId="20505"/>
    <cellStyle name="Accent2 25 3" xfId="20506"/>
    <cellStyle name="Accent2 25 4" xfId="20507"/>
    <cellStyle name="Accent2 26" xfId="1395"/>
    <cellStyle name="Accent2 26 2" xfId="2478"/>
    <cellStyle name="Accent2 26 2 2" xfId="20508"/>
    <cellStyle name="Accent2 26 3" xfId="20509"/>
    <cellStyle name="Accent2 26 4" xfId="20510"/>
    <cellStyle name="Accent2 27" xfId="1361"/>
    <cellStyle name="Accent2 27 2" xfId="2479"/>
    <cellStyle name="Accent2 27 2 2" xfId="20511"/>
    <cellStyle name="Accent2 27 3" xfId="20512"/>
    <cellStyle name="Accent2 27 4" xfId="20513"/>
    <cellStyle name="Accent2 28" xfId="1396"/>
    <cellStyle name="Accent2 28 2" xfId="2480"/>
    <cellStyle name="Accent2 28 2 2" xfId="20514"/>
    <cellStyle name="Accent2 28 3" xfId="20515"/>
    <cellStyle name="Accent2 28 4" xfId="20516"/>
    <cellStyle name="Accent2 29" xfId="1439"/>
    <cellStyle name="Accent2 29 2" xfId="20517"/>
    <cellStyle name="Accent2 3" xfId="296"/>
    <cellStyle name="Accent2 3 2" xfId="20518"/>
    <cellStyle name="Accent2 3 3" xfId="20519"/>
    <cellStyle name="Accent2 30" xfId="1440"/>
    <cellStyle name="Accent2 30 2" xfId="20520"/>
    <cellStyle name="Accent2 30 2 2" xfId="20521"/>
    <cellStyle name="Accent2 30 3" xfId="20522"/>
    <cellStyle name="Accent2 30 4" xfId="48991"/>
    <cellStyle name="Accent2 31" xfId="1441"/>
    <cellStyle name="Accent2 31 2" xfId="20523"/>
    <cellStyle name="Accent2 31 2 2" xfId="20524"/>
    <cellStyle name="Accent2 31 3" xfId="20525"/>
    <cellStyle name="Accent2 31 4" xfId="48992"/>
    <cellStyle name="Accent2 32" xfId="1442"/>
    <cellStyle name="Accent2 32 2" xfId="20526"/>
    <cellStyle name="Accent2 32 2 2" xfId="20527"/>
    <cellStyle name="Accent2 32 3" xfId="20528"/>
    <cellStyle name="Accent2 33" xfId="1443"/>
    <cellStyle name="Accent2 33 2" xfId="20529"/>
    <cellStyle name="Accent2 33 2 2" xfId="20530"/>
    <cellStyle name="Accent2 33 3" xfId="20531"/>
    <cellStyle name="Accent2 34" xfId="2681"/>
    <cellStyle name="Accent2 34 2" xfId="20532"/>
    <cellStyle name="Accent2 35" xfId="2682"/>
    <cellStyle name="Accent2 35 2" xfId="20533"/>
    <cellStyle name="Accent2 36" xfId="2683"/>
    <cellStyle name="Accent2 37" xfId="2684"/>
    <cellStyle name="Accent2 38" xfId="2685"/>
    <cellStyle name="Accent2 39" xfId="2686"/>
    <cellStyle name="Accent2 4" xfId="297"/>
    <cellStyle name="Accent2 4 2" xfId="20534"/>
    <cellStyle name="Accent2 4 3" xfId="20535"/>
    <cellStyle name="Accent2 40" xfId="20536"/>
    <cellStyle name="Accent2 41" xfId="20537"/>
    <cellStyle name="Accent2 42" xfId="20538"/>
    <cellStyle name="Accent2 43" xfId="20539"/>
    <cellStyle name="Accent2 44" xfId="20540"/>
    <cellStyle name="Accent2 45" xfId="20541"/>
    <cellStyle name="Accent2 46" xfId="20542"/>
    <cellStyle name="Accent2 47" xfId="20543"/>
    <cellStyle name="Accent2 48" xfId="20544"/>
    <cellStyle name="Accent2 49" xfId="20545"/>
    <cellStyle name="Accent2 5" xfId="298"/>
    <cellStyle name="Accent2 5 2" xfId="20546"/>
    <cellStyle name="Accent2 50" xfId="20547"/>
    <cellStyle name="Accent2 51" xfId="20548"/>
    <cellStyle name="Accent2 52" xfId="20549"/>
    <cellStyle name="Accent2 6" xfId="299"/>
    <cellStyle name="Accent2 6 2" xfId="20550"/>
    <cellStyle name="Accent2 7" xfId="300"/>
    <cellStyle name="Accent2 7 2" xfId="20551"/>
    <cellStyle name="Accent2 8" xfId="301"/>
    <cellStyle name="Accent2 8 2" xfId="20552"/>
    <cellStyle name="Accent2 9" xfId="302"/>
    <cellStyle name="Accent2 9 2" xfId="20553"/>
    <cellStyle name="Accent3" xfId="44" builtinId="37" hidden="1"/>
    <cellStyle name="Accent3" xfId="104" builtinId="37" customBuiltin="1"/>
    <cellStyle name="Accent3 - 20%" xfId="105"/>
    <cellStyle name="Accent3 - 40%" xfId="106"/>
    <cellStyle name="Accent3 - 60%" xfId="107"/>
    <cellStyle name="Accent3 10" xfId="303"/>
    <cellStyle name="Accent3 10 2" xfId="20554"/>
    <cellStyle name="Accent3 11" xfId="304"/>
    <cellStyle name="Accent3 11 2" xfId="20555"/>
    <cellStyle name="Accent3 12" xfId="305"/>
    <cellStyle name="Accent3 12 2" xfId="20556"/>
    <cellStyle name="Accent3 13" xfId="306"/>
    <cellStyle name="Accent3 13 2" xfId="20557"/>
    <cellStyle name="Accent3 14" xfId="307"/>
    <cellStyle name="Accent3 14 2" xfId="20558"/>
    <cellStyle name="Accent3 15" xfId="308"/>
    <cellStyle name="Accent3 15 2" xfId="20559"/>
    <cellStyle name="Accent3 16" xfId="309"/>
    <cellStyle name="Accent3 16 2" xfId="20560"/>
    <cellStyle name="Accent3 17" xfId="310"/>
    <cellStyle name="Accent3 17 2" xfId="20561"/>
    <cellStyle name="Accent3 18" xfId="311"/>
    <cellStyle name="Accent3 18 2" xfId="20562"/>
    <cellStyle name="Accent3 19" xfId="312"/>
    <cellStyle name="Accent3 19 2" xfId="20563"/>
    <cellStyle name="Accent3 2" xfId="313"/>
    <cellStyle name="Accent3 2 2" xfId="20564"/>
    <cellStyle name="Accent3 2 3" xfId="20565"/>
    <cellStyle name="Accent3 2 4" xfId="20566"/>
    <cellStyle name="Accent3 20" xfId="314"/>
    <cellStyle name="Accent3 20 2" xfId="20567"/>
    <cellStyle name="Accent3 21" xfId="315"/>
    <cellStyle name="Accent3 21 2" xfId="20568"/>
    <cellStyle name="Accent3 22" xfId="316"/>
    <cellStyle name="Accent3 22 2" xfId="20569"/>
    <cellStyle name="Accent3 23" xfId="317"/>
    <cellStyle name="Accent3 23 2" xfId="20570"/>
    <cellStyle name="Accent3 24" xfId="318"/>
    <cellStyle name="Accent3 24 2" xfId="20571"/>
    <cellStyle name="Accent3 25" xfId="1372"/>
    <cellStyle name="Accent3 25 2" xfId="2481"/>
    <cellStyle name="Accent3 25 2 2" xfId="20572"/>
    <cellStyle name="Accent3 25 3" xfId="20573"/>
    <cellStyle name="Accent3 25 4" xfId="20574"/>
    <cellStyle name="Accent3 26" xfId="1393"/>
    <cellStyle name="Accent3 26 2" xfId="2482"/>
    <cellStyle name="Accent3 26 2 2" xfId="20575"/>
    <cellStyle name="Accent3 26 3" xfId="20576"/>
    <cellStyle name="Accent3 26 4" xfId="20577"/>
    <cellStyle name="Accent3 27" xfId="1369"/>
    <cellStyle name="Accent3 27 2" xfId="2483"/>
    <cellStyle name="Accent3 27 2 2" xfId="20578"/>
    <cellStyle name="Accent3 27 3" xfId="20579"/>
    <cellStyle name="Accent3 27 4" xfId="20580"/>
    <cellStyle name="Accent3 28" xfId="1394"/>
    <cellStyle name="Accent3 28 2" xfId="2484"/>
    <cellStyle name="Accent3 28 2 2" xfId="20581"/>
    <cellStyle name="Accent3 28 3" xfId="20582"/>
    <cellStyle name="Accent3 28 4" xfId="20583"/>
    <cellStyle name="Accent3 29" xfId="1444"/>
    <cellStyle name="Accent3 29 2" xfId="20584"/>
    <cellStyle name="Accent3 3" xfId="319"/>
    <cellStyle name="Accent3 3 2" xfId="20585"/>
    <cellStyle name="Accent3 3 3" xfId="20586"/>
    <cellStyle name="Accent3 30" xfId="1445"/>
    <cellStyle name="Accent3 30 2" xfId="20587"/>
    <cellStyle name="Accent3 30 2 2" xfId="20588"/>
    <cellStyle name="Accent3 30 3" xfId="20589"/>
    <cellStyle name="Accent3 30 4" xfId="48993"/>
    <cellStyle name="Accent3 31" xfId="1446"/>
    <cellStyle name="Accent3 31 2" xfId="20590"/>
    <cellStyle name="Accent3 31 2 2" xfId="20591"/>
    <cellStyle name="Accent3 31 3" xfId="20592"/>
    <cellStyle name="Accent3 31 4" xfId="48994"/>
    <cellStyle name="Accent3 32" xfId="1447"/>
    <cellStyle name="Accent3 32 2" xfId="20593"/>
    <cellStyle name="Accent3 32 2 2" xfId="20594"/>
    <cellStyle name="Accent3 32 3" xfId="20595"/>
    <cellStyle name="Accent3 33" xfId="1448"/>
    <cellStyle name="Accent3 33 2" xfId="20596"/>
    <cellStyle name="Accent3 33 2 2" xfId="20597"/>
    <cellStyle name="Accent3 33 3" xfId="20598"/>
    <cellStyle name="Accent3 34" xfId="2687"/>
    <cellStyle name="Accent3 34 2" xfId="20599"/>
    <cellStyle name="Accent3 35" xfId="2688"/>
    <cellStyle name="Accent3 35 2" xfId="20600"/>
    <cellStyle name="Accent3 36" xfId="2689"/>
    <cellStyle name="Accent3 37" xfId="2690"/>
    <cellStyle name="Accent3 38" xfId="2691"/>
    <cellStyle name="Accent3 39" xfId="2692"/>
    <cellStyle name="Accent3 4" xfId="320"/>
    <cellStyle name="Accent3 4 2" xfId="20601"/>
    <cellStyle name="Accent3 4 3" xfId="20602"/>
    <cellStyle name="Accent3 40" xfId="20603"/>
    <cellStyle name="Accent3 41" xfId="20604"/>
    <cellStyle name="Accent3 42" xfId="20605"/>
    <cellStyle name="Accent3 43" xfId="20606"/>
    <cellStyle name="Accent3 44" xfId="20607"/>
    <cellStyle name="Accent3 45" xfId="20608"/>
    <cellStyle name="Accent3 46" xfId="20609"/>
    <cellStyle name="Accent3 47" xfId="20610"/>
    <cellStyle name="Accent3 48" xfId="20611"/>
    <cellStyle name="Accent3 49" xfId="20612"/>
    <cellStyle name="Accent3 5" xfId="321"/>
    <cellStyle name="Accent3 5 2" xfId="20613"/>
    <cellStyle name="Accent3 50" xfId="20614"/>
    <cellStyle name="Accent3 51" xfId="20615"/>
    <cellStyle name="Accent3 52" xfId="20616"/>
    <cellStyle name="Accent3 6" xfId="322"/>
    <cellStyle name="Accent3 6 2" xfId="20617"/>
    <cellStyle name="Accent3 7" xfId="323"/>
    <cellStyle name="Accent3 7 2" xfId="20618"/>
    <cellStyle name="Accent3 8" xfId="324"/>
    <cellStyle name="Accent3 8 2" xfId="20619"/>
    <cellStyle name="Accent3 9" xfId="325"/>
    <cellStyle name="Accent3 9 2" xfId="20620"/>
    <cellStyle name="Accent4" xfId="48" builtinId="41" hidden="1"/>
    <cellStyle name="Accent4" xfId="108" builtinId="41" customBuiltin="1"/>
    <cellStyle name="Accent4 - 20%" xfId="109"/>
    <cellStyle name="Accent4 - 40%" xfId="110"/>
    <cellStyle name="Accent4 - 60%" xfId="111"/>
    <cellStyle name="Accent4 10" xfId="326"/>
    <cellStyle name="Accent4 10 2" xfId="20621"/>
    <cellStyle name="Accent4 11" xfId="327"/>
    <cellStyle name="Accent4 11 2" xfId="20622"/>
    <cellStyle name="Accent4 12" xfId="328"/>
    <cellStyle name="Accent4 12 2" xfId="20623"/>
    <cellStyle name="Accent4 13" xfId="329"/>
    <cellStyle name="Accent4 13 2" xfId="20624"/>
    <cellStyle name="Accent4 14" xfId="330"/>
    <cellStyle name="Accent4 14 2" xfId="20625"/>
    <cellStyle name="Accent4 15" xfId="331"/>
    <cellStyle name="Accent4 15 2" xfId="20626"/>
    <cellStyle name="Accent4 16" xfId="332"/>
    <cellStyle name="Accent4 16 2" xfId="20627"/>
    <cellStyle name="Accent4 17" xfId="333"/>
    <cellStyle name="Accent4 17 2" xfId="20628"/>
    <cellStyle name="Accent4 18" xfId="334"/>
    <cellStyle name="Accent4 18 2" xfId="20629"/>
    <cellStyle name="Accent4 19" xfId="335"/>
    <cellStyle name="Accent4 19 2" xfId="20630"/>
    <cellStyle name="Accent4 2" xfId="336"/>
    <cellStyle name="Accent4 2 2" xfId="20631"/>
    <cellStyle name="Accent4 2 3" xfId="20632"/>
    <cellStyle name="Accent4 2 4" xfId="20633"/>
    <cellStyle name="Accent4 20" xfId="337"/>
    <cellStyle name="Accent4 20 2" xfId="20634"/>
    <cellStyle name="Accent4 21" xfId="338"/>
    <cellStyle name="Accent4 21 2" xfId="20635"/>
    <cellStyle name="Accent4 22" xfId="339"/>
    <cellStyle name="Accent4 22 2" xfId="20636"/>
    <cellStyle name="Accent4 23" xfId="340"/>
    <cellStyle name="Accent4 23 2" xfId="20637"/>
    <cellStyle name="Accent4 24" xfId="341"/>
    <cellStyle name="Accent4 24 2" xfId="20638"/>
    <cellStyle name="Accent4 25" xfId="1374"/>
    <cellStyle name="Accent4 25 2" xfId="2485"/>
    <cellStyle name="Accent4 25 2 2" xfId="20639"/>
    <cellStyle name="Accent4 25 3" xfId="20640"/>
    <cellStyle name="Accent4 25 4" xfId="20641"/>
    <cellStyle name="Accent4 26" xfId="1391"/>
    <cellStyle name="Accent4 26 2" xfId="2486"/>
    <cellStyle name="Accent4 26 2 2" xfId="20642"/>
    <cellStyle name="Accent4 26 3" xfId="20643"/>
    <cellStyle name="Accent4 26 4" xfId="20644"/>
    <cellStyle name="Accent4 27" xfId="1371"/>
    <cellStyle name="Accent4 27 2" xfId="2487"/>
    <cellStyle name="Accent4 27 2 2" xfId="20645"/>
    <cellStyle name="Accent4 27 3" xfId="20646"/>
    <cellStyle name="Accent4 27 4" xfId="20647"/>
    <cellStyle name="Accent4 28" xfId="1392"/>
    <cellStyle name="Accent4 28 2" xfId="2488"/>
    <cellStyle name="Accent4 28 2 2" xfId="20648"/>
    <cellStyle name="Accent4 28 3" xfId="20649"/>
    <cellStyle name="Accent4 28 4" xfId="20650"/>
    <cellStyle name="Accent4 29" xfId="1449"/>
    <cellStyle name="Accent4 29 2" xfId="20651"/>
    <cellStyle name="Accent4 3" xfId="342"/>
    <cellStyle name="Accent4 3 2" xfId="20652"/>
    <cellStyle name="Accent4 3 3" xfId="20653"/>
    <cellStyle name="Accent4 30" xfId="1450"/>
    <cellStyle name="Accent4 30 2" xfId="20654"/>
    <cellStyle name="Accent4 30 2 2" xfId="20655"/>
    <cellStyle name="Accent4 30 3" xfId="20656"/>
    <cellStyle name="Accent4 30 4" xfId="48995"/>
    <cellStyle name="Accent4 31" xfId="1451"/>
    <cellStyle name="Accent4 31 2" xfId="20657"/>
    <cellStyle name="Accent4 31 2 2" xfId="20658"/>
    <cellStyle name="Accent4 31 3" xfId="20659"/>
    <cellStyle name="Accent4 31 4" xfId="48996"/>
    <cellStyle name="Accent4 32" xfId="1452"/>
    <cellStyle name="Accent4 32 2" xfId="20660"/>
    <cellStyle name="Accent4 32 2 2" xfId="20661"/>
    <cellStyle name="Accent4 32 3" xfId="20662"/>
    <cellStyle name="Accent4 33" xfId="1453"/>
    <cellStyle name="Accent4 33 2" xfId="20663"/>
    <cellStyle name="Accent4 33 2 2" xfId="20664"/>
    <cellStyle name="Accent4 33 3" xfId="20665"/>
    <cellStyle name="Accent4 34" xfId="2693"/>
    <cellStyle name="Accent4 34 2" xfId="20666"/>
    <cellStyle name="Accent4 35" xfId="2694"/>
    <cellStyle name="Accent4 35 2" xfId="20667"/>
    <cellStyle name="Accent4 36" xfId="2695"/>
    <cellStyle name="Accent4 37" xfId="2696"/>
    <cellStyle name="Accent4 38" xfId="2697"/>
    <cellStyle name="Accent4 39" xfId="2698"/>
    <cellStyle name="Accent4 4" xfId="343"/>
    <cellStyle name="Accent4 4 2" xfId="20668"/>
    <cellStyle name="Accent4 4 3" xfId="20669"/>
    <cellStyle name="Accent4 40" xfId="20670"/>
    <cellStyle name="Accent4 41" xfId="20671"/>
    <cellStyle name="Accent4 42" xfId="20672"/>
    <cellStyle name="Accent4 43" xfId="20673"/>
    <cellStyle name="Accent4 44" xfId="20674"/>
    <cellStyle name="Accent4 45" xfId="20675"/>
    <cellStyle name="Accent4 46" xfId="20676"/>
    <cellStyle name="Accent4 47" xfId="20677"/>
    <cellStyle name="Accent4 48" xfId="20678"/>
    <cellStyle name="Accent4 49" xfId="20679"/>
    <cellStyle name="Accent4 5" xfId="344"/>
    <cellStyle name="Accent4 5 2" xfId="20680"/>
    <cellStyle name="Accent4 50" xfId="20681"/>
    <cellStyle name="Accent4 51" xfId="20682"/>
    <cellStyle name="Accent4 52" xfId="20683"/>
    <cellStyle name="Accent4 6" xfId="345"/>
    <cellStyle name="Accent4 6 2" xfId="20684"/>
    <cellStyle name="Accent4 7" xfId="346"/>
    <cellStyle name="Accent4 7 2" xfId="20685"/>
    <cellStyle name="Accent4 8" xfId="347"/>
    <cellStyle name="Accent4 8 2" xfId="20686"/>
    <cellStyle name="Accent4 9" xfId="348"/>
    <cellStyle name="Accent4 9 2" xfId="20687"/>
    <cellStyle name="Accent5" xfId="52" builtinId="45" hidden="1"/>
    <cellStyle name="Accent5" xfId="112" builtinId="45" customBuiltin="1"/>
    <cellStyle name="Accent5 - 20%" xfId="113"/>
    <cellStyle name="Accent5 - 40%" xfId="114"/>
    <cellStyle name="Accent5 - 60%" xfId="115"/>
    <cellStyle name="Accent5 10" xfId="349"/>
    <cellStyle name="Accent5 10 2" xfId="20688"/>
    <cellStyle name="Accent5 11" xfId="350"/>
    <cellStyle name="Accent5 11 2" xfId="20689"/>
    <cellStyle name="Accent5 12" xfId="351"/>
    <cellStyle name="Accent5 12 2" xfId="20690"/>
    <cellStyle name="Accent5 13" xfId="352"/>
    <cellStyle name="Accent5 13 2" xfId="20691"/>
    <cellStyle name="Accent5 14" xfId="353"/>
    <cellStyle name="Accent5 14 2" xfId="20692"/>
    <cellStyle name="Accent5 15" xfId="354"/>
    <cellStyle name="Accent5 15 2" xfId="20693"/>
    <cellStyle name="Accent5 16" xfId="355"/>
    <cellStyle name="Accent5 16 2" xfId="20694"/>
    <cellStyle name="Accent5 17" xfId="356"/>
    <cellStyle name="Accent5 17 2" xfId="20695"/>
    <cellStyle name="Accent5 18" xfId="357"/>
    <cellStyle name="Accent5 18 2" xfId="20696"/>
    <cellStyle name="Accent5 19" xfId="358"/>
    <cellStyle name="Accent5 19 2" xfId="20697"/>
    <cellStyle name="Accent5 2" xfId="359"/>
    <cellStyle name="Accent5 2 2" xfId="20698"/>
    <cellStyle name="Accent5 2 3" xfId="20699"/>
    <cellStyle name="Accent5 2 4" xfId="20700"/>
    <cellStyle name="Accent5 20" xfId="360"/>
    <cellStyle name="Accent5 20 2" xfId="20701"/>
    <cellStyle name="Accent5 21" xfId="361"/>
    <cellStyle name="Accent5 21 2" xfId="20702"/>
    <cellStyle name="Accent5 22" xfId="362"/>
    <cellStyle name="Accent5 22 2" xfId="20703"/>
    <cellStyle name="Accent5 23" xfId="363"/>
    <cellStyle name="Accent5 23 2" xfId="20704"/>
    <cellStyle name="Accent5 24" xfId="364"/>
    <cellStyle name="Accent5 24 2" xfId="20705"/>
    <cellStyle name="Accent5 25" xfId="1376"/>
    <cellStyle name="Accent5 25 2" xfId="2489"/>
    <cellStyle name="Accent5 25 2 2" xfId="20706"/>
    <cellStyle name="Accent5 25 3" xfId="20707"/>
    <cellStyle name="Accent5 25 4" xfId="20708"/>
    <cellStyle name="Accent5 26" xfId="1389"/>
    <cellStyle name="Accent5 26 2" xfId="2490"/>
    <cellStyle name="Accent5 26 2 2" xfId="20709"/>
    <cellStyle name="Accent5 26 3" xfId="20710"/>
    <cellStyle name="Accent5 26 4" xfId="20711"/>
    <cellStyle name="Accent5 27" xfId="1373"/>
    <cellStyle name="Accent5 27 2" xfId="2491"/>
    <cellStyle name="Accent5 27 2 2" xfId="20712"/>
    <cellStyle name="Accent5 27 3" xfId="20713"/>
    <cellStyle name="Accent5 27 4" xfId="20714"/>
    <cellStyle name="Accent5 28" xfId="1390"/>
    <cellStyle name="Accent5 28 2" xfId="2492"/>
    <cellStyle name="Accent5 28 2 2" xfId="20715"/>
    <cellStyle name="Accent5 28 3" xfId="20716"/>
    <cellStyle name="Accent5 28 4" xfId="20717"/>
    <cellStyle name="Accent5 29" xfId="1454"/>
    <cellStyle name="Accent5 29 2" xfId="20718"/>
    <cellStyle name="Accent5 3" xfId="365"/>
    <cellStyle name="Accent5 3 2" xfId="20719"/>
    <cellStyle name="Accent5 3 3" xfId="20720"/>
    <cellStyle name="Accent5 30" xfId="1455"/>
    <cellStyle name="Accent5 30 2" xfId="20721"/>
    <cellStyle name="Accent5 30 2 2" xfId="20722"/>
    <cellStyle name="Accent5 30 3" xfId="20723"/>
    <cellStyle name="Accent5 30 4" xfId="48997"/>
    <cellStyle name="Accent5 31" xfId="1456"/>
    <cellStyle name="Accent5 31 2" xfId="20724"/>
    <cellStyle name="Accent5 31 2 2" xfId="20725"/>
    <cellStyle name="Accent5 31 3" xfId="20726"/>
    <cellStyle name="Accent5 31 4" xfId="48998"/>
    <cellStyle name="Accent5 32" xfId="1457"/>
    <cellStyle name="Accent5 32 2" xfId="20727"/>
    <cellStyle name="Accent5 32 2 2" xfId="20728"/>
    <cellStyle name="Accent5 32 3" xfId="20729"/>
    <cellStyle name="Accent5 33" xfId="1458"/>
    <cellStyle name="Accent5 33 2" xfId="20730"/>
    <cellStyle name="Accent5 33 2 2" xfId="20731"/>
    <cellStyle name="Accent5 33 3" xfId="20732"/>
    <cellStyle name="Accent5 34" xfId="2699"/>
    <cellStyle name="Accent5 34 2" xfId="20733"/>
    <cellStyle name="Accent5 35" xfId="2700"/>
    <cellStyle name="Accent5 35 2" xfId="20734"/>
    <cellStyle name="Accent5 36" xfId="2701"/>
    <cellStyle name="Accent5 37" xfId="2702"/>
    <cellStyle name="Accent5 38" xfId="2703"/>
    <cellStyle name="Accent5 39" xfId="2704"/>
    <cellStyle name="Accent5 4" xfId="366"/>
    <cellStyle name="Accent5 4 2" xfId="20735"/>
    <cellStyle name="Accent5 4 3" xfId="20736"/>
    <cellStyle name="Accent5 40" xfId="20737"/>
    <cellStyle name="Accent5 41" xfId="20738"/>
    <cellStyle name="Accent5 42" xfId="20739"/>
    <cellStyle name="Accent5 43" xfId="20740"/>
    <cellStyle name="Accent5 44" xfId="20741"/>
    <cellStyle name="Accent5 45" xfId="20742"/>
    <cellStyle name="Accent5 46" xfId="20743"/>
    <cellStyle name="Accent5 47" xfId="20744"/>
    <cellStyle name="Accent5 48" xfId="20745"/>
    <cellStyle name="Accent5 49" xfId="20746"/>
    <cellStyle name="Accent5 5" xfId="367"/>
    <cellStyle name="Accent5 5 2" xfId="20747"/>
    <cellStyle name="Accent5 50" xfId="20748"/>
    <cellStyle name="Accent5 51" xfId="20749"/>
    <cellStyle name="Accent5 52" xfId="20750"/>
    <cellStyle name="Accent5 6" xfId="368"/>
    <cellStyle name="Accent5 6 2" xfId="20751"/>
    <cellStyle name="Accent5 7" xfId="369"/>
    <cellStyle name="Accent5 7 2" xfId="20752"/>
    <cellStyle name="Accent5 8" xfId="370"/>
    <cellStyle name="Accent5 8 2" xfId="20753"/>
    <cellStyle name="Accent5 9" xfId="371"/>
    <cellStyle name="Accent5 9 2" xfId="20754"/>
    <cellStyle name="Accent6" xfId="56" builtinId="49" hidden="1"/>
    <cellStyle name="Accent6" xfId="116" builtinId="49" customBuiltin="1"/>
    <cellStyle name="Accent6 - 20%" xfId="117"/>
    <cellStyle name="Accent6 - 40%" xfId="118"/>
    <cellStyle name="Accent6 - 60%" xfId="119"/>
    <cellStyle name="Accent6 10" xfId="372"/>
    <cellStyle name="Accent6 10 2" xfId="20755"/>
    <cellStyle name="Accent6 11" xfId="373"/>
    <cellStyle name="Accent6 11 2" xfId="20756"/>
    <cellStyle name="Accent6 12" xfId="374"/>
    <cellStyle name="Accent6 12 2" xfId="20757"/>
    <cellStyle name="Accent6 13" xfId="375"/>
    <cellStyle name="Accent6 13 2" xfId="20758"/>
    <cellStyle name="Accent6 14" xfId="376"/>
    <cellStyle name="Accent6 14 2" xfId="20759"/>
    <cellStyle name="Accent6 15" xfId="377"/>
    <cellStyle name="Accent6 15 2" xfId="20760"/>
    <cellStyle name="Accent6 16" xfId="378"/>
    <cellStyle name="Accent6 16 2" xfId="20761"/>
    <cellStyle name="Accent6 17" xfId="379"/>
    <cellStyle name="Accent6 17 2" xfId="20762"/>
    <cellStyle name="Accent6 18" xfId="380"/>
    <cellStyle name="Accent6 18 2" xfId="20763"/>
    <cellStyle name="Accent6 19" xfId="381"/>
    <cellStyle name="Accent6 19 2" xfId="20764"/>
    <cellStyle name="Accent6 2" xfId="382"/>
    <cellStyle name="Accent6 2 2" xfId="20765"/>
    <cellStyle name="Accent6 2 3" xfId="20766"/>
    <cellStyle name="Accent6 2 4" xfId="20767"/>
    <cellStyle name="Accent6 20" xfId="383"/>
    <cellStyle name="Accent6 20 2" xfId="20768"/>
    <cellStyle name="Accent6 21" xfId="384"/>
    <cellStyle name="Accent6 21 2" xfId="20769"/>
    <cellStyle name="Accent6 22" xfId="385"/>
    <cellStyle name="Accent6 22 2" xfId="20770"/>
    <cellStyle name="Accent6 23" xfId="386"/>
    <cellStyle name="Accent6 23 2" xfId="20771"/>
    <cellStyle name="Accent6 24" xfId="387"/>
    <cellStyle name="Accent6 24 2" xfId="20772"/>
    <cellStyle name="Accent6 25" xfId="1377"/>
    <cellStyle name="Accent6 25 2" xfId="2493"/>
    <cellStyle name="Accent6 25 2 2" xfId="20773"/>
    <cellStyle name="Accent6 25 3" xfId="20774"/>
    <cellStyle name="Accent6 25 4" xfId="20775"/>
    <cellStyle name="Accent6 26" xfId="1387"/>
    <cellStyle name="Accent6 26 2" xfId="2494"/>
    <cellStyle name="Accent6 26 2 2" xfId="20776"/>
    <cellStyle name="Accent6 26 3" xfId="20777"/>
    <cellStyle name="Accent6 26 4" xfId="20778"/>
    <cellStyle name="Accent6 27" xfId="1375"/>
    <cellStyle name="Accent6 27 2" xfId="2495"/>
    <cellStyle name="Accent6 27 2 2" xfId="20779"/>
    <cellStyle name="Accent6 27 3" xfId="20780"/>
    <cellStyle name="Accent6 27 4" xfId="20781"/>
    <cellStyle name="Accent6 28" xfId="1388"/>
    <cellStyle name="Accent6 28 2" xfId="2496"/>
    <cellStyle name="Accent6 28 2 2" xfId="20782"/>
    <cellStyle name="Accent6 28 3" xfId="20783"/>
    <cellStyle name="Accent6 28 4" xfId="20784"/>
    <cellStyle name="Accent6 29" xfId="1459"/>
    <cellStyle name="Accent6 29 2" xfId="20785"/>
    <cellStyle name="Accent6 3" xfId="388"/>
    <cellStyle name="Accent6 3 2" xfId="20786"/>
    <cellStyle name="Accent6 3 3" xfId="20787"/>
    <cellStyle name="Accent6 30" xfId="1460"/>
    <cellStyle name="Accent6 30 2" xfId="20788"/>
    <cellStyle name="Accent6 30 2 2" xfId="20789"/>
    <cellStyle name="Accent6 30 3" xfId="20790"/>
    <cellStyle name="Accent6 30 4" xfId="48999"/>
    <cellStyle name="Accent6 31" xfId="1461"/>
    <cellStyle name="Accent6 31 2" xfId="20791"/>
    <cellStyle name="Accent6 31 2 2" xfId="20792"/>
    <cellStyle name="Accent6 31 3" xfId="20793"/>
    <cellStyle name="Accent6 31 4" xfId="49000"/>
    <cellStyle name="Accent6 32" xfId="1462"/>
    <cellStyle name="Accent6 32 2" xfId="20794"/>
    <cellStyle name="Accent6 32 2 2" xfId="20795"/>
    <cellStyle name="Accent6 32 3" xfId="20796"/>
    <cellStyle name="Accent6 33" xfId="1463"/>
    <cellStyle name="Accent6 33 2" xfId="20797"/>
    <cellStyle name="Accent6 33 2 2" xfId="20798"/>
    <cellStyle name="Accent6 33 3" xfId="20799"/>
    <cellStyle name="Accent6 34" xfId="2705"/>
    <cellStyle name="Accent6 34 2" xfId="20800"/>
    <cellStyle name="Accent6 35" xfId="2706"/>
    <cellStyle name="Accent6 35 2" xfId="20801"/>
    <cellStyle name="Accent6 36" xfId="2707"/>
    <cellStyle name="Accent6 37" xfId="2708"/>
    <cellStyle name="Accent6 38" xfId="2709"/>
    <cellStyle name="Accent6 39" xfId="2710"/>
    <cellStyle name="Accent6 4" xfId="389"/>
    <cellStyle name="Accent6 4 2" xfId="20802"/>
    <cellStyle name="Accent6 4 3" xfId="20803"/>
    <cellStyle name="Accent6 40" xfId="20804"/>
    <cellStyle name="Accent6 41" xfId="20805"/>
    <cellStyle name="Accent6 42" xfId="20806"/>
    <cellStyle name="Accent6 43" xfId="20807"/>
    <cellStyle name="Accent6 44" xfId="20808"/>
    <cellStyle name="Accent6 45" xfId="20809"/>
    <cellStyle name="Accent6 46" xfId="20810"/>
    <cellStyle name="Accent6 47" xfId="20811"/>
    <cellStyle name="Accent6 48" xfId="20812"/>
    <cellStyle name="Accent6 49" xfId="20813"/>
    <cellStyle name="Accent6 5" xfId="390"/>
    <cellStyle name="Accent6 5 2" xfId="20814"/>
    <cellStyle name="Accent6 50" xfId="20815"/>
    <cellStyle name="Accent6 51" xfId="20816"/>
    <cellStyle name="Accent6 52" xfId="20817"/>
    <cellStyle name="Accent6 6" xfId="391"/>
    <cellStyle name="Accent6 6 2" xfId="20818"/>
    <cellStyle name="Accent6 7" xfId="392"/>
    <cellStyle name="Accent6 7 2" xfId="20819"/>
    <cellStyle name="Accent6 8" xfId="393"/>
    <cellStyle name="Accent6 8 2" xfId="20820"/>
    <cellStyle name="Accent6 9" xfId="394"/>
    <cellStyle name="Accent6 9 2" xfId="20821"/>
    <cellStyle name="Actual Date" xfId="20822"/>
    <cellStyle name="adj_share" xfId="20823"/>
    <cellStyle name="AFE" xfId="20824"/>
    <cellStyle name="Afjusted" xfId="20825"/>
    <cellStyle name="Afjusted 2" xfId="20826"/>
    <cellStyle name="Akzent1" xfId="189"/>
    <cellStyle name="Akzent2" xfId="190"/>
    <cellStyle name="Akzent3" xfId="191"/>
    <cellStyle name="Akzent4" xfId="192"/>
    <cellStyle name="Akzent5" xfId="193"/>
    <cellStyle name="Akzent6" xfId="194"/>
    <cellStyle name="args.style" xfId="20827"/>
    <cellStyle name="Arial 10" xfId="20828"/>
    <cellStyle name="Arial 12" xfId="20829"/>
    <cellStyle name="Arial6Bold" xfId="20830"/>
    <cellStyle name="Arial6Bold 2" xfId="20831"/>
    <cellStyle name="Arial8Bold" xfId="20832"/>
    <cellStyle name="Arial8Bold 2" xfId="20833"/>
    <cellStyle name="Arial8Italic" xfId="20834"/>
    <cellStyle name="Arial8Italic 2" xfId="20835"/>
    <cellStyle name="ArialNormal" xfId="20836"/>
    <cellStyle name="Array" xfId="20837"/>
    <cellStyle name="Array Enter" xfId="20838"/>
    <cellStyle name="Array_111212 Omzet calculatie def" xfId="20839"/>
    <cellStyle name="at" xfId="20840"/>
    <cellStyle name="at 2" xfId="20841"/>
    <cellStyle name="at 2 2" xfId="20842"/>
    <cellStyle name="at 3" xfId="20843"/>
    <cellStyle name="Ausgabe" xfId="195"/>
    <cellStyle name="Ausgabe 10" xfId="20844"/>
    <cellStyle name="Ausgabe 11" xfId="20845"/>
    <cellStyle name="Ausgabe 12" xfId="20846"/>
    <cellStyle name="Ausgabe 13" xfId="20847"/>
    <cellStyle name="Ausgabe 14" xfId="20848"/>
    <cellStyle name="Ausgabe 15" xfId="20849"/>
    <cellStyle name="Ausgabe 16" xfId="20850"/>
    <cellStyle name="Ausgabe 17" xfId="20851"/>
    <cellStyle name="Ausgabe 18" xfId="20852"/>
    <cellStyle name="Ausgabe 19" xfId="20853"/>
    <cellStyle name="Ausgabe 2" xfId="1464"/>
    <cellStyle name="Ausgabe 2 2" xfId="2711"/>
    <cellStyle name="Ausgabe 2 2 2" xfId="2712"/>
    <cellStyle name="Ausgabe 2 2 2 2" xfId="2713"/>
    <cellStyle name="Ausgabe 2 2 2 2 2" xfId="2714"/>
    <cellStyle name="Ausgabe 2 2 2 3" xfId="2715"/>
    <cellStyle name="Ausgabe 2 2 3" xfId="2716"/>
    <cellStyle name="Ausgabe 2 2 3 2" xfId="2717"/>
    <cellStyle name="Ausgabe 2 2 3 2 2" xfId="2718"/>
    <cellStyle name="Ausgabe 2 2 4" xfId="2719"/>
    <cellStyle name="Ausgabe 2 2 4 2" xfId="2720"/>
    <cellStyle name="Ausgabe 2 3" xfId="2721"/>
    <cellStyle name="Ausgabe 2 3 2" xfId="2722"/>
    <cellStyle name="Ausgabe 2 3 2 2" xfId="2723"/>
    <cellStyle name="Ausgabe 2 3 3" xfId="2724"/>
    <cellStyle name="Ausgabe 2 4" xfId="2725"/>
    <cellStyle name="Ausgabe 2 4 2" xfId="2726"/>
    <cellStyle name="Ausgabe 2 4 2 2" xfId="2727"/>
    <cellStyle name="Ausgabe 2 5" xfId="2728"/>
    <cellStyle name="Ausgabe 2 5 2" xfId="2729"/>
    <cellStyle name="Ausgabe 2 6" xfId="20854"/>
    <cellStyle name="Ausgabe 2 7" xfId="20855"/>
    <cellStyle name="Ausgabe 20" xfId="20856"/>
    <cellStyle name="Ausgabe 21" xfId="20857"/>
    <cellStyle name="Ausgabe 22" xfId="20858"/>
    <cellStyle name="Ausgabe 23" xfId="20859"/>
    <cellStyle name="Ausgabe 24" xfId="20860"/>
    <cellStyle name="Ausgabe 25" xfId="20861"/>
    <cellStyle name="Ausgabe 26" xfId="20862"/>
    <cellStyle name="Ausgabe 27" xfId="20863"/>
    <cellStyle name="Ausgabe 3" xfId="20864"/>
    <cellStyle name="Ausgabe 4" xfId="20865"/>
    <cellStyle name="Ausgabe 5" xfId="20866"/>
    <cellStyle name="Ausgabe 6" xfId="20867"/>
    <cellStyle name="Ausgabe 7" xfId="20868"/>
    <cellStyle name="Ausgabe 8" xfId="20869"/>
    <cellStyle name="Ausgabe 9" xfId="20870"/>
    <cellStyle name="b%1" xfId="20871"/>
    <cellStyle name="b0" xfId="20872"/>
    <cellStyle name="b1" xfId="20873"/>
    <cellStyle name="b2" xfId="20874"/>
    <cellStyle name="Bad" xfId="65" hidden="1"/>
    <cellStyle name="Bad" xfId="50067"/>
    <cellStyle name="Bad 2" xfId="196"/>
    <cellStyle name="Bad 2 2" xfId="1465"/>
    <cellStyle name="Bad 2 3" xfId="20875"/>
    <cellStyle name="Bad 3" xfId="1466"/>
    <cellStyle name="Bad 3 2" xfId="20876"/>
    <cellStyle name="Bad 3 3" xfId="20877"/>
    <cellStyle name="Bad 4" xfId="2730"/>
    <cellStyle name="Bad 4 2" xfId="20878"/>
    <cellStyle name="Bad 5" xfId="20879"/>
    <cellStyle name="BalanceSheet" xfId="20880"/>
    <cellStyle name="Berechnung" xfId="197"/>
    <cellStyle name="Berechnung 10" xfId="20881"/>
    <cellStyle name="Berechnung 11" xfId="20882"/>
    <cellStyle name="Berechnung 12" xfId="20883"/>
    <cellStyle name="Berechnung 13" xfId="20884"/>
    <cellStyle name="Berechnung 14" xfId="20885"/>
    <cellStyle name="Berechnung 15" xfId="20886"/>
    <cellStyle name="Berechnung 16" xfId="20887"/>
    <cellStyle name="Berechnung 17" xfId="20888"/>
    <cellStyle name="Berechnung 18" xfId="20889"/>
    <cellStyle name="Berechnung 19" xfId="20890"/>
    <cellStyle name="Berechnung 2" xfId="1467"/>
    <cellStyle name="Berechnung 2 2" xfId="2731"/>
    <cellStyle name="Berechnung 2 2 2" xfId="2732"/>
    <cellStyle name="Berechnung 2 2 2 2" xfId="2733"/>
    <cellStyle name="Berechnung 2 2 2 2 2" xfId="2734"/>
    <cellStyle name="Berechnung 2 2 2 3" xfId="2735"/>
    <cellStyle name="Berechnung 2 2 3" xfId="2736"/>
    <cellStyle name="Berechnung 2 2 3 2" xfId="2737"/>
    <cellStyle name="Berechnung 2 2 3 2 2" xfId="2738"/>
    <cellStyle name="Berechnung 2 2 4" xfId="2739"/>
    <cellStyle name="Berechnung 2 2 4 2" xfId="2740"/>
    <cellStyle name="Berechnung 2 3" xfId="2741"/>
    <cellStyle name="Berechnung 2 3 2" xfId="2742"/>
    <cellStyle name="Berechnung 2 3 2 2" xfId="2743"/>
    <cellStyle name="Berechnung 2 3 3" xfId="2744"/>
    <cellStyle name="Berechnung 2 4" xfId="2745"/>
    <cellStyle name="Berechnung 2 4 2" xfId="2746"/>
    <cellStyle name="Berechnung 2 4 2 2" xfId="2747"/>
    <cellStyle name="Berechnung 2 5" xfId="2748"/>
    <cellStyle name="Berechnung 2 5 2" xfId="2749"/>
    <cellStyle name="Berechnung 2 6" xfId="20891"/>
    <cellStyle name="Berechnung 2 7" xfId="20892"/>
    <cellStyle name="Berechnung 20" xfId="20893"/>
    <cellStyle name="Berechnung 21" xfId="20894"/>
    <cellStyle name="Berechnung 22" xfId="20895"/>
    <cellStyle name="Berechnung 23" xfId="20896"/>
    <cellStyle name="Berechnung 24" xfId="20897"/>
    <cellStyle name="Berechnung 25" xfId="20898"/>
    <cellStyle name="Berechnung 26" xfId="20899"/>
    <cellStyle name="Berechnung 27" xfId="20900"/>
    <cellStyle name="Berechnung 3" xfId="20901"/>
    <cellStyle name="Berechnung 4" xfId="20902"/>
    <cellStyle name="Berechnung 5" xfId="20903"/>
    <cellStyle name="Berechnung 6" xfId="20904"/>
    <cellStyle name="Berechnung 7" xfId="20905"/>
    <cellStyle name="Berechnung 8" xfId="20906"/>
    <cellStyle name="Berechnung 9" xfId="20907"/>
    <cellStyle name="Berekening" xfId="18" builtinId="22" hidden="1"/>
    <cellStyle name="Berekening" xfId="49004" builtinId="22" customBuiltin="1"/>
    <cellStyle name="Berekening 10" xfId="1468"/>
    <cellStyle name="Berekening 11" xfId="20908"/>
    <cellStyle name="Berekening 2" xfId="395"/>
    <cellStyle name="Berekening 2 10" xfId="20909"/>
    <cellStyle name="Berekening 2 11" xfId="20910"/>
    <cellStyle name="Berekening 2 12" xfId="20911"/>
    <cellStyle name="Berekening 2 13" xfId="20912"/>
    <cellStyle name="Berekening 2 14" xfId="20913"/>
    <cellStyle name="Berekening 2 15" xfId="20914"/>
    <cellStyle name="Berekening 2 16" xfId="20915"/>
    <cellStyle name="Berekening 2 17" xfId="20916"/>
    <cellStyle name="Berekening 2 18" xfId="20917"/>
    <cellStyle name="Berekening 2 19" xfId="20918"/>
    <cellStyle name="Berekening 2 2" xfId="490"/>
    <cellStyle name="Berekening 2 2 10" xfId="20919"/>
    <cellStyle name="Berekening 2 2 11" xfId="20920"/>
    <cellStyle name="Berekening 2 2 12" xfId="20921"/>
    <cellStyle name="Berekening 2 2 13" xfId="20922"/>
    <cellStyle name="Berekening 2 2 14" xfId="20923"/>
    <cellStyle name="Berekening 2 2 15" xfId="20924"/>
    <cellStyle name="Berekening 2 2 16" xfId="20925"/>
    <cellStyle name="Berekening 2 2 17" xfId="20926"/>
    <cellStyle name="Berekening 2 2 18" xfId="20927"/>
    <cellStyle name="Berekening 2 2 19" xfId="20928"/>
    <cellStyle name="Berekening 2 2 2" xfId="1469"/>
    <cellStyle name="Berekening 2 2 2 2" xfId="2750"/>
    <cellStyle name="Berekening 2 2 2 2 2" xfId="2751"/>
    <cellStyle name="Berekening 2 2 2 2 2 2" xfId="2752"/>
    <cellStyle name="Berekening 2 2 2 2 2 2 2" xfId="2753"/>
    <cellStyle name="Berekening 2 2 2 2 2 3" xfId="2754"/>
    <cellStyle name="Berekening 2 2 2 2 3" xfId="2755"/>
    <cellStyle name="Berekening 2 2 2 2 3 2" xfId="2756"/>
    <cellStyle name="Berekening 2 2 2 2 3 2 2" xfId="2757"/>
    <cellStyle name="Berekening 2 2 2 2 4" xfId="2758"/>
    <cellStyle name="Berekening 2 2 2 2 4 2" xfId="2759"/>
    <cellStyle name="Berekening 2 2 2 3" xfId="2760"/>
    <cellStyle name="Berekening 2 2 2 3 2" xfId="2761"/>
    <cellStyle name="Berekening 2 2 2 3 2 2" xfId="2762"/>
    <cellStyle name="Berekening 2 2 2 3 3" xfId="2763"/>
    <cellStyle name="Berekening 2 2 2 4" xfId="2764"/>
    <cellStyle name="Berekening 2 2 2 4 2" xfId="2765"/>
    <cellStyle name="Berekening 2 2 2 4 2 2" xfId="2766"/>
    <cellStyle name="Berekening 2 2 2 5" xfId="2767"/>
    <cellStyle name="Berekening 2 2 2 5 2" xfId="2768"/>
    <cellStyle name="Berekening 2 2 2 6" xfId="20929"/>
    <cellStyle name="Berekening 2 2 2 7" xfId="20930"/>
    <cellStyle name="Berekening 2 2 20" xfId="20931"/>
    <cellStyle name="Berekening 2 2 21" xfId="20932"/>
    <cellStyle name="Berekening 2 2 22" xfId="20933"/>
    <cellStyle name="Berekening 2 2 23" xfId="20934"/>
    <cellStyle name="Berekening 2 2 24" xfId="20935"/>
    <cellStyle name="Berekening 2 2 25" xfId="20936"/>
    <cellStyle name="Berekening 2 2 26" xfId="20937"/>
    <cellStyle name="Berekening 2 2 27" xfId="20938"/>
    <cellStyle name="Berekening 2 2 28" xfId="48061"/>
    <cellStyle name="Berekening 2 2 3" xfId="20939"/>
    <cellStyle name="Berekening 2 2 4" xfId="20940"/>
    <cellStyle name="Berekening 2 2 5" xfId="20941"/>
    <cellStyle name="Berekening 2 2 6" xfId="20942"/>
    <cellStyle name="Berekening 2 2 7" xfId="20943"/>
    <cellStyle name="Berekening 2 2 8" xfId="20944"/>
    <cellStyle name="Berekening 2 2 9" xfId="20945"/>
    <cellStyle name="Berekening 2 20" xfId="20946"/>
    <cellStyle name="Berekening 2 21" xfId="20947"/>
    <cellStyle name="Berekening 2 22" xfId="20948"/>
    <cellStyle name="Berekening 2 23" xfId="20949"/>
    <cellStyle name="Berekening 2 24" xfId="20950"/>
    <cellStyle name="Berekening 2 25" xfId="20951"/>
    <cellStyle name="Berekening 2 26" xfId="20952"/>
    <cellStyle name="Berekening 2 27" xfId="20953"/>
    <cellStyle name="Berekening 2 28" xfId="20954"/>
    <cellStyle name="Berekening 2 29" xfId="20955"/>
    <cellStyle name="Berekening 2 3" xfId="612"/>
    <cellStyle name="Berekening 2 3 10" xfId="20956"/>
    <cellStyle name="Berekening 2 3 11" xfId="20957"/>
    <cellStyle name="Berekening 2 3 12" xfId="20958"/>
    <cellStyle name="Berekening 2 3 13" xfId="20959"/>
    <cellStyle name="Berekening 2 3 14" xfId="20960"/>
    <cellStyle name="Berekening 2 3 15" xfId="20961"/>
    <cellStyle name="Berekening 2 3 16" xfId="20962"/>
    <cellStyle name="Berekening 2 3 17" xfId="20963"/>
    <cellStyle name="Berekening 2 3 18" xfId="20964"/>
    <cellStyle name="Berekening 2 3 19" xfId="20965"/>
    <cellStyle name="Berekening 2 3 2" xfId="1470"/>
    <cellStyle name="Berekening 2 3 2 2" xfId="2769"/>
    <cellStyle name="Berekening 2 3 2 2 2" xfId="2770"/>
    <cellStyle name="Berekening 2 3 2 2 2 2" xfId="2771"/>
    <cellStyle name="Berekening 2 3 2 2 2 2 2" xfId="2772"/>
    <cellStyle name="Berekening 2 3 2 2 2 3" xfId="2773"/>
    <cellStyle name="Berekening 2 3 2 2 3" xfId="2774"/>
    <cellStyle name="Berekening 2 3 2 2 3 2" xfId="2775"/>
    <cellStyle name="Berekening 2 3 2 2 3 2 2" xfId="2776"/>
    <cellStyle name="Berekening 2 3 2 2 4" xfId="2777"/>
    <cellStyle name="Berekening 2 3 2 2 4 2" xfId="2778"/>
    <cellStyle name="Berekening 2 3 2 3" xfId="2779"/>
    <cellStyle name="Berekening 2 3 2 3 2" xfId="2780"/>
    <cellStyle name="Berekening 2 3 2 3 2 2" xfId="2781"/>
    <cellStyle name="Berekening 2 3 2 3 3" xfId="2782"/>
    <cellStyle name="Berekening 2 3 2 4" xfId="2783"/>
    <cellStyle name="Berekening 2 3 2 4 2" xfId="2784"/>
    <cellStyle name="Berekening 2 3 2 4 2 2" xfId="2785"/>
    <cellStyle name="Berekening 2 3 2 5" xfId="2786"/>
    <cellStyle name="Berekening 2 3 2 5 2" xfId="2787"/>
    <cellStyle name="Berekening 2 3 2 6" xfId="20966"/>
    <cellStyle name="Berekening 2 3 2 7" xfId="20967"/>
    <cellStyle name="Berekening 2 3 20" xfId="20968"/>
    <cellStyle name="Berekening 2 3 21" xfId="20969"/>
    <cellStyle name="Berekening 2 3 22" xfId="20970"/>
    <cellStyle name="Berekening 2 3 23" xfId="20971"/>
    <cellStyle name="Berekening 2 3 24" xfId="20972"/>
    <cellStyle name="Berekening 2 3 25" xfId="20973"/>
    <cellStyle name="Berekening 2 3 26" xfId="20974"/>
    <cellStyle name="Berekening 2 3 27" xfId="20975"/>
    <cellStyle name="Berekening 2 3 28" xfId="48062"/>
    <cellStyle name="Berekening 2 3 3" xfId="20976"/>
    <cellStyle name="Berekening 2 3 4" xfId="20977"/>
    <cellStyle name="Berekening 2 3 5" xfId="20978"/>
    <cellStyle name="Berekening 2 3 6" xfId="20979"/>
    <cellStyle name="Berekening 2 3 7" xfId="20980"/>
    <cellStyle name="Berekening 2 3 8" xfId="20981"/>
    <cellStyle name="Berekening 2 3 9" xfId="20982"/>
    <cellStyle name="Berekening 2 30" xfId="20983"/>
    <cellStyle name="Berekening 2 31" xfId="20984"/>
    <cellStyle name="Berekening 2 32" xfId="20985"/>
    <cellStyle name="Berekening 2 33" xfId="48063"/>
    <cellStyle name="Berekening 2 4" xfId="613"/>
    <cellStyle name="Berekening 2 4 10" xfId="20986"/>
    <cellStyle name="Berekening 2 4 11" xfId="20987"/>
    <cellStyle name="Berekening 2 4 12" xfId="20988"/>
    <cellStyle name="Berekening 2 4 13" xfId="20989"/>
    <cellStyle name="Berekening 2 4 14" xfId="20990"/>
    <cellStyle name="Berekening 2 4 15" xfId="20991"/>
    <cellStyle name="Berekening 2 4 16" xfId="20992"/>
    <cellStyle name="Berekening 2 4 17" xfId="20993"/>
    <cellStyle name="Berekening 2 4 18" xfId="20994"/>
    <cellStyle name="Berekening 2 4 19" xfId="20995"/>
    <cellStyle name="Berekening 2 4 2" xfId="1471"/>
    <cellStyle name="Berekening 2 4 2 2" xfId="2788"/>
    <cellStyle name="Berekening 2 4 2 2 2" xfId="2789"/>
    <cellStyle name="Berekening 2 4 2 2 2 2" xfId="2790"/>
    <cellStyle name="Berekening 2 4 2 2 2 2 2" xfId="2791"/>
    <cellStyle name="Berekening 2 4 2 2 2 3" xfId="2792"/>
    <cellStyle name="Berekening 2 4 2 2 3" xfId="2793"/>
    <cellStyle name="Berekening 2 4 2 2 3 2" xfId="2794"/>
    <cellStyle name="Berekening 2 4 2 2 3 2 2" xfId="2795"/>
    <cellStyle name="Berekening 2 4 2 2 4" xfId="2796"/>
    <cellStyle name="Berekening 2 4 2 2 4 2" xfId="2797"/>
    <cellStyle name="Berekening 2 4 2 3" xfId="2798"/>
    <cellStyle name="Berekening 2 4 2 3 2" xfId="2799"/>
    <cellStyle name="Berekening 2 4 2 3 2 2" xfId="2800"/>
    <cellStyle name="Berekening 2 4 2 3 3" xfId="2801"/>
    <cellStyle name="Berekening 2 4 2 4" xfId="2802"/>
    <cellStyle name="Berekening 2 4 2 4 2" xfId="2803"/>
    <cellStyle name="Berekening 2 4 2 4 2 2" xfId="2804"/>
    <cellStyle name="Berekening 2 4 2 5" xfId="2805"/>
    <cellStyle name="Berekening 2 4 2 5 2" xfId="2806"/>
    <cellStyle name="Berekening 2 4 2 6" xfId="20996"/>
    <cellStyle name="Berekening 2 4 2 7" xfId="20997"/>
    <cellStyle name="Berekening 2 4 20" xfId="20998"/>
    <cellStyle name="Berekening 2 4 21" xfId="20999"/>
    <cellStyle name="Berekening 2 4 22" xfId="21000"/>
    <cellStyle name="Berekening 2 4 23" xfId="21001"/>
    <cellStyle name="Berekening 2 4 24" xfId="21002"/>
    <cellStyle name="Berekening 2 4 25" xfId="21003"/>
    <cellStyle name="Berekening 2 4 26" xfId="21004"/>
    <cellStyle name="Berekening 2 4 27" xfId="21005"/>
    <cellStyle name="Berekening 2 4 28" xfId="48064"/>
    <cellStyle name="Berekening 2 4 3" xfId="21006"/>
    <cellStyle name="Berekening 2 4 4" xfId="21007"/>
    <cellStyle name="Berekening 2 4 5" xfId="21008"/>
    <cellStyle name="Berekening 2 4 6" xfId="21009"/>
    <cellStyle name="Berekening 2 4 7" xfId="21010"/>
    <cellStyle name="Berekening 2 4 8" xfId="21011"/>
    <cellStyle name="Berekening 2 4 9" xfId="21012"/>
    <cellStyle name="Berekening 2 5" xfId="614"/>
    <cellStyle name="Berekening 2 5 10" xfId="21013"/>
    <cellStyle name="Berekening 2 5 11" xfId="21014"/>
    <cellStyle name="Berekening 2 5 12" xfId="21015"/>
    <cellStyle name="Berekening 2 5 13" xfId="21016"/>
    <cellStyle name="Berekening 2 5 14" xfId="21017"/>
    <cellStyle name="Berekening 2 5 15" xfId="21018"/>
    <cellStyle name="Berekening 2 5 16" xfId="21019"/>
    <cellStyle name="Berekening 2 5 17" xfId="21020"/>
    <cellStyle name="Berekening 2 5 18" xfId="21021"/>
    <cellStyle name="Berekening 2 5 19" xfId="21022"/>
    <cellStyle name="Berekening 2 5 2" xfId="1472"/>
    <cellStyle name="Berekening 2 5 2 2" xfId="2807"/>
    <cellStyle name="Berekening 2 5 2 2 2" xfId="2808"/>
    <cellStyle name="Berekening 2 5 2 2 2 2" xfId="2809"/>
    <cellStyle name="Berekening 2 5 2 2 2 2 2" xfId="2810"/>
    <cellStyle name="Berekening 2 5 2 2 2 3" xfId="2811"/>
    <cellStyle name="Berekening 2 5 2 2 3" xfId="2812"/>
    <cellStyle name="Berekening 2 5 2 2 3 2" xfId="2813"/>
    <cellStyle name="Berekening 2 5 2 2 3 2 2" xfId="2814"/>
    <cellStyle name="Berekening 2 5 2 2 4" xfId="2815"/>
    <cellStyle name="Berekening 2 5 2 2 4 2" xfId="2816"/>
    <cellStyle name="Berekening 2 5 2 3" xfId="2817"/>
    <cellStyle name="Berekening 2 5 2 3 2" xfId="2818"/>
    <cellStyle name="Berekening 2 5 2 3 2 2" xfId="2819"/>
    <cellStyle name="Berekening 2 5 2 3 3" xfId="2820"/>
    <cellStyle name="Berekening 2 5 2 4" xfId="2821"/>
    <cellStyle name="Berekening 2 5 2 4 2" xfId="2822"/>
    <cellStyle name="Berekening 2 5 2 4 2 2" xfId="2823"/>
    <cellStyle name="Berekening 2 5 2 5" xfId="2824"/>
    <cellStyle name="Berekening 2 5 2 5 2" xfId="2825"/>
    <cellStyle name="Berekening 2 5 2 6" xfId="21023"/>
    <cellStyle name="Berekening 2 5 2 7" xfId="21024"/>
    <cellStyle name="Berekening 2 5 20" xfId="21025"/>
    <cellStyle name="Berekening 2 5 21" xfId="21026"/>
    <cellStyle name="Berekening 2 5 22" xfId="21027"/>
    <cellStyle name="Berekening 2 5 23" xfId="21028"/>
    <cellStyle name="Berekening 2 5 24" xfId="21029"/>
    <cellStyle name="Berekening 2 5 25" xfId="21030"/>
    <cellStyle name="Berekening 2 5 26" xfId="21031"/>
    <cellStyle name="Berekening 2 5 27" xfId="21032"/>
    <cellStyle name="Berekening 2 5 28" xfId="48065"/>
    <cellStyle name="Berekening 2 5 3" xfId="21033"/>
    <cellStyle name="Berekening 2 5 4" xfId="21034"/>
    <cellStyle name="Berekening 2 5 5" xfId="21035"/>
    <cellStyle name="Berekening 2 5 6" xfId="21036"/>
    <cellStyle name="Berekening 2 5 7" xfId="21037"/>
    <cellStyle name="Berekening 2 5 8" xfId="21038"/>
    <cellStyle name="Berekening 2 5 9" xfId="21039"/>
    <cellStyle name="Berekening 2 6" xfId="615"/>
    <cellStyle name="Berekening 2 6 10" xfId="21040"/>
    <cellStyle name="Berekening 2 6 11" xfId="21041"/>
    <cellStyle name="Berekening 2 6 12" xfId="21042"/>
    <cellStyle name="Berekening 2 6 13" xfId="21043"/>
    <cellStyle name="Berekening 2 6 14" xfId="21044"/>
    <cellStyle name="Berekening 2 6 15" xfId="21045"/>
    <cellStyle name="Berekening 2 6 16" xfId="21046"/>
    <cellStyle name="Berekening 2 6 17" xfId="21047"/>
    <cellStyle name="Berekening 2 6 18" xfId="21048"/>
    <cellStyle name="Berekening 2 6 19" xfId="21049"/>
    <cellStyle name="Berekening 2 6 2" xfId="1473"/>
    <cellStyle name="Berekening 2 6 2 2" xfId="2826"/>
    <cellStyle name="Berekening 2 6 2 2 2" xfId="2827"/>
    <cellStyle name="Berekening 2 6 2 2 2 2" xfId="2828"/>
    <cellStyle name="Berekening 2 6 2 2 2 2 2" xfId="2829"/>
    <cellStyle name="Berekening 2 6 2 2 2 3" xfId="2830"/>
    <cellStyle name="Berekening 2 6 2 2 3" xfId="2831"/>
    <cellStyle name="Berekening 2 6 2 2 3 2" xfId="2832"/>
    <cellStyle name="Berekening 2 6 2 2 3 2 2" xfId="2833"/>
    <cellStyle name="Berekening 2 6 2 2 4" xfId="2834"/>
    <cellStyle name="Berekening 2 6 2 2 4 2" xfId="2835"/>
    <cellStyle name="Berekening 2 6 2 3" xfId="2836"/>
    <cellStyle name="Berekening 2 6 2 3 2" xfId="2837"/>
    <cellStyle name="Berekening 2 6 2 3 2 2" xfId="2838"/>
    <cellStyle name="Berekening 2 6 2 3 3" xfId="2839"/>
    <cellStyle name="Berekening 2 6 2 4" xfId="2840"/>
    <cellStyle name="Berekening 2 6 2 4 2" xfId="2841"/>
    <cellStyle name="Berekening 2 6 2 4 2 2" xfId="2842"/>
    <cellStyle name="Berekening 2 6 2 5" xfId="2843"/>
    <cellStyle name="Berekening 2 6 2 5 2" xfId="2844"/>
    <cellStyle name="Berekening 2 6 2 6" xfId="21050"/>
    <cellStyle name="Berekening 2 6 2 7" xfId="21051"/>
    <cellStyle name="Berekening 2 6 20" xfId="21052"/>
    <cellStyle name="Berekening 2 6 21" xfId="21053"/>
    <cellStyle name="Berekening 2 6 22" xfId="21054"/>
    <cellStyle name="Berekening 2 6 23" xfId="21055"/>
    <cellStyle name="Berekening 2 6 24" xfId="21056"/>
    <cellStyle name="Berekening 2 6 25" xfId="21057"/>
    <cellStyle name="Berekening 2 6 26" xfId="21058"/>
    <cellStyle name="Berekening 2 6 27" xfId="21059"/>
    <cellStyle name="Berekening 2 6 28" xfId="48066"/>
    <cellStyle name="Berekening 2 6 3" xfId="21060"/>
    <cellStyle name="Berekening 2 6 4" xfId="21061"/>
    <cellStyle name="Berekening 2 6 5" xfId="21062"/>
    <cellStyle name="Berekening 2 6 6" xfId="21063"/>
    <cellStyle name="Berekening 2 6 7" xfId="21064"/>
    <cellStyle name="Berekening 2 6 8" xfId="21065"/>
    <cellStyle name="Berekening 2 6 9" xfId="21066"/>
    <cellStyle name="Berekening 2 7" xfId="1474"/>
    <cellStyle name="Berekening 2 7 2" xfId="1475"/>
    <cellStyle name="Berekening 2 7 2 2" xfId="2845"/>
    <cellStyle name="Berekening 2 7 2 2 2" xfId="2846"/>
    <cellStyle name="Berekening 2 7 2 2 2 2" xfId="2847"/>
    <cellStyle name="Berekening 2 7 2 2 3" xfId="2848"/>
    <cellStyle name="Berekening 2 7 2 3" xfId="2849"/>
    <cellStyle name="Berekening 2 7 2 3 2" xfId="2850"/>
    <cellStyle name="Berekening 2 7 2 3 2 2" xfId="2851"/>
    <cellStyle name="Berekening 2 7 2 4" xfId="2852"/>
    <cellStyle name="Berekening 2 7 2 4 2" xfId="2853"/>
    <cellStyle name="Berekening 2 7 2 5" xfId="49524"/>
    <cellStyle name="Berekening 2 7 3" xfId="2854"/>
    <cellStyle name="Berekening 2 7 3 2" xfId="2855"/>
    <cellStyle name="Berekening 2 7 3 2 2" xfId="2856"/>
    <cellStyle name="Berekening 2 7 3 2 2 2" xfId="2857"/>
    <cellStyle name="Berekening 2 7 3 2 3" xfId="2858"/>
    <cellStyle name="Berekening 2 7 3 3" xfId="2859"/>
    <cellStyle name="Berekening 2 7 3 3 2" xfId="2860"/>
    <cellStyle name="Berekening 2 7 3 3 2 2" xfId="2861"/>
    <cellStyle name="Berekening 2 7 3 4" xfId="2862"/>
    <cellStyle name="Berekening 2 7 3 4 2" xfId="2863"/>
    <cellStyle name="Berekening 2 7 3 5" xfId="21067"/>
    <cellStyle name="Berekening 2 7 4" xfId="2864"/>
    <cellStyle name="Berekening 2 7 4 2" xfId="2865"/>
    <cellStyle name="Berekening 2 7 4 2 2" xfId="2866"/>
    <cellStyle name="Berekening 2 7 4 2 2 2" xfId="2867"/>
    <cellStyle name="Berekening 2 7 4 3" xfId="2868"/>
    <cellStyle name="Berekening 2 7 4 3 2" xfId="2869"/>
    <cellStyle name="Berekening 2 7 5" xfId="2870"/>
    <cellStyle name="Berekening 2 7 5 2" xfId="2871"/>
    <cellStyle name="Berekening 2 7 5 2 2" xfId="2872"/>
    <cellStyle name="Berekening 2 7 5 3" xfId="2873"/>
    <cellStyle name="Berekening 2 7 6" xfId="2874"/>
    <cellStyle name="Berekening 2 7 6 2" xfId="2875"/>
    <cellStyle name="Berekening 2 7 6 2 2" xfId="2876"/>
    <cellStyle name="Berekening 2 7 7" xfId="2877"/>
    <cellStyle name="Berekening 2 7 7 2" xfId="2878"/>
    <cellStyle name="Berekening 2 7 8" xfId="48067"/>
    <cellStyle name="Berekening 2 7 9" xfId="49001"/>
    <cellStyle name="Berekening 2 8" xfId="21068"/>
    <cellStyle name="Berekening 2 9" xfId="21069"/>
    <cellStyle name="Berekening 3" xfId="616"/>
    <cellStyle name="Berekening 3 10" xfId="21070"/>
    <cellStyle name="Berekening 3 11" xfId="21071"/>
    <cellStyle name="Berekening 3 12" xfId="21072"/>
    <cellStyle name="Berekening 3 13" xfId="21073"/>
    <cellStyle name="Berekening 3 14" xfId="21074"/>
    <cellStyle name="Berekening 3 15" xfId="21075"/>
    <cellStyle name="Berekening 3 16" xfId="21076"/>
    <cellStyle name="Berekening 3 17" xfId="21077"/>
    <cellStyle name="Berekening 3 18" xfId="21078"/>
    <cellStyle name="Berekening 3 19" xfId="21079"/>
    <cellStyle name="Berekening 3 2" xfId="1476"/>
    <cellStyle name="Berekening 3 2 2" xfId="2879"/>
    <cellStyle name="Berekening 3 2 2 2" xfId="2880"/>
    <cellStyle name="Berekening 3 2 2 2 2" xfId="2881"/>
    <cellStyle name="Berekening 3 2 2 2 2 2" xfId="2882"/>
    <cellStyle name="Berekening 3 2 2 2 3" xfId="2883"/>
    <cellStyle name="Berekening 3 2 2 3" xfId="2884"/>
    <cellStyle name="Berekening 3 2 2 3 2" xfId="2885"/>
    <cellStyle name="Berekening 3 2 2 3 2 2" xfId="2886"/>
    <cellStyle name="Berekening 3 2 2 4" xfId="2887"/>
    <cellStyle name="Berekening 3 2 2 4 2" xfId="2888"/>
    <cellStyle name="Berekening 3 2 3" xfId="2889"/>
    <cellStyle name="Berekening 3 2 3 2" xfId="2890"/>
    <cellStyle name="Berekening 3 2 3 2 2" xfId="2891"/>
    <cellStyle name="Berekening 3 2 3 3" xfId="2892"/>
    <cellStyle name="Berekening 3 2 4" xfId="2893"/>
    <cellStyle name="Berekening 3 2 4 2" xfId="2894"/>
    <cellStyle name="Berekening 3 2 4 2 2" xfId="2895"/>
    <cellStyle name="Berekening 3 2 5" xfId="2896"/>
    <cellStyle name="Berekening 3 2 5 2" xfId="2897"/>
    <cellStyle name="Berekening 3 2 6" xfId="21080"/>
    <cellStyle name="Berekening 3 2 7" xfId="21081"/>
    <cellStyle name="Berekening 3 20" xfId="21082"/>
    <cellStyle name="Berekening 3 21" xfId="21083"/>
    <cellStyle name="Berekening 3 22" xfId="21084"/>
    <cellStyle name="Berekening 3 23" xfId="21085"/>
    <cellStyle name="Berekening 3 24" xfId="21086"/>
    <cellStyle name="Berekening 3 25" xfId="21087"/>
    <cellStyle name="Berekening 3 26" xfId="21088"/>
    <cellStyle name="Berekening 3 27" xfId="21089"/>
    <cellStyle name="Berekening 3 28" xfId="48068"/>
    <cellStyle name="Berekening 3 3" xfId="21090"/>
    <cellStyle name="Berekening 3 4" xfId="21091"/>
    <cellStyle name="Berekening 3 5" xfId="21092"/>
    <cellStyle name="Berekening 3 6" xfId="21093"/>
    <cellStyle name="Berekening 3 7" xfId="21094"/>
    <cellStyle name="Berekening 3 8" xfId="21095"/>
    <cellStyle name="Berekening 3 9" xfId="21096"/>
    <cellStyle name="Berekening 4" xfId="617"/>
    <cellStyle name="Berekening 4 10" xfId="21097"/>
    <cellStyle name="Berekening 4 11" xfId="21098"/>
    <cellStyle name="Berekening 4 12" xfId="21099"/>
    <cellStyle name="Berekening 4 13" xfId="21100"/>
    <cellStyle name="Berekening 4 14" xfId="21101"/>
    <cellStyle name="Berekening 4 15" xfId="21102"/>
    <cellStyle name="Berekening 4 16" xfId="21103"/>
    <cellStyle name="Berekening 4 17" xfId="21104"/>
    <cellStyle name="Berekening 4 18" xfId="21105"/>
    <cellStyle name="Berekening 4 19" xfId="21106"/>
    <cellStyle name="Berekening 4 2" xfId="1477"/>
    <cellStyle name="Berekening 4 2 2" xfId="2898"/>
    <cellStyle name="Berekening 4 2 2 2" xfId="2899"/>
    <cellStyle name="Berekening 4 2 2 2 2" xfId="2900"/>
    <cellStyle name="Berekening 4 2 2 2 2 2" xfId="2901"/>
    <cellStyle name="Berekening 4 2 2 2 3" xfId="2902"/>
    <cellStyle name="Berekening 4 2 2 3" xfId="2903"/>
    <cellStyle name="Berekening 4 2 2 3 2" xfId="2904"/>
    <cellStyle name="Berekening 4 2 2 3 2 2" xfId="2905"/>
    <cellStyle name="Berekening 4 2 2 4" xfId="2906"/>
    <cellStyle name="Berekening 4 2 2 4 2" xfId="2907"/>
    <cellStyle name="Berekening 4 2 3" xfId="2908"/>
    <cellStyle name="Berekening 4 2 3 2" xfId="2909"/>
    <cellStyle name="Berekening 4 2 3 2 2" xfId="2910"/>
    <cellStyle name="Berekening 4 2 3 3" xfId="2911"/>
    <cellStyle name="Berekening 4 2 4" xfId="2912"/>
    <cellStyle name="Berekening 4 2 4 2" xfId="2913"/>
    <cellStyle name="Berekening 4 2 4 2 2" xfId="2914"/>
    <cellStyle name="Berekening 4 2 5" xfId="2915"/>
    <cellStyle name="Berekening 4 2 5 2" xfId="2916"/>
    <cellStyle name="Berekening 4 2 6" xfId="21107"/>
    <cellStyle name="Berekening 4 2 7" xfId="21108"/>
    <cellStyle name="Berekening 4 20" xfId="21109"/>
    <cellStyle name="Berekening 4 21" xfId="21110"/>
    <cellStyle name="Berekening 4 22" xfId="21111"/>
    <cellStyle name="Berekening 4 23" xfId="21112"/>
    <cellStyle name="Berekening 4 24" xfId="21113"/>
    <cellStyle name="Berekening 4 25" xfId="21114"/>
    <cellStyle name="Berekening 4 26" xfId="21115"/>
    <cellStyle name="Berekening 4 27" xfId="21116"/>
    <cellStyle name="Berekening 4 28" xfId="48069"/>
    <cellStyle name="Berekening 4 3" xfId="21117"/>
    <cellStyle name="Berekening 4 4" xfId="21118"/>
    <cellStyle name="Berekening 4 5" xfId="21119"/>
    <cellStyle name="Berekening 4 6" xfId="21120"/>
    <cellStyle name="Berekening 4 7" xfId="21121"/>
    <cellStyle name="Berekening 4 8" xfId="21122"/>
    <cellStyle name="Berekening 4 9" xfId="21123"/>
    <cellStyle name="Berekening 5" xfId="618"/>
    <cellStyle name="Berekening 5 10" xfId="21124"/>
    <cellStyle name="Berekening 5 11" xfId="21125"/>
    <cellStyle name="Berekening 5 12" xfId="21126"/>
    <cellStyle name="Berekening 5 13" xfId="21127"/>
    <cellStyle name="Berekening 5 14" xfId="21128"/>
    <cellStyle name="Berekening 5 15" xfId="21129"/>
    <cellStyle name="Berekening 5 16" xfId="21130"/>
    <cellStyle name="Berekening 5 17" xfId="21131"/>
    <cellStyle name="Berekening 5 18" xfId="21132"/>
    <cellStyle name="Berekening 5 19" xfId="21133"/>
    <cellStyle name="Berekening 5 2" xfId="1478"/>
    <cellStyle name="Berekening 5 2 2" xfId="2917"/>
    <cellStyle name="Berekening 5 2 2 2" xfId="2918"/>
    <cellStyle name="Berekening 5 2 2 2 2" xfId="2919"/>
    <cellStyle name="Berekening 5 2 2 2 2 2" xfId="2920"/>
    <cellStyle name="Berekening 5 2 2 2 3" xfId="2921"/>
    <cellStyle name="Berekening 5 2 2 3" xfId="2922"/>
    <cellStyle name="Berekening 5 2 2 3 2" xfId="2923"/>
    <cellStyle name="Berekening 5 2 2 3 2 2" xfId="2924"/>
    <cellStyle name="Berekening 5 2 2 4" xfId="2925"/>
    <cellStyle name="Berekening 5 2 2 4 2" xfId="2926"/>
    <cellStyle name="Berekening 5 2 3" xfId="2927"/>
    <cellStyle name="Berekening 5 2 3 2" xfId="2928"/>
    <cellStyle name="Berekening 5 2 3 2 2" xfId="2929"/>
    <cellStyle name="Berekening 5 2 3 3" xfId="2930"/>
    <cellStyle name="Berekening 5 2 4" xfId="2931"/>
    <cellStyle name="Berekening 5 2 4 2" xfId="2932"/>
    <cellStyle name="Berekening 5 2 4 2 2" xfId="2933"/>
    <cellStyle name="Berekening 5 2 5" xfId="2934"/>
    <cellStyle name="Berekening 5 2 5 2" xfId="2935"/>
    <cellStyle name="Berekening 5 2 6" xfId="21134"/>
    <cellStyle name="Berekening 5 2 7" xfId="21135"/>
    <cellStyle name="Berekening 5 20" xfId="21136"/>
    <cellStyle name="Berekening 5 21" xfId="21137"/>
    <cellStyle name="Berekening 5 22" xfId="21138"/>
    <cellStyle name="Berekening 5 23" xfId="21139"/>
    <cellStyle name="Berekening 5 24" xfId="21140"/>
    <cellStyle name="Berekening 5 25" xfId="21141"/>
    <cellStyle name="Berekening 5 26" xfId="21142"/>
    <cellStyle name="Berekening 5 27" xfId="21143"/>
    <cellStyle name="Berekening 5 28" xfId="48070"/>
    <cellStyle name="Berekening 5 3" xfId="21144"/>
    <cellStyle name="Berekening 5 4" xfId="21145"/>
    <cellStyle name="Berekening 5 5" xfId="21146"/>
    <cellStyle name="Berekening 5 6" xfId="21147"/>
    <cellStyle name="Berekening 5 7" xfId="21148"/>
    <cellStyle name="Berekening 5 8" xfId="21149"/>
    <cellStyle name="Berekening 5 9" xfId="21150"/>
    <cellStyle name="Berekening 6" xfId="619"/>
    <cellStyle name="Berekening 6 10" xfId="21151"/>
    <cellStyle name="Berekening 6 11" xfId="21152"/>
    <cellStyle name="Berekening 6 12" xfId="21153"/>
    <cellStyle name="Berekening 6 13" xfId="21154"/>
    <cellStyle name="Berekening 6 14" xfId="21155"/>
    <cellStyle name="Berekening 6 15" xfId="21156"/>
    <cellStyle name="Berekening 6 16" xfId="21157"/>
    <cellStyle name="Berekening 6 17" xfId="21158"/>
    <cellStyle name="Berekening 6 18" xfId="21159"/>
    <cellStyle name="Berekening 6 19" xfId="21160"/>
    <cellStyle name="Berekening 6 2" xfId="1479"/>
    <cellStyle name="Berekening 6 2 2" xfId="2936"/>
    <cellStyle name="Berekening 6 2 2 2" xfId="2937"/>
    <cellStyle name="Berekening 6 2 2 2 2" xfId="2938"/>
    <cellStyle name="Berekening 6 2 2 2 2 2" xfId="2939"/>
    <cellStyle name="Berekening 6 2 2 2 3" xfId="2940"/>
    <cellStyle name="Berekening 6 2 2 3" xfId="2941"/>
    <cellStyle name="Berekening 6 2 2 3 2" xfId="2942"/>
    <cellStyle name="Berekening 6 2 2 3 2 2" xfId="2943"/>
    <cellStyle name="Berekening 6 2 2 4" xfId="2944"/>
    <cellStyle name="Berekening 6 2 2 4 2" xfId="2945"/>
    <cellStyle name="Berekening 6 2 3" xfId="2946"/>
    <cellStyle name="Berekening 6 2 3 2" xfId="2947"/>
    <cellStyle name="Berekening 6 2 3 2 2" xfId="2948"/>
    <cellStyle name="Berekening 6 2 3 3" xfId="2949"/>
    <cellStyle name="Berekening 6 2 4" xfId="2950"/>
    <cellStyle name="Berekening 6 2 4 2" xfId="2951"/>
    <cellStyle name="Berekening 6 2 4 2 2" xfId="2952"/>
    <cellStyle name="Berekening 6 2 5" xfId="2953"/>
    <cellStyle name="Berekening 6 2 5 2" xfId="2954"/>
    <cellStyle name="Berekening 6 2 6" xfId="21161"/>
    <cellStyle name="Berekening 6 2 7" xfId="21162"/>
    <cellStyle name="Berekening 6 20" xfId="21163"/>
    <cellStyle name="Berekening 6 21" xfId="21164"/>
    <cellStyle name="Berekening 6 22" xfId="21165"/>
    <cellStyle name="Berekening 6 23" xfId="21166"/>
    <cellStyle name="Berekening 6 24" xfId="21167"/>
    <cellStyle name="Berekening 6 25" xfId="21168"/>
    <cellStyle name="Berekening 6 26" xfId="21169"/>
    <cellStyle name="Berekening 6 27" xfId="21170"/>
    <cellStyle name="Berekening 6 28" xfId="48071"/>
    <cellStyle name="Berekening 6 3" xfId="21171"/>
    <cellStyle name="Berekening 6 4" xfId="21172"/>
    <cellStyle name="Berekening 6 5" xfId="21173"/>
    <cellStyle name="Berekening 6 6" xfId="21174"/>
    <cellStyle name="Berekening 6 7" xfId="21175"/>
    <cellStyle name="Berekening 6 8" xfId="21176"/>
    <cellStyle name="Berekening 6 9" xfId="21177"/>
    <cellStyle name="Berekening 7" xfId="620"/>
    <cellStyle name="Berekening 7 10" xfId="21178"/>
    <cellStyle name="Berekening 7 11" xfId="21179"/>
    <cellStyle name="Berekening 7 12" xfId="21180"/>
    <cellStyle name="Berekening 7 13" xfId="21181"/>
    <cellStyle name="Berekening 7 14" xfId="21182"/>
    <cellStyle name="Berekening 7 15" xfId="21183"/>
    <cellStyle name="Berekening 7 16" xfId="21184"/>
    <cellStyle name="Berekening 7 17" xfId="21185"/>
    <cellStyle name="Berekening 7 18" xfId="21186"/>
    <cellStyle name="Berekening 7 19" xfId="21187"/>
    <cellStyle name="Berekening 7 2" xfId="1480"/>
    <cellStyle name="Berekening 7 2 2" xfId="2955"/>
    <cellStyle name="Berekening 7 2 2 2" xfId="2956"/>
    <cellStyle name="Berekening 7 2 2 2 2" xfId="2957"/>
    <cellStyle name="Berekening 7 2 2 2 2 2" xfId="2958"/>
    <cellStyle name="Berekening 7 2 2 2 3" xfId="2959"/>
    <cellStyle name="Berekening 7 2 2 3" xfId="2960"/>
    <cellStyle name="Berekening 7 2 2 3 2" xfId="2961"/>
    <cellStyle name="Berekening 7 2 2 3 2 2" xfId="2962"/>
    <cellStyle name="Berekening 7 2 2 4" xfId="2963"/>
    <cellStyle name="Berekening 7 2 2 4 2" xfId="2964"/>
    <cellStyle name="Berekening 7 2 3" xfId="2965"/>
    <cellStyle name="Berekening 7 2 3 2" xfId="2966"/>
    <cellStyle name="Berekening 7 2 3 2 2" xfId="2967"/>
    <cellStyle name="Berekening 7 2 3 3" xfId="2968"/>
    <cellStyle name="Berekening 7 2 4" xfId="2969"/>
    <cellStyle name="Berekening 7 2 4 2" xfId="2970"/>
    <cellStyle name="Berekening 7 2 4 2 2" xfId="2971"/>
    <cellStyle name="Berekening 7 2 5" xfId="2972"/>
    <cellStyle name="Berekening 7 2 5 2" xfId="2973"/>
    <cellStyle name="Berekening 7 2 6" xfId="21188"/>
    <cellStyle name="Berekening 7 2 7" xfId="21189"/>
    <cellStyle name="Berekening 7 20" xfId="21190"/>
    <cellStyle name="Berekening 7 21" xfId="21191"/>
    <cellStyle name="Berekening 7 22" xfId="21192"/>
    <cellStyle name="Berekening 7 23" xfId="21193"/>
    <cellStyle name="Berekening 7 24" xfId="21194"/>
    <cellStyle name="Berekening 7 25" xfId="21195"/>
    <cellStyle name="Berekening 7 26" xfId="21196"/>
    <cellStyle name="Berekening 7 27" xfId="21197"/>
    <cellStyle name="Berekening 7 28" xfId="48072"/>
    <cellStyle name="Berekening 7 3" xfId="21198"/>
    <cellStyle name="Berekening 7 4" xfId="21199"/>
    <cellStyle name="Berekening 7 5" xfId="21200"/>
    <cellStyle name="Berekening 7 6" xfId="21201"/>
    <cellStyle name="Berekening 7 7" xfId="21202"/>
    <cellStyle name="Berekening 7 8" xfId="21203"/>
    <cellStyle name="Berekening 7 9" xfId="21204"/>
    <cellStyle name="Berekening 8" xfId="1378"/>
    <cellStyle name="Berekening 8 10" xfId="21205"/>
    <cellStyle name="Berekening 8 11" xfId="21206"/>
    <cellStyle name="Berekening 8 12" xfId="21207"/>
    <cellStyle name="Berekening 8 13" xfId="21208"/>
    <cellStyle name="Berekening 8 14" xfId="21209"/>
    <cellStyle name="Berekening 8 15" xfId="21210"/>
    <cellStyle name="Berekening 8 16" xfId="21211"/>
    <cellStyle name="Berekening 8 17" xfId="21212"/>
    <cellStyle name="Berekening 8 18" xfId="21213"/>
    <cellStyle name="Berekening 8 19" xfId="21214"/>
    <cellStyle name="Berekening 8 2" xfId="1481"/>
    <cellStyle name="Berekening 8 2 2" xfId="2974"/>
    <cellStyle name="Berekening 8 2 2 2" xfId="2975"/>
    <cellStyle name="Berekening 8 2 2 2 2" xfId="2976"/>
    <cellStyle name="Berekening 8 2 2 3" xfId="2977"/>
    <cellStyle name="Berekening 8 2 3" xfId="2978"/>
    <cellStyle name="Berekening 8 2 3 2" xfId="2979"/>
    <cellStyle name="Berekening 8 2 3 2 2" xfId="2980"/>
    <cellStyle name="Berekening 8 2 4" xfId="2981"/>
    <cellStyle name="Berekening 8 2 4 2" xfId="2982"/>
    <cellStyle name="Berekening 8 2 5" xfId="21215"/>
    <cellStyle name="Berekening 8 20" xfId="21216"/>
    <cellStyle name="Berekening 8 21" xfId="21217"/>
    <cellStyle name="Berekening 8 22" xfId="21218"/>
    <cellStyle name="Berekening 8 23" xfId="21219"/>
    <cellStyle name="Berekening 8 24" xfId="21220"/>
    <cellStyle name="Berekening 8 25" xfId="21221"/>
    <cellStyle name="Berekening 8 26" xfId="21222"/>
    <cellStyle name="Berekening 8 27" xfId="21223"/>
    <cellStyle name="Berekening 8 28" xfId="21224"/>
    <cellStyle name="Berekening 8 29" xfId="48073"/>
    <cellStyle name="Berekening 8 3" xfId="2497"/>
    <cellStyle name="Berekening 8 3 2" xfId="2983"/>
    <cellStyle name="Berekening 8 3 2 2" xfId="2984"/>
    <cellStyle name="Berekening 8 3 2 2 2" xfId="2985"/>
    <cellStyle name="Berekening 8 3 2 3" xfId="2986"/>
    <cellStyle name="Berekening 8 3 3" xfId="2987"/>
    <cellStyle name="Berekening 8 3 3 2" xfId="2988"/>
    <cellStyle name="Berekening 8 3 3 2 2" xfId="2989"/>
    <cellStyle name="Berekening 8 3 4" xfId="2990"/>
    <cellStyle name="Berekening 8 3 4 2" xfId="2991"/>
    <cellStyle name="Berekening 8 3 5" xfId="49525"/>
    <cellStyle name="Berekening 8 30" xfId="49002"/>
    <cellStyle name="Berekening 8 4" xfId="2992"/>
    <cellStyle name="Berekening 8 4 2" xfId="2993"/>
    <cellStyle name="Berekening 8 4 2 2" xfId="2994"/>
    <cellStyle name="Berekening 8 4 2 2 2" xfId="2995"/>
    <cellStyle name="Berekening 8 4 2 3" xfId="2996"/>
    <cellStyle name="Berekening 8 4 3" xfId="2997"/>
    <cellStyle name="Berekening 8 4 3 2" xfId="2998"/>
    <cellStyle name="Berekening 8 4 3 2 2" xfId="2999"/>
    <cellStyle name="Berekening 8 4 4" xfId="3000"/>
    <cellStyle name="Berekening 8 4 4 2" xfId="3001"/>
    <cellStyle name="Berekening 8 5" xfId="3002"/>
    <cellStyle name="Berekening 8 5 2" xfId="21225"/>
    <cellStyle name="Berekening 8 6" xfId="3003"/>
    <cellStyle name="Berekening 8 6 2" xfId="3004"/>
    <cellStyle name="Berekening 8 6 2 2" xfId="3005"/>
    <cellStyle name="Berekening 8 6 3" xfId="3006"/>
    <cellStyle name="Berekening 8 7" xfId="3007"/>
    <cellStyle name="Berekening 8 7 2" xfId="3008"/>
    <cellStyle name="Berekening 8 7 2 2" xfId="3009"/>
    <cellStyle name="Berekening 8 8" xfId="3010"/>
    <cellStyle name="Berekening 8 8 2" xfId="3011"/>
    <cellStyle name="Berekening 8 9" xfId="21226"/>
    <cellStyle name="Berekening 9" xfId="1482"/>
    <cellStyle name="Berekening 9 2" xfId="3012"/>
    <cellStyle name="Berekening 9 2 2" xfId="3013"/>
    <cellStyle name="Berekening 9 2 2 2" xfId="3014"/>
    <cellStyle name="Berekening 9 2 3" xfId="3015"/>
    <cellStyle name="Berekening 9 2 4" xfId="49526"/>
    <cellStyle name="Berekening 9 3" xfId="3016"/>
    <cellStyle name="Berekening 9 3 2" xfId="3017"/>
    <cellStyle name="Berekening 9 3 2 2" xfId="3018"/>
    <cellStyle name="Berekening 9 4" xfId="3019"/>
    <cellStyle name="Berekening 9 4 2" xfId="3020"/>
    <cellStyle name="Berekening 9 5" xfId="49003"/>
    <cellStyle name="BLACK" xfId="21227"/>
    <cellStyle name="blank" xfId="21228"/>
    <cellStyle name="blue" xfId="21229"/>
    <cellStyle name="Blue Decimal" xfId="21230"/>
    <cellStyle name="blue$00" xfId="21231"/>
    <cellStyle name="Body_$Dollars" xfId="21232"/>
    <cellStyle name="Bold" xfId="21233"/>
    <cellStyle name="Bold/Border" xfId="21234"/>
    <cellStyle name="Bold/Border 2" xfId="21235"/>
    <cellStyle name="Bold/Border 2 2" xfId="21236"/>
    <cellStyle name="Bold/Border 3" xfId="21237"/>
    <cellStyle name="Border" xfId="21238"/>
    <cellStyle name="Border Heavy" xfId="21239"/>
    <cellStyle name="Border Thin" xfId="21240"/>
    <cellStyle name="Border_111212 Omzet calculatie def" xfId="21241"/>
    <cellStyle name="BorderBold" xfId="21242"/>
    <cellStyle name="BorderBold 2" xfId="21243"/>
    <cellStyle name="BorderBold 2 2" xfId="21244"/>
    <cellStyle name="BorderBold 3" xfId="21245"/>
    <cellStyle name="BorderBold 3 2" xfId="21246"/>
    <cellStyle name="BorderBold 4" xfId="21247"/>
    <cellStyle name="BorderBold_111212 Omzet calculatie def" xfId="21248"/>
    <cellStyle name="Bottom bold border" xfId="21249"/>
    <cellStyle name="Bottom single border" xfId="21250"/>
    <cellStyle name="Bottom single border 2" xfId="21251"/>
    <cellStyle name="Bottom single border 2 2" xfId="21252"/>
    <cellStyle name="Bottom single border 3" xfId="21253"/>
    <cellStyle name="Brand Default" xfId="21254"/>
    <cellStyle name="Brand Percent" xfId="21255"/>
    <cellStyle name="Brand Subtitle without Underline" xfId="21256"/>
    <cellStyle name="British Pound" xfId="21257"/>
    <cellStyle name="bullet" xfId="21258"/>
    <cellStyle name="bx1" xfId="21259"/>
    <cellStyle name="c" xfId="21260"/>
    <cellStyle name="c_Aero" xfId="21261"/>
    <cellStyle name="c_Backlog 30 Sep 2006" xfId="21262"/>
    <cellStyle name="c_Backlog 30 Sep 2006_Delphi - Operating model v.1.1 011106" xfId="21263"/>
    <cellStyle name="c_Backlog 30 Sep 2006_Delphi_Operating_model_v 1.0 161106" xfId="21264"/>
    <cellStyle name="c_Backlog 30 Sep 2006_Delphi_Operating_model_v(1).1.3_081106" xfId="21265"/>
    <cellStyle name="c_BISON MAIN (2)" xfId="21266"/>
    <cellStyle name="c_BISON MAIN (2)_Backlog 30 Sep 2006" xfId="21267"/>
    <cellStyle name="c_BISON MAIN (2)_Backlog 30 Sep 2006_Delphi - Operating model v.1.1 011106" xfId="21268"/>
    <cellStyle name="c_BISON MAIN (2)_Backlog 30 Sep 2006_Delphi_Operating_model_v 1.0 161106" xfId="21269"/>
    <cellStyle name="c_BISON MAIN (2)_Backlog 30 Sep 2006_Delphi_Operating_model_v(1).1.3_081106" xfId="21270"/>
    <cellStyle name="c_Cases (2)" xfId="21271"/>
    <cellStyle name="c_Cases (2)_Backlog 30 Sep 2006" xfId="21272"/>
    <cellStyle name="c_Cases (2)_Backlog 30 Sep 2006_Delphi - Operating model v.1.1 011106" xfId="21273"/>
    <cellStyle name="c_Cases (2)_Backlog 30 Sep 2006_Delphi_Operating_model_v 1.0 161106" xfId="21274"/>
    <cellStyle name="c_Cases (2)_Backlog 30 Sep 2006_Delphi_Operating_model_v(1).1.3_081106" xfId="21275"/>
    <cellStyle name="c_Cases (3)" xfId="21276"/>
    <cellStyle name="c_Cases (3)_Backlog 30 Sep 2006" xfId="21277"/>
    <cellStyle name="c_Cases (3)_Backlog 30 Sep 2006_Delphi - Operating model v.1.1 011106" xfId="21278"/>
    <cellStyle name="c_Cases (3)_Backlog 30 Sep 2006_Delphi_Operating_model_v 1.0 161106" xfId="21279"/>
    <cellStyle name="c_Cases (3)_Backlog 30 Sep 2006_Delphi_Operating_model_v(1).1.3_081106" xfId="21280"/>
    <cellStyle name="c_Cases (4)" xfId="21281"/>
    <cellStyle name="c_Cases (4)_Backlog 30 Sep 2006" xfId="21282"/>
    <cellStyle name="c_Cases (4)_Backlog 30 Sep 2006_Delphi - Operating model v.1.1 011106" xfId="21283"/>
    <cellStyle name="c_Cases (4)_Backlog 30 Sep 2006_Delphi_Operating_model_v 1.0 161106" xfId="21284"/>
    <cellStyle name="c_Cases (4)_Backlog 30 Sep 2006_Delphi_Operating_model_v(1).1.3_081106" xfId="21285"/>
    <cellStyle name="c_Cases SMH (2)" xfId="21286"/>
    <cellStyle name="c_Cases SMH (2)_Backlog 30 Sep 2006" xfId="21287"/>
    <cellStyle name="c_Cases SMH (2)_Backlog 30 Sep 2006_Delphi - Operating model v.1.1 011106" xfId="21288"/>
    <cellStyle name="c_Cases SMH (2)_Backlog 30 Sep 2006_Delphi_Operating_model_v 1.0 161106" xfId="21289"/>
    <cellStyle name="c_Cases SMH (2)_Backlog 30 Sep 2006_Delphi_Operating_model_v(1).1.3_081106" xfId="21290"/>
    <cellStyle name="c_CSP (2)" xfId="21291"/>
    <cellStyle name="c_DCFLBO Code" xfId="21292"/>
    <cellStyle name="c_DCFLBO Code_Backlog 30 Sep 2006" xfId="21293"/>
    <cellStyle name="c_DCFLBO Code_Backlog 30 Sep 2006_Delphi - Operating model v.1.1 011106" xfId="21294"/>
    <cellStyle name="c_DCFLBO Code_Backlog 30 Sep 2006_Delphi_Operating_model_v 1.0 161106" xfId="21295"/>
    <cellStyle name="c_DCFLBO Code_Backlog 30 Sep 2006_Delphi_Operating_model_v(1).1.3_081106" xfId="21296"/>
    <cellStyle name="c_Earnings" xfId="21297"/>
    <cellStyle name="c_Earnings (2)" xfId="21298"/>
    <cellStyle name="c_Earnings (2)_Backlog 30 Sep 2006" xfId="21299"/>
    <cellStyle name="c_Earnings (2)_Backlog 30 Sep 2006_Delphi - Operating model v.1.1 011106" xfId="21300"/>
    <cellStyle name="c_Earnings (2)_Backlog 30 Sep 2006_Delphi_Operating_model_v 1.0 161106" xfId="21301"/>
    <cellStyle name="c_Earnings (2)_Backlog 30 Sep 2006_Delphi_Operating_model_v(1).1.3_081106" xfId="21302"/>
    <cellStyle name="c_Earnings (3)" xfId="21303"/>
    <cellStyle name="c_Earnings (3)_Backlog 30 Sep 2006" xfId="21304"/>
    <cellStyle name="c_Earnings (3)_Backlog 30 Sep 2006_Delphi - Operating model v.1.1 011106" xfId="21305"/>
    <cellStyle name="c_Earnings (3)_Backlog 30 Sep 2006_Delphi_Operating_model_v 1.0 161106" xfId="21306"/>
    <cellStyle name="c_Earnings (3)_Backlog 30 Sep 2006_Delphi_Operating_model_v(1).1.3_081106" xfId="21307"/>
    <cellStyle name="c_Earnings_Backlog 30 Sep 2006" xfId="21308"/>
    <cellStyle name="c_Earnings_Backlog 30 Sep 2006_Delphi - Operating model v.1.1 011106" xfId="21309"/>
    <cellStyle name="c_Earnings_Backlog 30 Sep 2006_Delphi_Operating_model_v 1.0 161106" xfId="21310"/>
    <cellStyle name="c_Earnings_Backlog 30 Sep 2006_Delphi_Operating_model_v(1).1.3_081106" xfId="21311"/>
    <cellStyle name="c_HerbicideTable (2)" xfId="21312"/>
    <cellStyle name="c_HerbicideTable (2)_Backlog 30 Sep 2006" xfId="21313"/>
    <cellStyle name="c_HerbicideTable (2)_Backlog 30 Sep 2006_Delphi - Operating model v.1.1 011106" xfId="21314"/>
    <cellStyle name="c_HerbicideTable (2)_Backlog 30 Sep 2006_Delphi_Operating_model_v 1.0 161106" xfId="21315"/>
    <cellStyle name="c_HerbicideTable (2)_Backlog 30 Sep 2006_Delphi_Operating_model_v(1).1.3_081106" xfId="21316"/>
    <cellStyle name="c_Hist Inputs (2)" xfId="21317"/>
    <cellStyle name="c_Hist Inputs (2)_Backlog 30 Sep 2006" xfId="21318"/>
    <cellStyle name="c_Hist Inputs (2)_Backlog 30 Sep 2006_Delphi - Operating model v.1.1 011106" xfId="21319"/>
    <cellStyle name="c_Hist Inputs (2)_Backlog 30 Sep 2006_Delphi_Operating_model_v 1.0 161106" xfId="21320"/>
    <cellStyle name="c_Hist Inputs (2)_Backlog 30 Sep 2006_Delphi_Operating_model_v(1).1.3_081106" xfId="21321"/>
    <cellStyle name="c_Hist Inputs (3)" xfId="21322"/>
    <cellStyle name="c_Hist Inputs (3)_Backlog 30 Sep 2006" xfId="21323"/>
    <cellStyle name="c_Hist Inputs (3)_Backlog 30 Sep 2006_Delphi - Operating model v.1.1 011106" xfId="21324"/>
    <cellStyle name="c_Hist Inputs (3)_Backlog 30 Sep 2006_Delphi_Operating_model_v 1.0 161106" xfId="21325"/>
    <cellStyle name="c_Hist Inputs (3)_Backlog 30 Sep 2006_Delphi_Operating_model_v(1).1.3_081106" xfId="21326"/>
    <cellStyle name="c_Hist Inputs (4)" xfId="21327"/>
    <cellStyle name="c_Hist Inputs (4)_Backlog 30 Sep 2006" xfId="21328"/>
    <cellStyle name="c_Hist Inputs (4)_Backlog 30 Sep 2006_Delphi - Operating model v.1.1 011106" xfId="21329"/>
    <cellStyle name="c_Hist Inputs (4)_Backlog 30 Sep 2006_Delphi_Operating_model_v 1.0 161106" xfId="21330"/>
    <cellStyle name="c_Hist Inputs (4)_Backlog 30 Sep 2006_Delphi_Operating_model_v(1).1.3_081106" xfId="21331"/>
    <cellStyle name="c_Incremental (2)" xfId="21332"/>
    <cellStyle name="c_Incremental (2)_Backlog 30 Sep 2006" xfId="21333"/>
    <cellStyle name="c_Incremental (2)_Backlog 30 Sep 2006_Delphi - Operating model v.1.1 011106" xfId="21334"/>
    <cellStyle name="c_Incremental (2)_Backlog 30 Sep 2006_Delphi_Operating_model_v 1.0 161106" xfId="21335"/>
    <cellStyle name="c_Incremental (2)_Backlog 30 Sep 2006_Delphi_Operating_model_v(1).1.3_081106" xfId="21336"/>
    <cellStyle name="c_Insecticide DataTable (2)" xfId="21337"/>
    <cellStyle name="c_Insecticide DataTable (2)_Backlog 30 Sep 2006" xfId="21338"/>
    <cellStyle name="c_Insecticide DataTable (2)_Backlog 30 Sep 2006_Delphi - Operating model v.1.1 011106" xfId="21339"/>
    <cellStyle name="c_Insecticide DataTable (2)_Backlog 30 Sep 2006_Delphi_Operating_model_v 1.0 161106" xfId="21340"/>
    <cellStyle name="c_Insecticide DataTable (2)_Backlog 30 Sep 2006_Delphi_Operating_model_v(1).1.3_081106" xfId="21341"/>
    <cellStyle name="c_ISPREAD (2)" xfId="21342"/>
    <cellStyle name="c_ISPREAD (2)_Backlog 30 Sep 2006" xfId="21343"/>
    <cellStyle name="c_ISPREAD (2)_Backlog 30 Sep 2006_Delphi - Operating model v.1.1 011106" xfId="21344"/>
    <cellStyle name="c_ISPREAD (2)_Backlog 30 Sep 2006_Delphi_Operating_model_v 1.0 161106" xfId="21345"/>
    <cellStyle name="c_ISPREAD (2)_Backlog 30 Sep 2006_Delphi_Operating_model_v(1).1.3_081106" xfId="21346"/>
    <cellStyle name="c_Sens1 (2)" xfId="21347"/>
    <cellStyle name="c_Sens1 (2)_Backlog 30 Sep 2006" xfId="21348"/>
    <cellStyle name="c_Sens1 (2)_Backlog 30 Sep 2006_Delphi - Operating model v.1.1 011106" xfId="21349"/>
    <cellStyle name="c_Sens1 (2)_Backlog 30 Sep 2006_Delphi_Operating_model_v 1.0 161106" xfId="21350"/>
    <cellStyle name="c_Sens1 (2)_Backlog 30 Sep 2006_Delphi_Operating_model_v(1).1.3_081106" xfId="21351"/>
    <cellStyle name="c_Sens2 (2)" xfId="21352"/>
    <cellStyle name="c_Sens2 (2)_Backlog 30 Sep 2006" xfId="21353"/>
    <cellStyle name="c_Sens2 (2)_Backlog 30 Sep 2006_Delphi - Operating model v.1.1 011106" xfId="21354"/>
    <cellStyle name="c_Sens2 (2)_Backlog 30 Sep 2006_Delphi_Operating_model_v 1.0 161106" xfId="21355"/>
    <cellStyle name="c_Sens2 (2)_Backlog 30 Sep 2006_Delphi_Operating_model_v(1).1.3_081106" xfId="21356"/>
    <cellStyle name="c_Sensitivity (2)" xfId="21357"/>
    <cellStyle name="c_Sensitivity (2)_Backlog 30 Sep 2006" xfId="21358"/>
    <cellStyle name="c_Sensitivity (2)_Backlog 30 Sep 2006_Delphi - Operating model v.1.1 011106" xfId="21359"/>
    <cellStyle name="c_Sensitivity (2)_Backlog 30 Sep 2006_Delphi_Operating_model_v 1.0 161106" xfId="21360"/>
    <cellStyle name="c_Sensitivity (2)_Backlog 30 Sep 2006_Delphi_Operating_model_v(1).1.3_081106" xfId="21361"/>
    <cellStyle name="c_SILK (2)" xfId="21362"/>
    <cellStyle name="c_SILK (2)_Backlog 30 Sep 2006" xfId="21363"/>
    <cellStyle name="c_SILK (2)_Backlog 30 Sep 2006_Delphi - Operating model v.1.1 011106" xfId="21364"/>
    <cellStyle name="c_SILK (2)_Backlog 30 Sep 2006_Delphi_Operating_model_v 1.0 161106" xfId="21365"/>
    <cellStyle name="c_SILK (2)_Backlog 30 Sep 2006_Delphi_Operating_model_v(1).1.3_081106" xfId="21366"/>
    <cellStyle name="c_SourceUse (2)" xfId="21367"/>
    <cellStyle name="c_SourceUse (2)_Backlog 30 Sep 2006" xfId="21368"/>
    <cellStyle name="c_SourceUse (2)_Backlog 30 Sep 2006_Delphi - Operating model v.1.1 011106" xfId="21369"/>
    <cellStyle name="c_SourceUse (2)_Backlog 30 Sep 2006_Delphi_Operating_model_v 1.0 161106" xfId="21370"/>
    <cellStyle name="c_SourceUse (2)_Backlog 30 Sep 2006_Delphi_Operating_model_v(1).1.3_081106" xfId="21371"/>
    <cellStyle name="c_Standalone (2)" xfId="21372"/>
    <cellStyle name="c_Standalone (2)_Backlog 30 Sep 2006" xfId="21373"/>
    <cellStyle name="c_Standalone (2)_Backlog 30 Sep 2006_Delphi - Operating model v.1.1 011106" xfId="21374"/>
    <cellStyle name="c_Standalone (2)_Backlog 30 Sep 2006_Delphi_Operating_model_v 1.0 161106" xfId="21375"/>
    <cellStyle name="c_Standalone (2)_Backlog 30 Sep 2006_Delphi_Operating_model_v(1).1.3_081106" xfId="21376"/>
    <cellStyle name="c_SummaryB" xfId="21377"/>
    <cellStyle name="c_SummaryB_Backlog 30 Sep 2006" xfId="21378"/>
    <cellStyle name="c_SummaryB_Backlog 30 Sep 2006_Delphi - Operating model v.1.1 011106" xfId="21379"/>
    <cellStyle name="c_SummaryB_Backlog 30 Sep 2006_Delphi_Operating_model_v 1.0 161106" xfId="21380"/>
    <cellStyle name="c_SummaryB_Backlog 30 Sep 2006_Delphi_Operating_model_v(1).1.3_081106" xfId="21381"/>
    <cellStyle name="c_Trans Assump (2)" xfId="21382"/>
    <cellStyle name="c_Trans Assump (2)_Backlog 30 Sep 2006" xfId="21383"/>
    <cellStyle name="c_Trans Assump (2)_Backlog 30 Sep 2006_Delphi - Operating model v.1.1 011106" xfId="21384"/>
    <cellStyle name="c_Trans Assump (2)_Backlog 30 Sep 2006_Delphi_Operating_model_v 1.0 161106" xfId="21385"/>
    <cellStyle name="c_Trans Assump (2)_Backlog 30 Sep 2006_Delphi_Operating_model_v(1).1.3_081106" xfId="21386"/>
    <cellStyle name="CALC Amount" xfId="21387"/>
    <cellStyle name="Calc Currency (0)" xfId="21388"/>
    <cellStyle name="Calc Currency (2)" xfId="21389"/>
    <cellStyle name="Calc Percent (0)" xfId="21390"/>
    <cellStyle name="Calc Percent (1)" xfId="21391"/>
    <cellStyle name="Calc Percent (2)" xfId="21392"/>
    <cellStyle name="Calc Units (0)" xfId="21393"/>
    <cellStyle name="Calc Units (1)" xfId="21394"/>
    <cellStyle name="Calc Units (2)" xfId="21395"/>
    <cellStyle name="Calculation 2" xfId="198"/>
    <cellStyle name="Calculation 2 10" xfId="21396"/>
    <cellStyle name="Calculation 2 11" xfId="21397"/>
    <cellStyle name="Calculation 2 12" xfId="21398"/>
    <cellStyle name="Calculation 2 13" xfId="21399"/>
    <cellStyle name="Calculation 2 14" xfId="21400"/>
    <cellStyle name="Calculation 2 15" xfId="21401"/>
    <cellStyle name="Calculation 2 16" xfId="21402"/>
    <cellStyle name="Calculation 2 17" xfId="21403"/>
    <cellStyle name="Calculation 2 18" xfId="21404"/>
    <cellStyle name="Calculation 2 19" xfId="21405"/>
    <cellStyle name="Calculation 2 2" xfId="491"/>
    <cellStyle name="Calculation 2 2 10" xfId="21406"/>
    <cellStyle name="Calculation 2 2 11" xfId="21407"/>
    <cellStyle name="Calculation 2 2 12" xfId="21408"/>
    <cellStyle name="Calculation 2 2 13" xfId="21409"/>
    <cellStyle name="Calculation 2 2 14" xfId="21410"/>
    <cellStyle name="Calculation 2 2 15" xfId="21411"/>
    <cellStyle name="Calculation 2 2 16" xfId="21412"/>
    <cellStyle name="Calculation 2 2 17" xfId="21413"/>
    <cellStyle name="Calculation 2 2 18" xfId="21414"/>
    <cellStyle name="Calculation 2 2 19" xfId="21415"/>
    <cellStyle name="Calculation 2 2 2" xfId="1483"/>
    <cellStyle name="Calculation 2 2 2 2" xfId="3021"/>
    <cellStyle name="Calculation 2 2 2 2 2" xfId="3022"/>
    <cellStyle name="Calculation 2 2 2 2 2 2" xfId="3023"/>
    <cellStyle name="Calculation 2 2 2 2 2 2 2" xfId="3024"/>
    <cellStyle name="Calculation 2 2 2 2 2 3" xfId="3025"/>
    <cellStyle name="Calculation 2 2 2 2 3" xfId="3026"/>
    <cellStyle name="Calculation 2 2 2 2 3 2" xfId="3027"/>
    <cellStyle name="Calculation 2 2 2 2 3 2 2" xfId="3028"/>
    <cellStyle name="Calculation 2 2 2 2 4" xfId="3029"/>
    <cellStyle name="Calculation 2 2 2 2 4 2" xfId="3030"/>
    <cellStyle name="Calculation 2 2 2 3" xfId="3031"/>
    <cellStyle name="Calculation 2 2 2 3 2" xfId="3032"/>
    <cellStyle name="Calculation 2 2 2 3 2 2" xfId="3033"/>
    <cellStyle name="Calculation 2 2 2 3 3" xfId="3034"/>
    <cellStyle name="Calculation 2 2 2 4" xfId="3035"/>
    <cellStyle name="Calculation 2 2 2 4 2" xfId="3036"/>
    <cellStyle name="Calculation 2 2 2 4 2 2" xfId="3037"/>
    <cellStyle name="Calculation 2 2 2 5" xfId="3038"/>
    <cellStyle name="Calculation 2 2 2 5 2" xfId="3039"/>
    <cellStyle name="Calculation 2 2 2 6" xfId="21416"/>
    <cellStyle name="Calculation 2 2 2 7" xfId="21417"/>
    <cellStyle name="Calculation 2 2 2 8" xfId="49528"/>
    <cellStyle name="Calculation 2 2 20" xfId="21418"/>
    <cellStyle name="Calculation 2 2 21" xfId="21419"/>
    <cellStyle name="Calculation 2 2 22" xfId="21420"/>
    <cellStyle name="Calculation 2 2 23" xfId="21421"/>
    <cellStyle name="Calculation 2 2 24" xfId="21422"/>
    <cellStyle name="Calculation 2 2 25" xfId="21423"/>
    <cellStyle name="Calculation 2 2 26" xfId="21424"/>
    <cellStyle name="Calculation 2 2 27" xfId="21425"/>
    <cellStyle name="Calculation 2 2 28" xfId="48074"/>
    <cellStyle name="Calculation 2 2 29" xfId="49005"/>
    <cellStyle name="Calculation 2 2 3" xfId="21426"/>
    <cellStyle name="Calculation 2 2 4" xfId="21427"/>
    <cellStyle name="Calculation 2 2 5" xfId="21428"/>
    <cellStyle name="Calculation 2 2 6" xfId="21429"/>
    <cellStyle name="Calculation 2 2 7" xfId="21430"/>
    <cellStyle name="Calculation 2 2 8" xfId="21431"/>
    <cellStyle name="Calculation 2 2 9" xfId="21432"/>
    <cellStyle name="Calculation 2 20" xfId="21433"/>
    <cellStyle name="Calculation 2 21" xfId="21434"/>
    <cellStyle name="Calculation 2 22" xfId="21435"/>
    <cellStyle name="Calculation 2 23" xfId="21436"/>
    <cellStyle name="Calculation 2 24" xfId="21437"/>
    <cellStyle name="Calculation 2 25" xfId="21438"/>
    <cellStyle name="Calculation 2 26" xfId="21439"/>
    <cellStyle name="Calculation 2 27" xfId="21440"/>
    <cellStyle name="Calculation 2 28" xfId="21441"/>
    <cellStyle name="Calculation 2 29" xfId="21442"/>
    <cellStyle name="Calculation 2 3" xfId="621"/>
    <cellStyle name="Calculation 2 3 10" xfId="21443"/>
    <cellStyle name="Calculation 2 3 11" xfId="21444"/>
    <cellStyle name="Calculation 2 3 12" xfId="21445"/>
    <cellStyle name="Calculation 2 3 13" xfId="21446"/>
    <cellStyle name="Calculation 2 3 14" xfId="21447"/>
    <cellStyle name="Calculation 2 3 15" xfId="21448"/>
    <cellStyle name="Calculation 2 3 16" xfId="21449"/>
    <cellStyle name="Calculation 2 3 17" xfId="21450"/>
    <cellStyle name="Calculation 2 3 18" xfId="21451"/>
    <cellStyle name="Calculation 2 3 19" xfId="21452"/>
    <cellStyle name="Calculation 2 3 2" xfId="1484"/>
    <cellStyle name="Calculation 2 3 2 2" xfId="3040"/>
    <cellStyle name="Calculation 2 3 2 2 2" xfId="3041"/>
    <cellStyle name="Calculation 2 3 2 2 2 2" xfId="3042"/>
    <cellStyle name="Calculation 2 3 2 2 2 2 2" xfId="3043"/>
    <cellStyle name="Calculation 2 3 2 2 2 3" xfId="3044"/>
    <cellStyle name="Calculation 2 3 2 2 3" xfId="3045"/>
    <cellStyle name="Calculation 2 3 2 2 3 2" xfId="3046"/>
    <cellStyle name="Calculation 2 3 2 2 3 2 2" xfId="3047"/>
    <cellStyle name="Calculation 2 3 2 2 4" xfId="3048"/>
    <cellStyle name="Calculation 2 3 2 2 4 2" xfId="3049"/>
    <cellStyle name="Calculation 2 3 2 3" xfId="3050"/>
    <cellStyle name="Calculation 2 3 2 3 2" xfId="3051"/>
    <cellStyle name="Calculation 2 3 2 3 2 2" xfId="3052"/>
    <cellStyle name="Calculation 2 3 2 3 3" xfId="3053"/>
    <cellStyle name="Calculation 2 3 2 4" xfId="3054"/>
    <cellStyle name="Calculation 2 3 2 4 2" xfId="3055"/>
    <cellStyle name="Calculation 2 3 2 4 2 2" xfId="3056"/>
    <cellStyle name="Calculation 2 3 2 5" xfId="3057"/>
    <cellStyle name="Calculation 2 3 2 5 2" xfId="3058"/>
    <cellStyle name="Calculation 2 3 2 6" xfId="21453"/>
    <cellStyle name="Calculation 2 3 2 7" xfId="21454"/>
    <cellStyle name="Calculation 2 3 2 8" xfId="49529"/>
    <cellStyle name="Calculation 2 3 20" xfId="21455"/>
    <cellStyle name="Calculation 2 3 21" xfId="21456"/>
    <cellStyle name="Calculation 2 3 22" xfId="21457"/>
    <cellStyle name="Calculation 2 3 23" xfId="21458"/>
    <cellStyle name="Calculation 2 3 24" xfId="21459"/>
    <cellStyle name="Calculation 2 3 25" xfId="21460"/>
    <cellStyle name="Calculation 2 3 26" xfId="21461"/>
    <cellStyle name="Calculation 2 3 27" xfId="21462"/>
    <cellStyle name="Calculation 2 3 28" xfId="48075"/>
    <cellStyle name="Calculation 2 3 29" xfId="49006"/>
    <cellStyle name="Calculation 2 3 3" xfId="21463"/>
    <cellStyle name="Calculation 2 3 4" xfId="21464"/>
    <cellStyle name="Calculation 2 3 5" xfId="21465"/>
    <cellStyle name="Calculation 2 3 6" xfId="21466"/>
    <cellStyle name="Calculation 2 3 7" xfId="21467"/>
    <cellStyle name="Calculation 2 3 8" xfId="21468"/>
    <cellStyle name="Calculation 2 3 9" xfId="21469"/>
    <cellStyle name="Calculation 2 30" xfId="21470"/>
    <cellStyle name="Calculation 2 31" xfId="21471"/>
    <cellStyle name="Calculation 2 32" xfId="21472"/>
    <cellStyle name="Calculation 2 33" xfId="21473"/>
    <cellStyle name="Calculation 2 34" xfId="48076"/>
    <cellStyle name="Calculation 2 4" xfId="622"/>
    <cellStyle name="Calculation 2 4 10" xfId="21474"/>
    <cellStyle name="Calculation 2 4 11" xfId="21475"/>
    <cellStyle name="Calculation 2 4 12" xfId="21476"/>
    <cellStyle name="Calculation 2 4 13" xfId="21477"/>
    <cellStyle name="Calculation 2 4 14" xfId="21478"/>
    <cellStyle name="Calculation 2 4 15" xfId="21479"/>
    <cellStyle name="Calculation 2 4 16" xfId="21480"/>
    <cellStyle name="Calculation 2 4 17" xfId="21481"/>
    <cellStyle name="Calculation 2 4 18" xfId="21482"/>
    <cellStyle name="Calculation 2 4 19" xfId="21483"/>
    <cellStyle name="Calculation 2 4 2" xfId="1485"/>
    <cellStyle name="Calculation 2 4 2 2" xfId="3059"/>
    <cellStyle name="Calculation 2 4 2 2 2" xfId="3060"/>
    <cellStyle name="Calculation 2 4 2 2 2 2" xfId="3061"/>
    <cellStyle name="Calculation 2 4 2 2 2 2 2" xfId="3062"/>
    <cellStyle name="Calculation 2 4 2 2 2 3" xfId="3063"/>
    <cellStyle name="Calculation 2 4 2 2 3" xfId="3064"/>
    <cellStyle name="Calculation 2 4 2 2 3 2" xfId="3065"/>
    <cellStyle name="Calculation 2 4 2 2 3 2 2" xfId="3066"/>
    <cellStyle name="Calculation 2 4 2 2 4" xfId="3067"/>
    <cellStyle name="Calculation 2 4 2 2 4 2" xfId="3068"/>
    <cellStyle name="Calculation 2 4 2 3" xfId="3069"/>
    <cellStyle name="Calculation 2 4 2 3 2" xfId="3070"/>
    <cellStyle name="Calculation 2 4 2 3 2 2" xfId="3071"/>
    <cellStyle name="Calculation 2 4 2 3 3" xfId="3072"/>
    <cellStyle name="Calculation 2 4 2 4" xfId="3073"/>
    <cellStyle name="Calculation 2 4 2 4 2" xfId="3074"/>
    <cellStyle name="Calculation 2 4 2 4 2 2" xfId="3075"/>
    <cellStyle name="Calculation 2 4 2 5" xfId="3076"/>
    <cellStyle name="Calculation 2 4 2 5 2" xfId="3077"/>
    <cellStyle name="Calculation 2 4 2 6" xfId="21484"/>
    <cellStyle name="Calculation 2 4 2 7" xfId="21485"/>
    <cellStyle name="Calculation 2 4 2 8" xfId="49530"/>
    <cellStyle name="Calculation 2 4 20" xfId="21486"/>
    <cellStyle name="Calculation 2 4 21" xfId="21487"/>
    <cellStyle name="Calculation 2 4 22" xfId="21488"/>
    <cellStyle name="Calculation 2 4 23" xfId="21489"/>
    <cellStyle name="Calculation 2 4 24" xfId="21490"/>
    <cellStyle name="Calculation 2 4 25" xfId="21491"/>
    <cellStyle name="Calculation 2 4 26" xfId="21492"/>
    <cellStyle name="Calculation 2 4 27" xfId="21493"/>
    <cellStyle name="Calculation 2 4 28" xfId="48077"/>
    <cellStyle name="Calculation 2 4 29" xfId="49007"/>
    <cellStyle name="Calculation 2 4 3" xfId="21494"/>
    <cellStyle name="Calculation 2 4 4" xfId="21495"/>
    <cellStyle name="Calculation 2 4 5" xfId="21496"/>
    <cellStyle name="Calculation 2 4 6" xfId="21497"/>
    <cellStyle name="Calculation 2 4 7" xfId="21498"/>
    <cellStyle name="Calculation 2 4 8" xfId="21499"/>
    <cellStyle name="Calculation 2 4 9" xfId="21500"/>
    <cellStyle name="Calculation 2 5" xfId="623"/>
    <cellStyle name="Calculation 2 5 10" xfId="21501"/>
    <cellStyle name="Calculation 2 5 11" xfId="21502"/>
    <cellStyle name="Calculation 2 5 12" xfId="21503"/>
    <cellStyle name="Calculation 2 5 13" xfId="21504"/>
    <cellStyle name="Calculation 2 5 14" xfId="21505"/>
    <cellStyle name="Calculation 2 5 15" xfId="21506"/>
    <cellStyle name="Calculation 2 5 16" xfId="21507"/>
    <cellStyle name="Calculation 2 5 17" xfId="21508"/>
    <cellStyle name="Calculation 2 5 18" xfId="21509"/>
    <cellStyle name="Calculation 2 5 19" xfId="21510"/>
    <cellStyle name="Calculation 2 5 2" xfId="1486"/>
    <cellStyle name="Calculation 2 5 2 2" xfId="3078"/>
    <cellStyle name="Calculation 2 5 2 2 2" xfId="3079"/>
    <cellStyle name="Calculation 2 5 2 2 2 2" xfId="3080"/>
    <cellStyle name="Calculation 2 5 2 2 2 2 2" xfId="3081"/>
    <cellStyle name="Calculation 2 5 2 2 2 3" xfId="3082"/>
    <cellStyle name="Calculation 2 5 2 2 3" xfId="3083"/>
    <cellStyle name="Calculation 2 5 2 2 3 2" xfId="3084"/>
    <cellStyle name="Calculation 2 5 2 2 3 2 2" xfId="3085"/>
    <cellStyle name="Calculation 2 5 2 2 4" xfId="3086"/>
    <cellStyle name="Calculation 2 5 2 2 4 2" xfId="3087"/>
    <cellStyle name="Calculation 2 5 2 3" xfId="3088"/>
    <cellStyle name="Calculation 2 5 2 3 2" xfId="3089"/>
    <cellStyle name="Calculation 2 5 2 3 2 2" xfId="3090"/>
    <cellStyle name="Calculation 2 5 2 3 3" xfId="3091"/>
    <cellStyle name="Calculation 2 5 2 4" xfId="3092"/>
    <cellStyle name="Calculation 2 5 2 4 2" xfId="3093"/>
    <cellStyle name="Calculation 2 5 2 4 2 2" xfId="3094"/>
    <cellStyle name="Calculation 2 5 2 5" xfId="3095"/>
    <cellStyle name="Calculation 2 5 2 5 2" xfId="3096"/>
    <cellStyle name="Calculation 2 5 2 6" xfId="21511"/>
    <cellStyle name="Calculation 2 5 2 7" xfId="21512"/>
    <cellStyle name="Calculation 2 5 2 8" xfId="49531"/>
    <cellStyle name="Calculation 2 5 20" xfId="21513"/>
    <cellStyle name="Calculation 2 5 21" xfId="21514"/>
    <cellStyle name="Calculation 2 5 22" xfId="21515"/>
    <cellStyle name="Calculation 2 5 23" xfId="21516"/>
    <cellStyle name="Calculation 2 5 24" xfId="21517"/>
    <cellStyle name="Calculation 2 5 25" xfId="21518"/>
    <cellStyle name="Calculation 2 5 26" xfId="21519"/>
    <cellStyle name="Calculation 2 5 27" xfId="21520"/>
    <cellStyle name="Calculation 2 5 28" xfId="48078"/>
    <cellStyle name="Calculation 2 5 29" xfId="49008"/>
    <cellStyle name="Calculation 2 5 3" xfId="21521"/>
    <cellStyle name="Calculation 2 5 4" xfId="21522"/>
    <cellStyle name="Calculation 2 5 5" xfId="21523"/>
    <cellStyle name="Calculation 2 5 6" xfId="21524"/>
    <cellStyle name="Calculation 2 5 7" xfId="21525"/>
    <cellStyle name="Calculation 2 5 8" xfId="21526"/>
    <cellStyle name="Calculation 2 5 9" xfId="21527"/>
    <cellStyle name="Calculation 2 6" xfId="624"/>
    <cellStyle name="Calculation 2 6 10" xfId="21528"/>
    <cellStyle name="Calculation 2 6 11" xfId="21529"/>
    <cellStyle name="Calculation 2 6 12" xfId="21530"/>
    <cellStyle name="Calculation 2 6 13" xfId="21531"/>
    <cellStyle name="Calculation 2 6 14" xfId="21532"/>
    <cellStyle name="Calculation 2 6 15" xfId="21533"/>
    <cellStyle name="Calculation 2 6 16" xfId="21534"/>
    <cellStyle name="Calculation 2 6 17" xfId="21535"/>
    <cellStyle name="Calculation 2 6 18" xfId="21536"/>
    <cellStyle name="Calculation 2 6 19" xfId="21537"/>
    <cellStyle name="Calculation 2 6 2" xfId="1487"/>
    <cellStyle name="Calculation 2 6 2 2" xfId="3097"/>
    <cellStyle name="Calculation 2 6 2 2 2" xfId="3098"/>
    <cellStyle name="Calculation 2 6 2 2 2 2" xfId="3099"/>
    <cellStyle name="Calculation 2 6 2 2 2 2 2" xfId="3100"/>
    <cellStyle name="Calculation 2 6 2 2 2 3" xfId="3101"/>
    <cellStyle name="Calculation 2 6 2 2 3" xfId="3102"/>
    <cellStyle name="Calculation 2 6 2 2 3 2" xfId="3103"/>
    <cellStyle name="Calculation 2 6 2 2 3 2 2" xfId="3104"/>
    <cellStyle name="Calculation 2 6 2 2 4" xfId="3105"/>
    <cellStyle name="Calculation 2 6 2 2 4 2" xfId="3106"/>
    <cellStyle name="Calculation 2 6 2 3" xfId="3107"/>
    <cellStyle name="Calculation 2 6 2 3 2" xfId="3108"/>
    <cellStyle name="Calculation 2 6 2 3 2 2" xfId="3109"/>
    <cellStyle name="Calculation 2 6 2 3 3" xfId="3110"/>
    <cellStyle name="Calculation 2 6 2 4" xfId="3111"/>
    <cellStyle name="Calculation 2 6 2 4 2" xfId="3112"/>
    <cellStyle name="Calculation 2 6 2 4 2 2" xfId="3113"/>
    <cellStyle name="Calculation 2 6 2 5" xfId="3114"/>
    <cellStyle name="Calculation 2 6 2 5 2" xfId="3115"/>
    <cellStyle name="Calculation 2 6 2 6" xfId="21538"/>
    <cellStyle name="Calculation 2 6 2 7" xfId="21539"/>
    <cellStyle name="Calculation 2 6 2 8" xfId="49532"/>
    <cellStyle name="Calculation 2 6 20" xfId="21540"/>
    <cellStyle name="Calculation 2 6 21" xfId="21541"/>
    <cellStyle name="Calculation 2 6 22" xfId="21542"/>
    <cellStyle name="Calculation 2 6 23" xfId="21543"/>
    <cellStyle name="Calculation 2 6 24" xfId="21544"/>
    <cellStyle name="Calculation 2 6 25" xfId="21545"/>
    <cellStyle name="Calculation 2 6 26" xfId="21546"/>
    <cellStyle name="Calculation 2 6 27" xfId="21547"/>
    <cellStyle name="Calculation 2 6 28" xfId="48079"/>
    <cellStyle name="Calculation 2 6 29" xfId="49009"/>
    <cellStyle name="Calculation 2 6 3" xfId="21548"/>
    <cellStyle name="Calculation 2 6 4" xfId="21549"/>
    <cellStyle name="Calculation 2 6 5" xfId="21550"/>
    <cellStyle name="Calculation 2 6 6" xfId="21551"/>
    <cellStyle name="Calculation 2 6 7" xfId="21552"/>
    <cellStyle name="Calculation 2 6 8" xfId="21553"/>
    <cellStyle name="Calculation 2 6 9" xfId="21554"/>
    <cellStyle name="Calculation 2 7" xfId="1488"/>
    <cellStyle name="Calculation 2 7 10" xfId="21555"/>
    <cellStyle name="Calculation 2 7 11" xfId="21556"/>
    <cellStyle name="Calculation 2 7 12" xfId="21557"/>
    <cellStyle name="Calculation 2 7 13" xfId="21558"/>
    <cellStyle name="Calculation 2 7 14" xfId="21559"/>
    <cellStyle name="Calculation 2 7 15" xfId="21560"/>
    <cellStyle name="Calculation 2 7 16" xfId="21561"/>
    <cellStyle name="Calculation 2 7 17" xfId="21562"/>
    <cellStyle name="Calculation 2 7 18" xfId="21563"/>
    <cellStyle name="Calculation 2 7 19" xfId="21564"/>
    <cellStyle name="Calculation 2 7 2" xfId="3116"/>
    <cellStyle name="Calculation 2 7 2 2" xfId="3117"/>
    <cellStyle name="Calculation 2 7 2 2 2" xfId="3118"/>
    <cellStyle name="Calculation 2 7 2 2 2 2" xfId="3119"/>
    <cellStyle name="Calculation 2 7 2 2 3" xfId="3120"/>
    <cellStyle name="Calculation 2 7 2 3" xfId="3121"/>
    <cellStyle name="Calculation 2 7 2 3 2" xfId="3122"/>
    <cellStyle name="Calculation 2 7 2 3 2 2" xfId="3123"/>
    <cellStyle name="Calculation 2 7 2 4" xfId="3124"/>
    <cellStyle name="Calculation 2 7 2 4 2" xfId="3125"/>
    <cellStyle name="Calculation 2 7 20" xfId="21565"/>
    <cellStyle name="Calculation 2 7 21" xfId="21566"/>
    <cellStyle name="Calculation 2 7 22" xfId="21567"/>
    <cellStyle name="Calculation 2 7 23" xfId="21568"/>
    <cellStyle name="Calculation 2 7 24" xfId="21569"/>
    <cellStyle name="Calculation 2 7 25" xfId="21570"/>
    <cellStyle name="Calculation 2 7 26" xfId="21571"/>
    <cellStyle name="Calculation 2 7 27" xfId="21572"/>
    <cellStyle name="Calculation 2 7 28" xfId="48080"/>
    <cellStyle name="Calculation 2 7 3" xfId="3126"/>
    <cellStyle name="Calculation 2 7 3 2" xfId="3127"/>
    <cellStyle name="Calculation 2 7 3 2 2" xfId="3128"/>
    <cellStyle name="Calculation 2 7 3 3" xfId="3129"/>
    <cellStyle name="Calculation 2 7 4" xfId="3130"/>
    <cellStyle name="Calculation 2 7 4 2" xfId="3131"/>
    <cellStyle name="Calculation 2 7 4 2 2" xfId="3132"/>
    <cellStyle name="Calculation 2 7 5" xfId="3133"/>
    <cellStyle name="Calculation 2 7 5 2" xfId="3134"/>
    <cellStyle name="Calculation 2 7 6" xfId="21573"/>
    <cellStyle name="Calculation 2 7 7" xfId="21574"/>
    <cellStyle name="Calculation 2 7 8" xfId="21575"/>
    <cellStyle name="Calculation 2 7 9" xfId="21576"/>
    <cellStyle name="Calculation 2 8" xfId="21577"/>
    <cellStyle name="Calculation 2 9" xfId="21578"/>
    <cellStyle name="Calculation 3" xfId="625"/>
    <cellStyle name="Calculation 3 10" xfId="21579"/>
    <cellStyle name="Calculation 3 11" xfId="21580"/>
    <cellStyle name="Calculation 3 12" xfId="21581"/>
    <cellStyle name="Calculation 3 13" xfId="21582"/>
    <cellStyle name="Calculation 3 14" xfId="21583"/>
    <cellStyle name="Calculation 3 15" xfId="21584"/>
    <cellStyle name="Calculation 3 16" xfId="21585"/>
    <cellStyle name="Calculation 3 17" xfId="21586"/>
    <cellStyle name="Calculation 3 18" xfId="21587"/>
    <cellStyle name="Calculation 3 19" xfId="21588"/>
    <cellStyle name="Calculation 3 2" xfId="1489"/>
    <cellStyle name="Calculation 3 2 2" xfId="3135"/>
    <cellStyle name="Calculation 3 2 2 2" xfId="3136"/>
    <cellStyle name="Calculation 3 2 2 2 2" xfId="3137"/>
    <cellStyle name="Calculation 3 2 2 2 2 2" xfId="3138"/>
    <cellStyle name="Calculation 3 2 2 2 3" xfId="3139"/>
    <cellStyle name="Calculation 3 2 2 3" xfId="3140"/>
    <cellStyle name="Calculation 3 2 2 3 2" xfId="3141"/>
    <cellStyle name="Calculation 3 2 2 3 2 2" xfId="3142"/>
    <cellStyle name="Calculation 3 2 2 4" xfId="3143"/>
    <cellStyle name="Calculation 3 2 2 4 2" xfId="3144"/>
    <cellStyle name="Calculation 3 2 3" xfId="3145"/>
    <cellStyle name="Calculation 3 2 3 2" xfId="3146"/>
    <cellStyle name="Calculation 3 2 3 2 2" xfId="3147"/>
    <cellStyle name="Calculation 3 2 3 3" xfId="3148"/>
    <cellStyle name="Calculation 3 2 4" xfId="3149"/>
    <cellStyle name="Calculation 3 2 4 2" xfId="3150"/>
    <cellStyle name="Calculation 3 2 4 2 2" xfId="3151"/>
    <cellStyle name="Calculation 3 2 5" xfId="3152"/>
    <cellStyle name="Calculation 3 2 5 2" xfId="3153"/>
    <cellStyle name="Calculation 3 2 6" xfId="21589"/>
    <cellStyle name="Calculation 3 2 7" xfId="21590"/>
    <cellStyle name="Calculation 3 2 8" xfId="49533"/>
    <cellStyle name="Calculation 3 20" xfId="21591"/>
    <cellStyle name="Calculation 3 21" xfId="21592"/>
    <cellStyle name="Calculation 3 22" xfId="21593"/>
    <cellStyle name="Calculation 3 23" xfId="21594"/>
    <cellStyle name="Calculation 3 24" xfId="21595"/>
    <cellStyle name="Calculation 3 25" xfId="21596"/>
    <cellStyle name="Calculation 3 26" xfId="21597"/>
    <cellStyle name="Calculation 3 27" xfId="21598"/>
    <cellStyle name="Calculation 3 28" xfId="48081"/>
    <cellStyle name="Calculation 3 29" xfId="49010"/>
    <cellStyle name="Calculation 3 3" xfId="21599"/>
    <cellStyle name="Calculation 3 3 2" xfId="21600"/>
    <cellStyle name="Calculation 3 4" xfId="21601"/>
    <cellStyle name="Calculation 3 5" xfId="21602"/>
    <cellStyle name="Calculation 3 6" xfId="21603"/>
    <cellStyle name="Calculation 3 7" xfId="21604"/>
    <cellStyle name="Calculation 3 8" xfId="21605"/>
    <cellStyle name="Calculation 3 9" xfId="21606"/>
    <cellStyle name="Calculation 4" xfId="626"/>
    <cellStyle name="Calculation 4 10" xfId="21607"/>
    <cellStyle name="Calculation 4 11" xfId="21608"/>
    <cellStyle name="Calculation 4 12" xfId="21609"/>
    <cellStyle name="Calculation 4 13" xfId="21610"/>
    <cellStyle name="Calculation 4 14" xfId="21611"/>
    <cellStyle name="Calculation 4 15" xfId="21612"/>
    <cellStyle name="Calculation 4 16" xfId="21613"/>
    <cellStyle name="Calculation 4 17" xfId="21614"/>
    <cellStyle name="Calculation 4 18" xfId="21615"/>
    <cellStyle name="Calculation 4 19" xfId="21616"/>
    <cellStyle name="Calculation 4 2" xfId="1490"/>
    <cellStyle name="Calculation 4 2 2" xfId="3154"/>
    <cellStyle name="Calculation 4 2 2 2" xfId="3155"/>
    <cellStyle name="Calculation 4 2 2 2 2" xfId="3156"/>
    <cellStyle name="Calculation 4 2 2 2 2 2" xfId="3157"/>
    <cellStyle name="Calculation 4 2 2 2 3" xfId="3158"/>
    <cellStyle name="Calculation 4 2 2 3" xfId="3159"/>
    <cellStyle name="Calculation 4 2 2 3 2" xfId="3160"/>
    <cellStyle name="Calculation 4 2 2 3 2 2" xfId="3161"/>
    <cellStyle name="Calculation 4 2 2 4" xfId="3162"/>
    <cellStyle name="Calculation 4 2 2 4 2" xfId="3163"/>
    <cellStyle name="Calculation 4 2 3" xfId="3164"/>
    <cellStyle name="Calculation 4 2 3 2" xfId="3165"/>
    <cellStyle name="Calculation 4 2 3 2 2" xfId="3166"/>
    <cellStyle name="Calculation 4 2 3 3" xfId="3167"/>
    <cellStyle name="Calculation 4 2 4" xfId="3168"/>
    <cellStyle name="Calculation 4 2 4 2" xfId="3169"/>
    <cellStyle name="Calculation 4 2 4 2 2" xfId="3170"/>
    <cellStyle name="Calculation 4 2 5" xfId="3171"/>
    <cellStyle name="Calculation 4 2 5 2" xfId="3172"/>
    <cellStyle name="Calculation 4 2 6" xfId="21617"/>
    <cellStyle name="Calculation 4 2 7" xfId="21618"/>
    <cellStyle name="Calculation 4 2 8" xfId="49534"/>
    <cellStyle name="Calculation 4 20" xfId="21619"/>
    <cellStyle name="Calculation 4 21" xfId="21620"/>
    <cellStyle name="Calculation 4 22" xfId="21621"/>
    <cellStyle name="Calculation 4 23" xfId="21622"/>
    <cellStyle name="Calculation 4 24" xfId="21623"/>
    <cellStyle name="Calculation 4 25" xfId="21624"/>
    <cellStyle name="Calculation 4 26" xfId="21625"/>
    <cellStyle name="Calculation 4 27" xfId="21626"/>
    <cellStyle name="Calculation 4 28" xfId="48082"/>
    <cellStyle name="Calculation 4 29" xfId="49011"/>
    <cellStyle name="Calculation 4 3" xfId="21627"/>
    <cellStyle name="Calculation 4 4" xfId="21628"/>
    <cellStyle name="Calculation 4 5" xfId="21629"/>
    <cellStyle name="Calculation 4 6" xfId="21630"/>
    <cellStyle name="Calculation 4 7" xfId="21631"/>
    <cellStyle name="Calculation 4 8" xfId="21632"/>
    <cellStyle name="Calculation 4 9" xfId="21633"/>
    <cellStyle name="Calculation 5" xfId="627"/>
    <cellStyle name="Calculation 5 10" xfId="21634"/>
    <cellStyle name="Calculation 5 11" xfId="21635"/>
    <cellStyle name="Calculation 5 12" xfId="21636"/>
    <cellStyle name="Calculation 5 13" xfId="21637"/>
    <cellStyle name="Calculation 5 14" xfId="21638"/>
    <cellStyle name="Calculation 5 15" xfId="21639"/>
    <cellStyle name="Calculation 5 16" xfId="21640"/>
    <cellStyle name="Calculation 5 17" xfId="21641"/>
    <cellStyle name="Calculation 5 18" xfId="21642"/>
    <cellStyle name="Calculation 5 19" xfId="21643"/>
    <cellStyle name="Calculation 5 2" xfId="1491"/>
    <cellStyle name="Calculation 5 2 2" xfId="3173"/>
    <cellStyle name="Calculation 5 2 2 2" xfId="3174"/>
    <cellStyle name="Calculation 5 2 2 2 2" xfId="3175"/>
    <cellStyle name="Calculation 5 2 2 2 2 2" xfId="3176"/>
    <cellStyle name="Calculation 5 2 2 2 3" xfId="3177"/>
    <cellStyle name="Calculation 5 2 2 3" xfId="3178"/>
    <cellStyle name="Calculation 5 2 2 3 2" xfId="3179"/>
    <cellStyle name="Calculation 5 2 2 3 2 2" xfId="3180"/>
    <cellStyle name="Calculation 5 2 2 4" xfId="3181"/>
    <cellStyle name="Calculation 5 2 2 4 2" xfId="3182"/>
    <cellStyle name="Calculation 5 2 3" xfId="3183"/>
    <cellStyle name="Calculation 5 2 3 2" xfId="3184"/>
    <cellStyle name="Calculation 5 2 3 2 2" xfId="3185"/>
    <cellStyle name="Calculation 5 2 3 3" xfId="3186"/>
    <cellStyle name="Calculation 5 2 4" xfId="3187"/>
    <cellStyle name="Calculation 5 2 4 2" xfId="3188"/>
    <cellStyle name="Calculation 5 2 4 2 2" xfId="3189"/>
    <cellStyle name="Calculation 5 2 5" xfId="3190"/>
    <cellStyle name="Calculation 5 2 5 2" xfId="3191"/>
    <cellStyle name="Calculation 5 2 6" xfId="21644"/>
    <cellStyle name="Calculation 5 2 7" xfId="21645"/>
    <cellStyle name="Calculation 5 2 8" xfId="49535"/>
    <cellStyle name="Calculation 5 20" xfId="21646"/>
    <cellStyle name="Calculation 5 21" xfId="21647"/>
    <cellStyle name="Calculation 5 22" xfId="21648"/>
    <cellStyle name="Calculation 5 23" xfId="21649"/>
    <cellStyle name="Calculation 5 24" xfId="21650"/>
    <cellStyle name="Calculation 5 25" xfId="21651"/>
    <cellStyle name="Calculation 5 26" xfId="21652"/>
    <cellStyle name="Calculation 5 27" xfId="21653"/>
    <cellStyle name="Calculation 5 28" xfId="48083"/>
    <cellStyle name="Calculation 5 29" xfId="49012"/>
    <cellStyle name="Calculation 5 3" xfId="21654"/>
    <cellStyle name="Calculation 5 4" xfId="21655"/>
    <cellStyle name="Calculation 5 5" xfId="21656"/>
    <cellStyle name="Calculation 5 6" xfId="21657"/>
    <cellStyle name="Calculation 5 7" xfId="21658"/>
    <cellStyle name="Calculation 5 8" xfId="21659"/>
    <cellStyle name="Calculation 5 9" xfId="21660"/>
    <cellStyle name="Calculation 6" xfId="628"/>
    <cellStyle name="Calculation 6 10" xfId="21661"/>
    <cellStyle name="Calculation 6 11" xfId="21662"/>
    <cellStyle name="Calculation 6 12" xfId="21663"/>
    <cellStyle name="Calculation 6 13" xfId="21664"/>
    <cellStyle name="Calculation 6 14" xfId="21665"/>
    <cellStyle name="Calculation 6 15" xfId="21666"/>
    <cellStyle name="Calculation 6 16" xfId="21667"/>
    <cellStyle name="Calculation 6 17" xfId="21668"/>
    <cellStyle name="Calculation 6 18" xfId="21669"/>
    <cellStyle name="Calculation 6 19" xfId="21670"/>
    <cellStyle name="Calculation 6 2" xfId="1492"/>
    <cellStyle name="Calculation 6 2 2" xfId="3192"/>
    <cellStyle name="Calculation 6 2 2 2" xfId="3193"/>
    <cellStyle name="Calculation 6 2 2 2 2" xfId="3194"/>
    <cellStyle name="Calculation 6 2 2 2 2 2" xfId="3195"/>
    <cellStyle name="Calculation 6 2 2 2 3" xfId="3196"/>
    <cellStyle name="Calculation 6 2 2 3" xfId="3197"/>
    <cellStyle name="Calculation 6 2 2 3 2" xfId="3198"/>
    <cellStyle name="Calculation 6 2 2 3 2 2" xfId="3199"/>
    <cellStyle name="Calculation 6 2 2 4" xfId="3200"/>
    <cellStyle name="Calculation 6 2 2 4 2" xfId="3201"/>
    <cellStyle name="Calculation 6 2 3" xfId="3202"/>
    <cellStyle name="Calculation 6 2 3 2" xfId="3203"/>
    <cellStyle name="Calculation 6 2 3 2 2" xfId="3204"/>
    <cellStyle name="Calculation 6 2 3 3" xfId="3205"/>
    <cellStyle name="Calculation 6 2 4" xfId="3206"/>
    <cellStyle name="Calculation 6 2 4 2" xfId="3207"/>
    <cellStyle name="Calculation 6 2 4 2 2" xfId="3208"/>
    <cellStyle name="Calculation 6 2 5" xfId="3209"/>
    <cellStyle name="Calculation 6 2 5 2" xfId="3210"/>
    <cellStyle name="Calculation 6 2 6" xfId="21671"/>
    <cellStyle name="Calculation 6 2 7" xfId="21672"/>
    <cellStyle name="Calculation 6 2 8" xfId="49536"/>
    <cellStyle name="Calculation 6 20" xfId="21673"/>
    <cellStyle name="Calculation 6 21" xfId="21674"/>
    <cellStyle name="Calculation 6 22" xfId="21675"/>
    <cellStyle name="Calculation 6 23" xfId="21676"/>
    <cellStyle name="Calculation 6 24" xfId="21677"/>
    <cellStyle name="Calculation 6 25" xfId="21678"/>
    <cellStyle name="Calculation 6 26" xfId="21679"/>
    <cellStyle name="Calculation 6 27" xfId="21680"/>
    <cellStyle name="Calculation 6 28" xfId="48084"/>
    <cellStyle name="Calculation 6 29" xfId="49013"/>
    <cellStyle name="Calculation 6 3" xfId="21681"/>
    <cellStyle name="Calculation 6 4" xfId="21682"/>
    <cellStyle name="Calculation 6 5" xfId="21683"/>
    <cellStyle name="Calculation 6 6" xfId="21684"/>
    <cellStyle name="Calculation 6 7" xfId="21685"/>
    <cellStyle name="Calculation 6 8" xfId="21686"/>
    <cellStyle name="Calculation 6 9" xfId="21687"/>
    <cellStyle name="Calculation 7" xfId="1493"/>
    <cellStyle name="Calculation 7 2" xfId="3211"/>
    <cellStyle name="Calculation 7 2 2" xfId="3212"/>
    <cellStyle name="Calculation 7 2 2 2" xfId="3213"/>
    <cellStyle name="Calculation 7 2 3" xfId="3214"/>
    <cellStyle name="Calculation 7 3" xfId="3215"/>
    <cellStyle name="Calculation 7 3 2" xfId="3216"/>
    <cellStyle name="Calculation 7 3 2 2" xfId="3217"/>
    <cellStyle name="Calculation 7 4" xfId="3218"/>
    <cellStyle name="Calculation 7 4 2" xfId="3219"/>
    <cellStyle name="Calculation 7 5" xfId="49527"/>
    <cellStyle name="caps 0.00" xfId="21688"/>
    <cellStyle name="Case" xfId="21689"/>
    <cellStyle name="CashFlow" xfId="21690"/>
    <cellStyle name="Category Name" xfId="21691"/>
    <cellStyle name="Category Name 2" xfId="21692"/>
    <cellStyle name="Category Name_111212 Omzet calculatie def" xfId="21693"/>
    <cellStyle name="cb%1" xfId="21694"/>
    <cellStyle name="cbn1" xfId="21695"/>
    <cellStyle name="cbn2" xfId="21696"/>
    <cellStyle name="Cel (tussen)resultaat" xfId="8"/>
    <cellStyle name="Cel Berekening" xfId="9"/>
    <cellStyle name="Cel Bijzonderheid" xfId="10"/>
    <cellStyle name="Cel Input" xfId="11"/>
    <cellStyle name="Cel n.v.t. (leeg)" xfId="62"/>
    <cellStyle name="Cel PM extern" xfId="12"/>
    <cellStyle name="Cel Verwijzing" xfId="13"/>
    <cellStyle name="Center/Bold" xfId="21697"/>
    <cellStyle name="CenterAcross" xfId="21698"/>
    <cellStyle name="Change" xfId="21699"/>
    <cellStyle name="Check Cell" xfId="68" hidden="1"/>
    <cellStyle name="Check Cell" xfId="50068"/>
    <cellStyle name="Check Cell 2" xfId="199"/>
    <cellStyle name="Check Cell 2 2" xfId="1494"/>
    <cellStyle name="Check Cell 2 3" xfId="21700"/>
    <cellStyle name="Check Cell 3" xfId="1495"/>
    <cellStyle name="Check Cell 3 2" xfId="21701"/>
    <cellStyle name="Check Cell 4" xfId="3220"/>
    <cellStyle name="Check Cell 5" xfId="21702"/>
    <cellStyle name="cn1" xfId="21703"/>
    <cellStyle name="co" xfId="21704"/>
    <cellStyle name="co1" xfId="21705"/>
    <cellStyle name="co2" xfId="21706"/>
    <cellStyle name="Collegamento ipertestuale_PLDT" xfId="21707"/>
    <cellStyle name="Columm header straddle" xfId="21708"/>
    <cellStyle name="columnheader" xfId="21709"/>
    <cellStyle name="columnheader 2" xfId="21710"/>
    <cellStyle name="columnheader 2 2" xfId="21711"/>
    <cellStyle name="columnheader 3" xfId="21712"/>
    <cellStyle name="Comma" xfId="50040"/>
    <cellStyle name="Comma  - Style1" xfId="21713"/>
    <cellStyle name="Comma  - Style2" xfId="21714"/>
    <cellStyle name="Comma  - Style3" xfId="21715"/>
    <cellStyle name="Comma  - Style4" xfId="21716"/>
    <cellStyle name="Comma  - Style5" xfId="21717"/>
    <cellStyle name="Comma  - Style6" xfId="21718"/>
    <cellStyle name="Comma  - Style7" xfId="21719"/>
    <cellStyle name="Comma  - Style8" xfId="21720"/>
    <cellStyle name="Comma (1)" xfId="21721"/>
    <cellStyle name="Comma [0] 2" xfId="21722"/>
    <cellStyle name="Comma [00]" xfId="21723"/>
    <cellStyle name="Comma [1]" xfId="21724"/>
    <cellStyle name="Comma 0" xfId="21725"/>
    <cellStyle name="Comma 0*" xfId="21726"/>
    <cellStyle name="Comma 0_5gny1198" xfId="21727"/>
    <cellStyle name="Comma 10" xfId="21728"/>
    <cellStyle name="Comma 11" xfId="21729"/>
    <cellStyle name="Comma 12" xfId="21730"/>
    <cellStyle name="Comma 13" xfId="21731"/>
    <cellStyle name="Comma 14" xfId="21732"/>
    <cellStyle name="Comma 15" xfId="21733"/>
    <cellStyle name="Comma 16" xfId="21734"/>
    <cellStyle name="Comma 17" xfId="21735"/>
    <cellStyle name="Comma 18" xfId="21736"/>
    <cellStyle name="Comma 19" xfId="21737"/>
    <cellStyle name="Comma 2" xfId="19682"/>
    <cellStyle name="Comma 2 10" xfId="21738"/>
    <cellStyle name="Comma 2 11" xfId="21739"/>
    <cellStyle name="Comma 2 2" xfId="21740"/>
    <cellStyle name="Comma 2 3" xfId="21741"/>
    <cellStyle name="Comma 2 4" xfId="21742"/>
    <cellStyle name="Comma 2 5" xfId="21743"/>
    <cellStyle name="Comma 2 6" xfId="21744"/>
    <cellStyle name="Comma 2 7" xfId="21745"/>
    <cellStyle name="Comma 2 8" xfId="21746"/>
    <cellStyle name="Comma 2 9" xfId="21747"/>
    <cellStyle name="Comma 2*" xfId="21748"/>
    <cellStyle name="Comma 2_090702 Fair scenario Jens BP costs" xfId="21749"/>
    <cellStyle name="Comma 20" xfId="21750"/>
    <cellStyle name="Comma 21" xfId="21751"/>
    <cellStyle name="Comma 22" xfId="21752"/>
    <cellStyle name="Comma 23" xfId="21753"/>
    <cellStyle name="Comma 24" xfId="21754"/>
    <cellStyle name="Comma 25" xfId="21755"/>
    <cellStyle name="Comma 26" xfId="21756"/>
    <cellStyle name="Comma 27" xfId="21757"/>
    <cellStyle name="Comma 28" xfId="21758"/>
    <cellStyle name="Comma 29" xfId="21759"/>
    <cellStyle name="Comma 3" xfId="3221"/>
    <cellStyle name="Comma 3 2" xfId="21760"/>
    <cellStyle name="Comma 3*" xfId="21761"/>
    <cellStyle name="Comma 30" xfId="21762"/>
    <cellStyle name="Comma 31" xfId="21763"/>
    <cellStyle name="Comma 32" xfId="21764"/>
    <cellStyle name="Comma 33" xfId="21765"/>
    <cellStyle name="Comma 34" xfId="21766"/>
    <cellStyle name="Comma 35" xfId="21767"/>
    <cellStyle name="Comma 36" xfId="124"/>
    <cellStyle name="Comma 4" xfId="19683"/>
    <cellStyle name="Comma 4 2" xfId="21768"/>
    <cellStyle name="Comma 4 3" xfId="21769"/>
    <cellStyle name="Comma 4 4" xfId="21770"/>
    <cellStyle name="Comma 5" xfId="21771"/>
    <cellStyle name="Comma 6" xfId="21772"/>
    <cellStyle name="Comma 7" xfId="21773"/>
    <cellStyle name="Comma 8" xfId="21774"/>
    <cellStyle name="Comma 8 2" xfId="21775"/>
    <cellStyle name="Comma 8_111212 Omzet calculatie def" xfId="21776"/>
    <cellStyle name="Comma 9" xfId="21777"/>
    <cellStyle name="Comma*" xfId="21778"/>
    <cellStyle name="Comma0" xfId="21779"/>
    <cellStyle name="CommaKM" xfId="21780"/>
    <cellStyle name="Compressed" xfId="21781"/>
    <cellStyle name="comps" xfId="21782"/>
    <cellStyle name="Controlecel" xfId="20" builtinId="23" hidden="1"/>
    <cellStyle name="Controlecel 2" xfId="396"/>
    <cellStyle name="Controlecel 3" xfId="1496"/>
    <cellStyle name="Copied" xfId="21783"/>
    <cellStyle name="COST1" xfId="21784"/>
    <cellStyle name="COVERAGE" xfId="21785"/>
    <cellStyle name="cpo" xfId="21786"/>
    <cellStyle name="Currency (1)" xfId="21787"/>
    <cellStyle name="Currency (no dec.)" xfId="21788"/>
    <cellStyle name="Currency [0.00]" xfId="21789"/>
    <cellStyle name="Currency [0] 2" xfId="21790"/>
    <cellStyle name="Currency [00]" xfId="21791"/>
    <cellStyle name="Currency 0" xfId="21792"/>
    <cellStyle name="Currency 2" xfId="21793"/>
    <cellStyle name="Currency 2 2" xfId="21794"/>
    <cellStyle name="Currency 2*" xfId="21795"/>
    <cellStyle name="Currency 2_5gny1198" xfId="21796"/>
    <cellStyle name="Currency 3" xfId="21797"/>
    <cellStyle name="Currency 3*" xfId="21798"/>
    <cellStyle name="Currency 4" xfId="21799"/>
    <cellStyle name="Currency 5" xfId="21800"/>
    <cellStyle name="Currency Input" xfId="21801"/>
    <cellStyle name="Currency0" xfId="21802"/>
    <cellStyle name="currnecy" xfId="21803"/>
    <cellStyle name="CurRtAligned" xfId="21804"/>
    <cellStyle name="Dash" xfId="21805"/>
    <cellStyle name="DATA" xfId="21806"/>
    <cellStyle name="DATA Amount" xfId="21807"/>
    <cellStyle name="data2" xfId="21808"/>
    <cellStyle name="Date" xfId="21809"/>
    <cellStyle name="Date [mmm-d-yyyy]" xfId="21810"/>
    <cellStyle name="Date [mmm-yy]" xfId="21811"/>
    <cellStyle name="Date [mmm-yyyy]" xfId="21812"/>
    <cellStyle name="Date [mmm-yyyy] 2" xfId="21813"/>
    <cellStyle name="Date [mmm-yyyy] 2 2" xfId="21814"/>
    <cellStyle name="Date [mmm-yyyy] 3" xfId="21815"/>
    <cellStyle name="Date 10" xfId="21816"/>
    <cellStyle name="Date 11" xfId="21817"/>
    <cellStyle name="Date 12" xfId="21818"/>
    <cellStyle name="Date 12 2" xfId="21819"/>
    <cellStyle name="Date 12 3" xfId="21820"/>
    <cellStyle name="Date 12 4" xfId="21821"/>
    <cellStyle name="Date 12 5" xfId="21822"/>
    <cellStyle name="Date 12 6" xfId="21823"/>
    <cellStyle name="Date 12 7" xfId="21824"/>
    <cellStyle name="Date 12 8" xfId="21825"/>
    <cellStyle name="Date 12_090324 Impairment model 2 Gasunie Other" xfId="21826"/>
    <cellStyle name="Date 13" xfId="21827"/>
    <cellStyle name="Date 13 2" xfId="21828"/>
    <cellStyle name="Date 13 3" xfId="21829"/>
    <cellStyle name="Date 13 4" xfId="21830"/>
    <cellStyle name="Date 13 5" xfId="21831"/>
    <cellStyle name="Date 13 6" xfId="21832"/>
    <cellStyle name="Date 13 7" xfId="21833"/>
    <cellStyle name="Date 13 8" xfId="21834"/>
    <cellStyle name="Date 13_090324 Impairment model 2 Gasunie Other" xfId="21835"/>
    <cellStyle name="Date 14" xfId="21836"/>
    <cellStyle name="Date 14 2" xfId="21837"/>
    <cellStyle name="Date 14 3" xfId="21838"/>
    <cellStyle name="Date 14 4" xfId="21839"/>
    <cellStyle name="Date 14 5" xfId="21840"/>
    <cellStyle name="Date 14 6" xfId="21841"/>
    <cellStyle name="Date 14 7" xfId="21842"/>
    <cellStyle name="Date 14 8" xfId="21843"/>
    <cellStyle name="Date 14_090324 Impairment model 2 Gasunie Other" xfId="21844"/>
    <cellStyle name="Date 15" xfId="21845"/>
    <cellStyle name="Date 15 2" xfId="21846"/>
    <cellStyle name="Date 15 3" xfId="21847"/>
    <cellStyle name="Date 15 4" xfId="21848"/>
    <cellStyle name="Date 15 5" xfId="21849"/>
    <cellStyle name="Date 15 6" xfId="21850"/>
    <cellStyle name="Date 15 7" xfId="21851"/>
    <cellStyle name="Date 15 8" xfId="21852"/>
    <cellStyle name="Date 15_090324 Impairment model 2 Gasunie Other" xfId="21853"/>
    <cellStyle name="Date 16" xfId="21854"/>
    <cellStyle name="Date 17" xfId="21855"/>
    <cellStyle name="Date 18" xfId="21856"/>
    <cellStyle name="Date 19" xfId="21857"/>
    <cellStyle name="Date 2" xfId="21858"/>
    <cellStyle name="Date 20" xfId="21859"/>
    <cellStyle name="Date 21" xfId="21860"/>
    <cellStyle name="Date 22" xfId="21861"/>
    <cellStyle name="Date 23" xfId="21862"/>
    <cellStyle name="Date 24" xfId="21863"/>
    <cellStyle name="Date 25" xfId="21864"/>
    <cellStyle name="Date 26" xfId="21865"/>
    <cellStyle name="Date 27" xfId="21866"/>
    <cellStyle name="Date 3" xfId="21867"/>
    <cellStyle name="Date 4" xfId="21868"/>
    <cellStyle name="Date 5" xfId="21869"/>
    <cellStyle name="Date 6" xfId="21870"/>
    <cellStyle name="Date 7" xfId="21871"/>
    <cellStyle name="Date 8" xfId="21872"/>
    <cellStyle name="Date 9" xfId="21873"/>
    <cellStyle name="Date Aligned" xfId="21874"/>
    <cellStyle name="Date Short" xfId="21875"/>
    <cellStyle name="Date_090702 Fair scenario Jens BP costs" xfId="21876"/>
    <cellStyle name="Date1" xfId="21877"/>
    <cellStyle name="date2" xfId="21878"/>
    <cellStyle name="date2 2" xfId="21879"/>
    <cellStyle name="date3" xfId="21880"/>
    <cellStyle name="Dates" xfId="21881"/>
    <cellStyle name="DateYear" xfId="21882"/>
    <cellStyle name="Decimal" xfId="21883"/>
    <cellStyle name="decimal 0" xfId="21884"/>
    <cellStyle name="decimal 1" xfId="21885"/>
    <cellStyle name="Decimal_Market Watch" xfId="21886"/>
    <cellStyle name="Detail" xfId="21887"/>
    <cellStyle name="Deviant" xfId="21888"/>
    <cellStyle name="Deviant 2" xfId="21889"/>
    <cellStyle name="Dezimal_2009-05-18-BNetzA-Beispiel_Leitfaden_05_2009" xfId="21890"/>
    <cellStyle name="Dollar" xfId="21891"/>
    <cellStyle name="Dollar1" xfId="21892"/>
    <cellStyle name="Dollar1Blue" xfId="21893"/>
    <cellStyle name="Dollar2" xfId="21894"/>
    <cellStyle name="DollarWhole" xfId="21895"/>
    <cellStyle name="Dotted Line" xfId="21896"/>
    <cellStyle name="Double Accounting" xfId="21897"/>
    <cellStyle name="double underscore" xfId="21898"/>
    <cellStyle name="Eingabe" xfId="200"/>
    <cellStyle name="Eingabe 10" xfId="21899"/>
    <cellStyle name="Eingabe 11" xfId="21900"/>
    <cellStyle name="Eingabe 12" xfId="21901"/>
    <cellStyle name="Eingabe 13" xfId="21902"/>
    <cellStyle name="Eingabe 14" xfId="21903"/>
    <cellStyle name="Eingabe 15" xfId="21904"/>
    <cellStyle name="Eingabe 16" xfId="21905"/>
    <cellStyle name="Eingabe 17" xfId="21906"/>
    <cellStyle name="Eingabe 18" xfId="21907"/>
    <cellStyle name="Eingabe 19" xfId="21908"/>
    <cellStyle name="Eingabe 2" xfId="1497"/>
    <cellStyle name="Eingabe 2 2" xfId="3222"/>
    <cellStyle name="Eingabe 2 2 2" xfId="3223"/>
    <cellStyle name="Eingabe 2 2 2 2" xfId="3224"/>
    <cellStyle name="Eingabe 2 2 2 2 2" xfId="3225"/>
    <cellStyle name="Eingabe 2 2 2 3" xfId="3226"/>
    <cellStyle name="Eingabe 2 2 3" xfId="3227"/>
    <cellStyle name="Eingabe 2 2 3 2" xfId="3228"/>
    <cellStyle name="Eingabe 2 2 3 2 2" xfId="3229"/>
    <cellStyle name="Eingabe 2 2 4" xfId="3230"/>
    <cellStyle name="Eingabe 2 2 4 2" xfId="3231"/>
    <cellStyle name="Eingabe 2 3" xfId="3232"/>
    <cellStyle name="Eingabe 2 3 2" xfId="3233"/>
    <cellStyle name="Eingabe 2 3 2 2" xfId="3234"/>
    <cellStyle name="Eingabe 2 3 3" xfId="3235"/>
    <cellStyle name="Eingabe 2 4" xfId="3236"/>
    <cellStyle name="Eingabe 2 4 2" xfId="3237"/>
    <cellStyle name="Eingabe 2 4 2 2" xfId="3238"/>
    <cellStyle name="Eingabe 2 5" xfId="3239"/>
    <cellStyle name="Eingabe 2 5 2" xfId="3240"/>
    <cellStyle name="Eingabe 2 6" xfId="21909"/>
    <cellStyle name="Eingabe 2 7" xfId="21910"/>
    <cellStyle name="Eingabe 20" xfId="21911"/>
    <cellStyle name="Eingabe 21" xfId="21912"/>
    <cellStyle name="Eingabe 22" xfId="21913"/>
    <cellStyle name="Eingabe 23" xfId="21914"/>
    <cellStyle name="Eingabe 24" xfId="21915"/>
    <cellStyle name="Eingabe 25" xfId="21916"/>
    <cellStyle name="Eingabe 26" xfId="21917"/>
    <cellStyle name="Eingabe 27" xfId="21918"/>
    <cellStyle name="Eingabe 3" xfId="21919"/>
    <cellStyle name="Eingabe 4" xfId="21920"/>
    <cellStyle name="Eingabe 5" xfId="21921"/>
    <cellStyle name="Eingabe 6" xfId="21922"/>
    <cellStyle name="Eingabe 7" xfId="21923"/>
    <cellStyle name="Eingabe 8" xfId="21924"/>
    <cellStyle name="Eingabe 9" xfId="21925"/>
    <cellStyle name="Einheit" xfId="21926"/>
    <cellStyle name="Emphasis 1" xfId="120"/>
    <cellStyle name="Emphasis 2" xfId="121"/>
    <cellStyle name="Emphasis 3" xfId="122"/>
    <cellStyle name="Enter Currency (0)" xfId="21927"/>
    <cellStyle name="Enter Currency (2)" xfId="21928"/>
    <cellStyle name="Enter Units (0)" xfId="21929"/>
    <cellStyle name="Enter Units (1)" xfId="21930"/>
    <cellStyle name="Enter Units (2)" xfId="21931"/>
    <cellStyle name="Entered" xfId="21932"/>
    <cellStyle name="Ergebnis" xfId="201"/>
    <cellStyle name="Ergebnis 10" xfId="21933"/>
    <cellStyle name="Ergebnis 11" xfId="21934"/>
    <cellStyle name="Ergebnis 12" xfId="21935"/>
    <cellStyle name="Ergebnis 13" xfId="21936"/>
    <cellStyle name="Ergebnis 14" xfId="21937"/>
    <cellStyle name="Ergebnis 15" xfId="21938"/>
    <cellStyle name="Ergebnis 16" xfId="21939"/>
    <cellStyle name="Ergebnis 17" xfId="21940"/>
    <cellStyle name="Ergebnis 18" xfId="21941"/>
    <cellStyle name="Ergebnis 19" xfId="21942"/>
    <cellStyle name="Ergebnis 2" xfId="1498"/>
    <cellStyle name="Ergebnis 2 2" xfId="3241"/>
    <cellStyle name="Ergebnis 2 2 2" xfId="3242"/>
    <cellStyle name="Ergebnis 2 2 2 2" xfId="3243"/>
    <cellStyle name="Ergebnis 2 2 2 2 2" xfId="3244"/>
    <cellStyle name="Ergebnis 2 2 2 3" xfId="3245"/>
    <cellStyle name="Ergebnis 2 2 3" xfId="3246"/>
    <cellStyle name="Ergebnis 2 2 3 2" xfId="3247"/>
    <cellStyle name="Ergebnis 2 2 3 2 2" xfId="3248"/>
    <cellStyle name="Ergebnis 2 2 4" xfId="3249"/>
    <cellStyle name="Ergebnis 2 2 4 2" xfId="3250"/>
    <cellStyle name="Ergebnis 2 3" xfId="3251"/>
    <cellStyle name="Ergebnis 2 3 2" xfId="3252"/>
    <cellStyle name="Ergebnis 2 3 2 2" xfId="3253"/>
    <cellStyle name="Ergebnis 2 3 3" xfId="3254"/>
    <cellStyle name="Ergebnis 2 4" xfId="3255"/>
    <cellStyle name="Ergebnis 2 4 2" xfId="3256"/>
    <cellStyle name="Ergebnis 2 4 2 2" xfId="3257"/>
    <cellStyle name="Ergebnis 2 5" xfId="3258"/>
    <cellStyle name="Ergebnis 2 5 2" xfId="3259"/>
    <cellStyle name="Ergebnis 2 6" xfId="21943"/>
    <cellStyle name="Ergebnis 2 7" xfId="21944"/>
    <cellStyle name="Ergebnis 20" xfId="21945"/>
    <cellStyle name="Ergebnis 21" xfId="21946"/>
    <cellStyle name="Ergebnis 3" xfId="21947"/>
    <cellStyle name="Ergebnis 4" xfId="21948"/>
    <cellStyle name="Ergebnis 5" xfId="21949"/>
    <cellStyle name="Ergebnis 6" xfId="21950"/>
    <cellStyle name="Ergebnis 7" xfId="21951"/>
    <cellStyle name="Ergebnis 8" xfId="21952"/>
    <cellStyle name="Ergebnis 9" xfId="21953"/>
    <cellStyle name="Erklärender Text" xfId="202"/>
    <cellStyle name="Est - $" xfId="21954"/>
    <cellStyle name="Est - %" xfId="21955"/>
    <cellStyle name="Est 0,000.0" xfId="21956"/>
    <cellStyle name="Euro" xfId="123"/>
    <cellStyle name="Euro-" xfId="21957"/>
    <cellStyle name="Euro 10" xfId="21958"/>
    <cellStyle name="Euro 11" xfId="21959"/>
    <cellStyle name="Euro 12" xfId="21960"/>
    <cellStyle name="Euro 13" xfId="21961"/>
    <cellStyle name="Euro 14" xfId="21962"/>
    <cellStyle name="Euro 15" xfId="21963"/>
    <cellStyle name="Euro 16" xfId="21964"/>
    <cellStyle name="Euro 17" xfId="21965"/>
    <cellStyle name="Euro 18" xfId="21966"/>
    <cellStyle name="Euro 19" xfId="21967"/>
    <cellStyle name="Euro 2" xfId="203"/>
    <cellStyle name="Euro 2 2" xfId="473"/>
    <cellStyle name="Euro 2 2 2" xfId="3260"/>
    <cellStyle name="Euro 2 2 3" xfId="21968"/>
    <cellStyle name="Euro 2 3" xfId="630"/>
    <cellStyle name="Euro 2 3 2" xfId="21969"/>
    <cellStyle name="Euro 2 4" xfId="3261"/>
    <cellStyle name="Euro 2 5" xfId="21970"/>
    <cellStyle name="Euro 20" xfId="21971"/>
    <cellStyle name="Euro 21" xfId="21972"/>
    <cellStyle name="Euro 22" xfId="21973"/>
    <cellStyle name="Euro 23" xfId="21974"/>
    <cellStyle name="Euro 24" xfId="21975"/>
    <cellStyle name="Euro 25" xfId="21976"/>
    <cellStyle name="Euro 26" xfId="21977"/>
    <cellStyle name="Euro 27" xfId="21978"/>
    <cellStyle name="Euro 28" xfId="21979"/>
    <cellStyle name="Euro 29" xfId="21980"/>
    <cellStyle name="Euro 3" xfId="629"/>
    <cellStyle name="Euro 3 2" xfId="3262"/>
    <cellStyle name="Euro 30" xfId="21981"/>
    <cellStyle name="Euro 31" xfId="21982"/>
    <cellStyle name="Euro 32" xfId="21983"/>
    <cellStyle name="Euro 33" xfId="21984"/>
    <cellStyle name="Euro 34" xfId="21985"/>
    <cellStyle name="Euro 35" xfId="21986"/>
    <cellStyle name="Euro 36" xfId="21987"/>
    <cellStyle name="Euro 37" xfId="21988"/>
    <cellStyle name="Euro 38" xfId="21989"/>
    <cellStyle name="Euro 39" xfId="21990"/>
    <cellStyle name="Euro 4" xfId="1379"/>
    <cellStyle name="Euro 4 2" xfId="21991"/>
    <cellStyle name="Euro 40" xfId="21992"/>
    <cellStyle name="Euro 41" xfId="21993"/>
    <cellStyle name="Euro 42" xfId="21994"/>
    <cellStyle name="Euro 43" xfId="21995"/>
    <cellStyle name="Euro 44" xfId="21996"/>
    <cellStyle name="Euro 45" xfId="21997"/>
    <cellStyle name="Euro 46" xfId="21998"/>
    <cellStyle name="Euro 47" xfId="21999"/>
    <cellStyle name="Euro 48" xfId="22000"/>
    <cellStyle name="Euro 49" xfId="22001"/>
    <cellStyle name="Euro 5" xfId="22002"/>
    <cellStyle name="Euro 50" xfId="22003"/>
    <cellStyle name="Euro 51" xfId="22004"/>
    <cellStyle name="Euro 52" xfId="22005"/>
    <cellStyle name="Euro 53" xfId="22006"/>
    <cellStyle name="Euro 54" xfId="22007"/>
    <cellStyle name="Euro 55" xfId="22008"/>
    <cellStyle name="Euro 56" xfId="22009"/>
    <cellStyle name="Euro 57" xfId="22010"/>
    <cellStyle name="Euro 6" xfId="22011"/>
    <cellStyle name="Euro 7" xfId="22012"/>
    <cellStyle name="Euro 8" xfId="22013"/>
    <cellStyle name="Euro 9" xfId="22014"/>
    <cellStyle name="Euro_5gny1198" xfId="22015"/>
    <cellStyle name="ex_ratio" xfId="22016"/>
    <cellStyle name="Explanatory Text" xfId="74" hidden="1"/>
    <cellStyle name="Explanatory Text" xfId="50069"/>
    <cellStyle name="Explanatory Text 2" xfId="204"/>
    <cellStyle name="Explanatory Text 2 2" xfId="1499"/>
    <cellStyle name="Explanatory Text 2 3" xfId="22017"/>
    <cellStyle name="Explanatory Text 3" xfId="1500"/>
    <cellStyle name="Explanatory Text 3 2" xfId="22018"/>
    <cellStyle name="Explanatory Text 4" xfId="3263"/>
    <cellStyle name="Explanatory Text 5" xfId="22019"/>
    <cellStyle name="EY%colcalc" xfId="22020"/>
    <cellStyle name="EY%input" xfId="22021"/>
    <cellStyle name="EY%rowcalc" xfId="22022"/>
    <cellStyle name="EY0 m" xfId="22023"/>
    <cellStyle name="EY0dp" xfId="22024"/>
    <cellStyle name="EY1dp" xfId="22025"/>
    <cellStyle name="EY2dp" xfId="22026"/>
    <cellStyle name="EY3dp" xfId="22027"/>
    <cellStyle name="EYColumnHeading" xfId="22028"/>
    <cellStyle name="EYHeading1" xfId="22029"/>
    <cellStyle name="EYheading2" xfId="22030"/>
    <cellStyle name="EYheading3" xfId="22031"/>
    <cellStyle name="EYnumber" xfId="22032"/>
    <cellStyle name="EYodp" xfId="22033"/>
    <cellStyle name="EYSheetHeader1" xfId="22034"/>
    <cellStyle name="EYtext" xfId="22035"/>
    <cellStyle name="Factor" xfId="22036"/>
    <cellStyle name="Factor 2" xfId="22037"/>
    <cellStyle name="FF_EURO" xfId="22038"/>
    <cellStyle name="Fixed" xfId="22039"/>
    <cellStyle name="Fixed (1)" xfId="22040"/>
    <cellStyle name="Fixed_Balance Sheet" xfId="22041"/>
    <cellStyle name="FOOTER - Style1" xfId="22042"/>
    <cellStyle name="Footnote" xfId="22043"/>
    <cellStyle name="Formula" xfId="22044"/>
    <cellStyle name="fourdecplace" xfId="22045"/>
    <cellStyle name="Gekoppelde cel" xfId="19" builtinId="24" hidden="1"/>
    <cellStyle name="Gekoppelde cel" xfId="49031" builtinId="24" customBuiltin="1"/>
    <cellStyle name="Gekoppelde cel 2" xfId="397"/>
    <cellStyle name="Gekoppelde cel 2 2" xfId="1501"/>
    <cellStyle name="Gekoppelde cel 3" xfId="1380"/>
    <cellStyle name="Gekoppelde cel 3 2" xfId="1502"/>
    <cellStyle name="Gekoppelde cel 3 2 2" xfId="22046"/>
    <cellStyle name="Gekoppelde cel 3 3" xfId="2498"/>
    <cellStyle name="Gekoppelde cel 3 3 2" xfId="22047"/>
    <cellStyle name="Gekoppelde cel 3 4" xfId="22048"/>
    <cellStyle name="Gekoppelde cel 4" xfId="1503"/>
    <cellStyle name="Gekoppelde cel 5" xfId="1504"/>
    <cellStyle name="Gekoppelde cel 6" xfId="22049"/>
    <cellStyle name="Gevolgde hyperlink" xfId="60" builtinId="9" hidden="1"/>
    <cellStyle name="Goed" xfId="1" builtinId="26" hidden="1"/>
    <cellStyle name="Goed" xfId="49014" builtinId="26" customBuiltin="1"/>
    <cellStyle name="Goed 2" xfId="398"/>
    <cellStyle name="Goed 2 2" xfId="1505"/>
    <cellStyle name="Goed 3" xfId="1381"/>
    <cellStyle name="Goed 3 2" xfId="1506"/>
    <cellStyle name="Goed 3 2 2" xfId="22050"/>
    <cellStyle name="Goed 3 3" xfId="2499"/>
    <cellStyle name="Goed 3 3 2" xfId="22051"/>
    <cellStyle name="Goed 3 4" xfId="22052"/>
    <cellStyle name="Goed 4" xfId="1507"/>
    <cellStyle name="Goed 5" xfId="1508"/>
    <cellStyle name="Goed 6" xfId="22053"/>
    <cellStyle name="Good 2" xfId="205"/>
    <cellStyle name="Good 2 2" xfId="22054"/>
    <cellStyle name="Good 2 2 2" xfId="22055"/>
    <cellStyle name="Good 2 3" xfId="22056"/>
    <cellStyle name="Good 3" xfId="2500"/>
    <cellStyle name="Good 3 2" xfId="22057"/>
    <cellStyle name="Good 4" xfId="22058"/>
    <cellStyle name="Grand" xfId="22059"/>
    <cellStyle name="Grey" xfId="22060"/>
    <cellStyle name="GROSS" xfId="22061"/>
    <cellStyle name="GrowthRate" xfId="22062"/>
    <cellStyle name="Gut" xfId="206"/>
    <cellStyle name="h" xfId="22063"/>
    <cellStyle name="h_SummaryB" xfId="22064"/>
    <cellStyle name="h1" xfId="22065"/>
    <cellStyle name="h2" xfId="22066"/>
    <cellStyle name="h3" xfId="22067"/>
    <cellStyle name="hard no." xfId="22068"/>
    <cellStyle name="hard no. 2" xfId="22069"/>
    <cellStyle name="hard no._111212 Omzet calculatie def" xfId="22070"/>
    <cellStyle name="Hard Percent" xfId="22071"/>
    <cellStyle name="Hardcode" xfId="22072"/>
    <cellStyle name="Header" xfId="207"/>
    <cellStyle name="Header 2" xfId="22073"/>
    <cellStyle name="Header1" xfId="22074"/>
    <cellStyle name="Header2" xfId="22075"/>
    <cellStyle name="Header2 2" xfId="22076"/>
    <cellStyle name="Header2 2 2" xfId="22077"/>
    <cellStyle name="Header2 3" xfId="22078"/>
    <cellStyle name="Header2 3 2" xfId="22079"/>
    <cellStyle name="Header2 4" xfId="22080"/>
    <cellStyle name="Header2_111212 Omzet calculatie def" xfId="22081"/>
    <cellStyle name="Heading" xfId="22082"/>
    <cellStyle name="Heading 1" xfId="70" hidden="1"/>
    <cellStyle name="Heading 1" xfId="50070"/>
    <cellStyle name="Heading 1 2" xfId="208"/>
    <cellStyle name="Heading 1 2 2" xfId="1509"/>
    <cellStyle name="Heading 1 2 3" xfId="22083"/>
    <cellStyle name="Heading 1 3" xfId="1510"/>
    <cellStyle name="Heading 1 3 2" xfId="22084"/>
    <cellStyle name="Heading 1 3 3" xfId="22085"/>
    <cellStyle name="Heading 1 4" xfId="3264"/>
    <cellStyle name="Heading 1 4 2" xfId="22086"/>
    <cellStyle name="Heading 1 5" xfId="22087"/>
    <cellStyle name="Heading 2" xfId="71" hidden="1"/>
    <cellStyle name="Heading 2" xfId="50071"/>
    <cellStyle name="Heading 2 2" xfId="209"/>
    <cellStyle name="Heading 2 2 2" xfId="1511"/>
    <cellStyle name="Heading 2 2 3" xfId="22088"/>
    <cellStyle name="Heading 2 3" xfId="1512"/>
    <cellStyle name="Heading 2 3 2" xfId="22089"/>
    <cellStyle name="Heading 2 3 3" xfId="22090"/>
    <cellStyle name="Heading 2 4" xfId="3265"/>
    <cellStyle name="Heading 2 4 2" xfId="22091"/>
    <cellStyle name="Heading 2 5" xfId="22092"/>
    <cellStyle name="Heading 3" xfId="72" hidden="1"/>
    <cellStyle name="Heading 3" xfId="50072"/>
    <cellStyle name="Heading 3 2" xfId="210"/>
    <cellStyle name="Heading 3 2 2" xfId="1513"/>
    <cellStyle name="Heading 3 2 3" xfId="22093"/>
    <cellStyle name="Heading 3 3" xfId="1514"/>
    <cellStyle name="Heading 3 3 2" xfId="22094"/>
    <cellStyle name="Heading 3 3 3" xfId="22095"/>
    <cellStyle name="Heading 3 4" xfId="3266"/>
    <cellStyle name="Heading 3 4 2" xfId="22096"/>
    <cellStyle name="Heading 3 5" xfId="22097"/>
    <cellStyle name="Heading 4" xfId="73" hidden="1"/>
    <cellStyle name="Heading 4" xfId="50073"/>
    <cellStyle name="Heading 4 2" xfId="211"/>
    <cellStyle name="Heading 4 2 2" xfId="1515"/>
    <cellStyle name="Heading 4 2 3" xfId="22098"/>
    <cellStyle name="Heading 4 3" xfId="1516"/>
    <cellStyle name="Heading 4 3 2" xfId="22099"/>
    <cellStyle name="Heading 4 4" xfId="3267"/>
    <cellStyle name="Heading 4 5" xfId="22100"/>
    <cellStyle name="Heading Left" xfId="22101"/>
    <cellStyle name="Heading Right" xfId="22102"/>
    <cellStyle name="Heading1" xfId="22103"/>
    <cellStyle name="HeadingB" xfId="22104"/>
    <cellStyle name="HeadingBU" xfId="22105"/>
    <cellStyle name="Headings" xfId="22106"/>
    <cellStyle name="High" xfId="22107"/>
    <cellStyle name="ht" xfId="22108"/>
    <cellStyle name="Hyperlink" xfId="22" builtinId="8" hidden="1"/>
    <cellStyle name="Hyperlink" xfId="61" builtinId="8" customBuiltin="1"/>
    <cellStyle name="Hyperlink 2" xfId="492"/>
    <cellStyle name="Hyperlink 2 2" xfId="22109"/>
    <cellStyle name="Hyperlink 2 3" xfId="22110"/>
    <cellStyle name="Hyperlink 3" xfId="631"/>
    <cellStyle name="Hyperlink 4" xfId="1517"/>
    <cellStyle name="Hyperlink 5" xfId="3268"/>
    <cellStyle name="Hyperlink 6" xfId="50037"/>
    <cellStyle name="i%1" xfId="22111"/>
    <cellStyle name="iGeneral" xfId="22112"/>
    <cellStyle name="IncomeStatement" xfId="22113"/>
    <cellStyle name="Input" xfId="66" hidden="1"/>
    <cellStyle name="Input" xfId="50074"/>
    <cellStyle name="Input [yellow]" xfId="22114"/>
    <cellStyle name="Input [yellow] 2" xfId="22115"/>
    <cellStyle name="Input 10" xfId="22116"/>
    <cellStyle name="Input 10 2" xfId="22117"/>
    <cellStyle name="Input 11" xfId="22118"/>
    <cellStyle name="Input 11 2" xfId="22119"/>
    <cellStyle name="Input 12" xfId="22120"/>
    <cellStyle name="Input 12 2" xfId="22121"/>
    <cellStyle name="Input 13" xfId="22122"/>
    <cellStyle name="Input 13 2" xfId="22123"/>
    <cellStyle name="Input 14" xfId="22124"/>
    <cellStyle name="Input 14 2" xfId="22125"/>
    <cellStyle name="Input 15" xfId="22126"/>
    <cellStyle name="Input 15 2" xfId="22127"/>
    <cellStyle name="Input 16" xfId="22128"/>
    <cellStyle name="Input 16 2" xfId="22129"/>
    <cellStyle name="Input 17" xfId="22130"/>
    <cellStyle name="Input 17 2" xfId="22131"/>
    <cellStyle name="Input 18" xfId="22132"/>
    <cellStyle name="Input 18 2" xfId="22133"/>
    <cellStyle name="Input 19" xfId="22134"/>
    <cellStyle name="Input 19 2" xfId="22135"/>
    <cellStyle name="Input 2" xfId="212"/>
    <cellStyle name="Input 2 10" xfId="22136"/>
    <cellStyle name="Input 2 11" xfId="22137"/>
    <cellStyle name="Input 2 12" xfId="22138"/>
    <cellStyle name="Input 2 13" xfId="22139"/>
    <cellStyle name="Input 2 14" xfId="22140"/>
    <cellStyle name="Input 2 15" xfId="22141"/>
    <cellStyle name="Input 2 16" xfId="22142"/>
    <cellStyle name="Input 2 17" xfId="22143"/>
    <cellStyle name="Input 2 18" xfId="22144"/>
    <cellStyle name="Input 2 19" xfId="22145"/>
    <cellStyle name="Input 2 2" xfId="493"/>
    <cellStyle name="Input 2 2 10" xfId="22146"/>
    <cellStyle name="Input 2 2 11" xfId="22147"/>
    <cellStyle name="Input 2 2 12" xfId="22148"/>
    <cellStyle name="Input 2 2 13" xfId="22149"/>
    <cellStyle name="Input 2 2 14" xfId="22150"/>
    <cellStyle name="Input 2 2 15" xfId="22151"/>
    <cellStyle name="Input 2 2 16" xfId="22152"/>
    <cellStyle name="Input 2 2 17" xfId="22153"/>
    <cellStyle name="Input 2 2 18" xfId="22154"/>
    <cellStyle name="Input 2 2 19" xfId="22155"/>
    <cellStyle name="Input 2 2 2" xfId="1518"/>
    <cellStyle name="Input 2 2 2 2" xfId="3269"/>
    <cellStyle name="Input 2 2 2 2 2" xfId="3270"/>
    <cellStyle name="Input 2 2 2 2 2 2" xfId="3271"/>
    <cellStyle name="Input 2 2 2 2 2 2 2" xfId="3272"/>
    <cellStyle name="Input 2 2 2 2 2 3" xfId="3273"/>
    <cellStyle name="Input 2 2 2 2 3" xfId="3274"/>
    <cellStyle name="Input 2 2 2 2 3 2" xfId="3275"/>
    <cellStyle name="Input 2 2 2 2 3 2 2" xfId="3276"/>
    <cellStyle name="Input 2 2 2 2 4" xfId="3277"/>
    <cellStyle name="Input 2 2 2 2 4 2" xfId="3278"/>
    <cellStyle name="Input 2 2 2 3" xfId="3279"/>
    <cellStyle name="Input 2 2 2 3 2" xfId="3280"/>
    <cellStyle name="Input 2 2 2 3 2 2" xfId="3281"/>
    <cellStyle name="Input 2 2 2 3 3" xfId="3282"/>
    <cellStyle name="Input 2 2 2 4" xfId="3283"/>
    <cellStyle name="Input 2 2 2 4 2" xfId="3284"/>
    <cellStyle name="Input 2 2 2 4 2 2" xfId="3285"/>
    <cellStyle name="Input 2 2 2 5" xfId="3286"/>
    <cellStyle name="Input 2 2 2 5 2" xfId="3287"/>
    <cellStyle name="Input 2 2 2 6" xfId="22156"/>
    <cellStyle name="Input 2 2 2 7" xfId="22157"/>
    <cellStyle name="Input 2 2 2 8" xfId="49537"/>
    <cellStyle name="Input 2 2 20" xfId="22158"/>
    <cellStyle name="Input 2 2 21" xfId="22159"/>
    <cellStyle name="Input 2 2 22" xfId="22160"/>
    <cellStyle name="Input 2 2 23" xfId="22161"/>
    <cellStyle name="Input 2 2 24" xfId="22162"/>
    <cellStyle name="Input 2 2 25" xfId="22163"/>
    <cellStyle name="Input 2 2 26" xfId="22164"/>
    <cellStyle name="Input 2 2 27" xfId="22165"/>
    <cellStyle name="Input 2 2 28" xfId="48085"/>
    <cellStyle name="Input 2 2 29" xfId="49016"/>
    <cellStyle name="Input 2 2 3" xfId="22166"/>
    <cellStyle name="Input 2 2 4" xfId="22167"/>
    <cellStyle name="Input 2 2 5" xfId="22168"/>
    <cellStyle name="Input 2 2 6" xfId="22169"/>
    <cellStyle name="Input 2 2 7" xfId="22170"/>
    <cellStyle name="Input 2 2 8" xfId="22171"/>
    <cellStyle name="Input 2 2 9" xfId="22172"/>
    <cellStyle name="Input 2 20" xfId="22173"/>
    <cellStyle name="Input 2 21" xfId="22174"/>
    <cellStyle name="Input 2 22" xfId="22175"/>
    <cellStyle name="Input 2 23" xfId="22176"/>
    <cellStyle name="Input 2 24" xfId="22177"/>
    <cellStyle name="Input 2 25" xfId="22178"/>
    <cellStyle name="Input 2 26" xfId="22179"/>
    <cellStyle name="Input 2 27" xfId="22180"/>
    <cellStyle name="Input 2 28" xfId="22181"/>
    <cellStyle name="Input 2 29" xfId="22182"/>
    <cellStyle name="Input 2 3" xfId="632"/>
    <cellStyle name="Input 2 3 10" xfId="22183"/>
    <cellStyle name="Input 2 3 11" xfId="22184"/>
    <cellStyle name="Input 2 3 12" xfId="22185"/>
    <cellStyle name="Input 2 3 13" xfId="22186"/>
    <cellStyle name="Input 2 3 14" xfId="22187"/>
    <cellStyle name="Input 2 3 15" xfId="22188"/>
    <cellStyle name="Input 2 3 16" xfId="22189"/>
    <cellStyle name="Input 2 3 17" xfId="22190"/>
    <cellStyle name="Input 2 3 18" xfId="22191"/>
    <cellStyle name="Input 2 3 19" xfId="22192"/>
    <cellStyle name="Input 2 3 2" xfId="1519"/>
    <cellStyle name="Input 2 3 2 2" xfId="3288"/>
    <cellStyle name="Input 2 3 2 2 2" xfId="3289"/>
    <cellStyle name="Input 2 3 2 2 2 2" xfId="3290"/>
    <cellStyle name="Input 2 3 2 2 2 2 2" xfId="3291"/>
    <cellStyle name="Input 2 3 2 2 2 3" xfId="3292"/>
    <cellStyle name="Input 2 3 2 2 3" xfId="3293"/>
    <cellStyle name="Input 2 3 2 2 3 2" xfId="3294"/>
    <cellStyle name="Input 2 3 2 2 3 2 2" xfId="3295"/>
    <cellStyle name="Input 2 3 2 2 4" xfId="3296"/>
    <cellStyle name="Input 2 3 2 2 4 2" xfId="3297"/>
    <cellStyle name="Input 2 3 2 3" xfId="3298"/>
    <cellStyle name="Input 2 3 2 3 2" xfId="3299"/>
    <cellStyle name="Input 2 3 2 3 2 2" xfId="3300"/>
    <cellStyle name="Input 2 3 2 3 3" xfId="3301"/>
    <cellStyle name="Input 2 3 2 4" xfId="3302"/>
    <cellStyle name="Input 2 3 2 4 2" xfId="3303"/>
    <cellStyle name="Input 2 3 2 4 2 2" xfId="3304"/>
    <cellStyle name="Input 2 3 2 5" xfId="3305"/>
    <cellStyle name="Input 2 3 2 5 2" xfId="3306"/>
    <cellStyle name="Input 2 3 2 6" xfId="22193"/>
    <cellStyle name="Input 2 3 2 7" xfId="22194"/>
    <cellStyle name="Input 2 3 2 8" xfId="49538"/>
    <cellStyle name="Input 2 3 20" xfId="22195"/>
    <cellStyle name="Input 2 3 21" xfId="22196"/>
    <cellStyle name="Input 2 3 22" xfId="22197"/>
    <cellStyle name="Input 2 3 23" xfId="22198"/>
    <cellStyle name="Input 2 3 24" xfId="22199"/>
    <cellStyle name="Input 2 3 25" xfId="22200"/>
    <cellStyle name="Input 2 3 26" xfId="22201"/>
    <cellStyle name="Input 2 3 27" xfId="22202"/>
    <cellStyle name="Input 2 3 28" xfId="48086"/>
    <cellStyle name="Input 2 3 29" xfId="49017"/>
    <cellStyle name="Input 2 3 3" xfId="22203"/>
    <cellStyle name="Input 2 3 4" xfId="22204"/>
    <cellStyle name="Input 2 3 5" xfId="22205"/>
    <cellStyle name="Input 2 3 6" xfId="22206"/>
    <cellStyle name="Input 2 3 7" xfId="22207"/>
    <cellStyle name="Input 2 3 8" xfId="22208"/>
    <cellStyle name="Input 2 3 9" xfId="22209"/>
    <cellStyle name="Input 2 30" xfId="22210"/>
    <cellStyle name="Input 2 31" xfId="22211"/>
    <cellStyle name="Input 2 32" xfId="22212"/>
    <cellStyle name="Input 2 33" xfId="48087"/>
    <cellStyle name="Input 2 4" xfId="633"/>
    <cellStyle name="Input 2 4 10" xfId="22213"/>
    <cellStyle name="Input 2 4 11" xfId="22214"/>
    <cellStyle name="Input 2 4 12" xfId="22215"/>
    <cellStyle name="Input 2 4 13" xfId="22216"/>
    <cellStyle name="Input 2 4 14" xfId="22217"/>
    <cellStyle name="Input 2 4 15" xfId="22218"/>
    <cellStyle name="Input 2 4 16" xfId="22219"/>
    <cellStyle name="Input 2 4 17" xfId="22220"/>
    <cellStyle name="Input 2 4 18" xfId="22221"/>
    <cellStyle name="Input 2 4 19" xfId="22222"/>
    <cellStyle name="Input 2 4 2" xfId="1520"/>
    <cellStyle name="Input 2 4 2 2" xfId="3307"/>
    <cellStyle name="Input 2 4 2 2 2" xfId="3308"/>
    <cellStyle name="Input 2 4 2 2 2 2" xfId="3309"/>
    <cellStyle name="Input 2 4 2 2 2 2 2" xfId="3310"/>
    <cellStyle name="Input 2 4 2 2 2 3" xfId="3311"/>
    <cellStyle name="Input 2 4 2 2 3" xfId="3312"/>
    <cellStyle name="Input 2 4 2 2 3 2" xfId="3313"/>
    <cellStyle name="Input 2 4 2 2 3 2 2" xfId="3314"/>
    <cellStyle name="Input 2 4 2 2 4" xfId="3315"/>
    <cellStyle name="Input 2 4 2 2 4 2" xfId="3316"/>
    <cellStyle name="Input 2 4 2 3" xfId="3317"/>
    <cellStyle name="Input 2 4 2 3 2" xfId="3318"/>
    <cellStyle name="Input 2 4 2 3 2 2" xfId="3319"/>
    <cellStyle name="Input 2 4 2 3 3" xfId="3320"/>
    <cellStyle name="Input 2 4 2 4" xfId="3321"/>
    <cellStyle name="Input 2 4 2 4 2" xfId="3322"/>
    <cellStyle name="Input 2 4 2 4 2 2" xfId="3323"/>
    <cellStyle name="Input 2 4 2 5" xfId="3324"/>
    <cellStyle name="Input 2 4 2 5 2" xfId="3325"/>
    <cellStyle name="Input 2 4 2 6" xfId="22223"/>
    <cellStyle name="Input 2 4 2 7" xfId="22224"/>
    <cellStyle name="Input 2 4 2 8" xfId="49539"/>
    <cellStyle name="Input 2 4 20" xfId="22225"/>
    <cellStyle name="Input 2 4 21" xfId="22226"/>
    <cellStyle name="Input 2 4 22" xfId="22227"/>
    <cellStyle name="Input 2 4 23" xfId="22228"/>
    <cellStyle name="Input 2 4 24" xfId="22229"/>
    <cellStyle name="Input 2 4 25" xfId="22230"/>
    <cellStyle name="Input 2 4 26" xfId="22231"/>
    <cellStyle name="Input 2 4 27" xfId="22232"/>
    <cellStyle name="Input 2 4 28" xfId="48088"/>
    <cellStyle name="Input 2 4 29" xfId="49018"/>
    <cellStyle name="Input 2 4 3" xfId="22233"/>
    <cellStyle name="Input 2 4 4" xfId="22234"/>
    <cellStyle name="Input 2 4 5" xfId="22235"/>
    <cellStyle name="Input 2 4 6" xfId="22236"/>
    <cellStyle name="Input 2 4 7" xfId="22237"/>
    <cellStyle name="Input 2 4 8" xfId="22238"/>
    <cellStyle name="Input 2 4 9" xfId="22239"/>
    <cellStyle name="Input 2 5" xfId="634"/>
    <cellStyle name="Input 2 5 10" xfId="22240"/>
    <cellStyle name="Input 2 5 11" xfId="22241"/>
    <cellStyle name="Input 2 5 12" xfId="22242"/>
    <cellStyle name="Input 2 5 13" xfId="22243"/>
    <cellStyle name="Input 2 5 14" xfId="22244"/>
    <cellStyle name="Input 2 5 15" xfId="22245"/>
    <cellStyle name="Input 2 5 16" xfId="22246"/>
    <cellStyle name="Input 2 5 17" xfId="22247"/>
    <cellStyle name="Input 2 5 18" xfId="22248"/>
    <cellStyle name="Input 2 5 19" xfId="22249"/>
    <cellStyle name="Input 2 5 2" xfId="1521"/>
    <cellStyle name="Input 2 5 2 2" xfId="3326"/>
    <cellStyle name="Input 2 5 2 2 2" xfId="3327"/>
    <cellStyle name="Input 2 5 2 2 2 2" xfId="3328"/>
    <cellStyle name="Input 2 5 2 2 2 2 2" xfId="3329"/>
    <cellStyle name="Input 2 5 2 2 2 3" xfId="3330"/>
    <cellStyle name="Input 2 5 2 2 3" xfId="3331"/>
    <cellStyle name="Input 2 5 2 2 3 2" xfId="3332"/>
    <cellStyle name="Input 2 5 2 2 3 2 2" xfId="3333"/>
    <cellStyle name="Input 2 5 2 2 4" xfId="3334"/>
    <cellStyle name="Input 2 5 2 2 4 2" xfId="3335"/>
    <cellStyle name="Input 2 5 2 3" xfId="3336"/>
    <cellStyle name="Input 2 5 2 3 2" xfId="3337"/>
    <cellStyle name="Input 2 5 2 3 2 2" xfId="3338"/>
    <cellStyle name="Input 2 5 2 3 3" xfId="3339"/>
    <cellStyle name="Input 2 5 2 4" xfId="3340"/>
    <cellStyle name="Input 2 5 2 4 2" xfId="3341"/>
    <cellStyle name="Input 2 5 2 4 2 2" xfId="3342"/>
    <cellStyle name="Input 2 5 2 5" xfId="3343"/>
    <cellStyle name="Input 2 5 2 5 2" xfId="3344"/>
    <cellStyle name="Input 2 5 2 6" xfId="22250"/>
    <cellStyle name="Input 2 5 2 7" xfId="22251"/>
    <cellStyle name="Input 2 5 2 8" xfId="49540"/>
    <cellStyle name="Input 2 5 20" xfId="22252"/>
    <cellStyle name="Input 2 5 21" xfId="22253"/>
    <cellStyle name="Input 2 5 22" xfId="22254"/>
    <cellStyle name="Input 2 5 23" xfId="22255"/>
    <cellStyle name="Input 2 5 24" xfId="22256"/>
    <cellStyle name="Input 2 5 25" xfId="22257"/>
    <cellStyle name="Input 2 5 26" xfId="22258"/>
    <cellStyle name="Input 2 5 27" xfId="22259"/>
    <cellStyle name="Input 2 5 28" xfId="48089"/>
    <cellStyle name="Input 2 5 29" xfId="49019"/>
    <cellStyle name="Input 2 5 3" xfId="22260"/>
    <cellStyle name="Input 2 5 4" xfId="22261"/>
    <cellStyle name="Input 2 5 5" xfId="22262"/>
    <cellStyle name="Input 2 5 6" xfId="22263"/>
    <cellStyle name="Input 2 5 7" xfId="22264"/>
    <cellStyle name="Input 2 5 8" xfId="22265"/>
    <cellStyle name="Input 2 5 9" xfId="22266"/>
    <cellStyle name="Input 2 6" xfId="635"/>
    <cellStyle name="Input 2 6 10" xfId="22267"/>
    <cellStyle name="Input 2 6 11" xfId="22268"/>
    <cellStyle name="Input 2 6 12" xfId="22269"/>
    <cellStyle name="Input 2 6 13" xfId="22270"/>
    <cellStyle name="Input 2 6 14" xfId="22271"/>
    <cellStyle name="Input 2 6 15" xfId="22272"/>
    <cellStyle name="Input 2 6 16" xfId="22273"/>
    <cellStyle name="Input 2 6 17" xfId="22274"/>
    <cellStyle name="Input 2 6 18" xfId="22275"/>
    <cellStyle name="Input 2 6 19" xfId="22276"/>
    <cellStyle name="Input 2 6 2" xfId="1522"/>
    <cellStyle name="Input 2 6 2 2" xfId="3345"/>
    <cellStyle name="Input 2 6 2 2 2" xfId="3346"/>
    <cellStyle name="Input 2 6 2 2 2 2" xfId="3347"/>
    <cellStyle name="Input 2 6 2 2 2 2 2" xfId="3348"/>
    <cellStyle name="Input 2 6 2 2 2 3" xfId="3349"/>
    <cellStyle name="Input 2 6 2 2 3" xfId="3350"/>
    <cellStyle name="Input 2 6 2 2 3 2" xfId="3351"/>
    <cellStyle name="Input 2 6 2 2 3 2 2" xfId="3352"/>
    <cellStyle name="Input 2 6 2 2 4" xfId="3353"/>
    <cellStyle name="Input 2 6 2 2 4 2" xfId="3354"/>
    <cellStyle name="Input 2 6 2 3" xfId="3355"/>
    <cellStyle name="Input 2 6 2 3 2" xfId="3356"/>
    <cellStyle name="Input 2 6 2 3 2 2" xfId="3357"/>
    <cellStyle name="Input 2 6 2 3 3" xfId="3358"/>
    <cellStyle name="Input 2 6 2 4" xfId="3359"/>
    <cellStyle name="Input 2 6 2 4 2" xfId="3360"/>
    <cellStyle name="Input 2 6 2 4 2 2" xfId="3361"/>
    <cellStyle name="Input 2 6 2 5" xfId="3362"/>
    <cellStyle name="Input 2 6 2 5 2" xfId="3363"/>
    <cellStyle name="Input 2 6 2 6" xfId="22277"/>
    <cellStyle name="Input 2 6 2 7" xfId="22278"/>
    <cellStyle name="Input 2 6 2 8" xfId="49541"/>
    <cellStyle name="Input 2 6 20" xfId="22279"/>
    <cellStyle name="Input 2 6 21" xfId="22280"/>
    <cellStyle name="Input 2 6 22" xfId="22281"/>
    <cellStyle name="Input 2 6 23" xfId="22282"/>
    <cellStyle name="Input 2 6 24" xfId="22283"/>
    <cellStyle name="Input 2 6 25" xfId="22284"/>
    <cellStyle name="Input 2 6 26" xfId="22285"/>
    <cellStyle name="Input 2 6 27" xfId="22286"/>
    <cellStyle name="Input 2 6 28" xfId="48090"/>
    <cellStyle name="Input 2 6 29" xfId="49020"/>
    <cellStyle name="Input 2 6 3" xfId="22287"/>
    <cellStyle name="Input 2 6 4" xfId="22288"/>
    <cellStyle name="Input 2 6 5" xfId="22289"/>
    <cellStyle name="Input 2 6 6" xfId="22290"/>
    <cellStyle name="Input 2 6 7" xfId="22291"/>
    <cellStyle name="Input 2 6 8" xfId="22292"/>
    <cellStyle name="Input 2 6 9" xfId="22293"/>
    <cellStyle name="Input 2 7" xfId="1523"/>
    <cellStyle name="Input 2 7 2" xfId="3364"/>
    <cellStyle name="Input 2 7 2 2" xfId="3365"/>
    <cellStyle name="Input 2 7 2 2 2" xfId="3366"/>
    <cellStyle name="Input 2 7 2 2 2 2" xfId="3367"/>
    <cellStyle name="Input 2 7 2 2 3" xfId="3368"/>
    <cellStyle name="Input 2 7 2 3" xfId="3369"/>
    <cellStyle name="Input 2 7 2 3 2" xfId="3370"/>
    <cellStyle name="Input 2 7 2 3 2 2" xfId="3371"/>
    <cellStyle name="Input 2 7 2 4" xfId="3372"/>
    <cellStyle name="Input 2 7 2 4 2" xfId="3373"/>
    <cellStyle name="Input 2 7 3" xfId="3374"/>
    <cellStyle name="Input 2 7 3 2" xfId="3375"/>
    <cellStyle name="Input 2 7 3 2 2" xfId="3376"/>
    <cellStyle name="Input 2 7 3 3" xfId="3377"/>
    <cellStyle name="Input 2 7 4" xfId="3378"/>
    <cellStyle name="Input 2 7 4 2" xfId="3379"/>
    <cellStyle name="Input 2 7 4 2 2" xfId="3380"/>
    <cellStyle name="Input 2 7 5" xfId="3381"/>
    <cellStyle name="Input 2 7 5 2" xfId="3382"/>
    <cellStyle name="Input 2 7 6" xfId="22294"/>
    <cellStyle name="Input 2 7 7" xfId="22295"/>
    <cellStyle name="Input 2 8" xfId="22296"/>
    <cellStyle name="Input 2 9" xfId="22297"/>
    <cellStyle name="Input 20" xfId="22298"/>
    <cellStyle name="Input 20 2" xfId="22299"/>
    <cellStyle name="Input 21" xfId="22300"/>
    <cellStyle name="Input 21 2" xfId="22301"/>
    <cellStyle name="Input 22" xfId="22302"/>
    <cellStyle name="Input 22 2" xfId="22303"/>
    <cellStyle name="Input 23" xfId="22304"/>
    <cellStyle name="Input 24" xfId="22305"/>
    <cellStyle name="Input 24 2" xfId="22306"/>
    <cellStyle name="Input 25" xfId="22307"/>
    <cellStyle name="Input 25 2" xfId="22308"/>
    <cellStyle name="Input 26" xfId="22309"/>
    <cellStyle name="Input 26 2" xfId="22310"/>
    <cellStyle name="Input 27" xfId="22311"/>
    <cellStyle name="Input 27 2" xfId="22312"/>
    <cellStyle name="Input 28" xfId="22313"/>
    <cellStyle name="Input 28 2" xfId="22314"/>
    <cellStyle name="Input 29" xfId="22315"/>
    <cellStyle name="Input 29 2" xfId="22316"/>
    <cellStyle name="Input 3" xfId="636"/>
    <cellStyle name="Input 3 10" xfId="22317"/>
    <cellStyle name="Input 3 11" xfId="22318"/>
    <cellStyle name="Input 3 12" xfId="22319"/>
    <cellStyle name="Input 3 13" xfId="22320"/>
    <cellStyle name="Input 3 14" xfId="22321"/>
    <cellStyle name="Input 3 15" xfId="22322"/>
    <cellStyle name="Input 3 16" xfId="22323"/>
    <cellStyle name="Input 3 17" xfId="22324"/>
    <cellStyle name="Input 3 18" xfId="22325"/>
    <cellStyle name="Input 3 19" xfId="22326"/>
    <cellStyle name="Input 3 2" xfId="1524"/>
    <cellStyle name="Input 3 2 2" xfId="3383"/>
    <cellStyle name="Input 3 2 2 2" xfId="3384"/>
    <cellStyle name="Input 3 2 2 2 2" xfId="3385"/>
    <cellStyle name="Input 3 2 2 2 2 2" xfId="3386"/>
    <cellStyle name="Input 3 2 2 2 3" xfId="3387"/>
    <cellStyle name="Input 3 2 2 3" xfId="3388"/>
    <cellStyle name="Input 3 2 2 3 2" xfId="3389"/>
    <cellStyle name="Input 3 2 2 3 2 2" xfId="3390"/>
    <cellStyle name="Input 3 2 2 4" xfId="3391"/>
    <cellStyle name="Input 3 2 2 4 2" xfId="3392"/>
    <cellStyle name="Input 3 2 3" xfId="3393"/>
    <cellStyle name="Input 3 2 3 2" xfId="3394"/>
    <cellStyle name="Input 3 2 3 2 2" xfId="3395"/>
    <cellStyle name="Input 3 2 3 3" xfId="3396"/>
    <cellStyle name="Input 3 2 4" xfId="3397"/>
    <cellStyle name="Input 3 2 4 2" xfId="3398"/>
    <cellStyle name="Input 3 2 4 2 2" xfId="3399"/>
    <cellStyle name="Input 3 2 5" xfId="3400"/>
    <cellStyle name="Input 3 2 5 2" xfId="3401"/>
    <cellStyle name="Input 3 2 6" xfId="22327"/>
    <cellStyle name="Input 3 2 7" xfId="22328"/>
    <cellStyle name="Input 3 2 8" xfId="49542"/>
    <cellStyle name="Input 3 20" xfId="22329"/>
    <cellStyle name="Input 3 21" xfId="22330"/>
    <cellStyle name="Input 3 22" xfId="22331"/>
    <cellStyle name="Input 3 23" xfId="22332"/>
    <cellStyle name="Input 3 24" xfId="22333"/>
    <cellStyle name="Input 3 25" xfId="22334"/>
    <cellStyle name="Input 3 26" xfId="22335"/>
    <cellStyle name="Input 3 27" xfId="22336"/>
    <cellStyle name="Input 3 28" xfId="48091"/>
    <cellStyle name="Input 3 29" xfId="49021"/>
    <cellStyle name="Input 3 3" xfId="22337"/>
    <cellStyle name="Input 3 3 2" xfId="22338"/>
    <cellStyle name="Input 3 4" xfId="22339"/>
    <cellStyle name="Input 3 5" xfId="22340"/>
    <cellStyle name="Input 3 6" xfId="22341"/>
    <cellStyle name="Input 3 7" xfId="22342"/>
    <cellStyle name="Input 3 8" xfId="22343"/>
    <cellStyle name="Input 3 9" xfId="22344"/>
    <cellStyle name="Input 30" xfId="22345"/>
    <cellStyle name="Input 30 2" xfId="22346"/>
    <cellStyle name="Input 31" xfId="22347"/>
    <cellStyle name="Input 31 2" xfId="22348"/>
    <cellStyle name="Input 32" xfId="22349"/>
    <cellStyle name="Input 32 2" xfId="22350"/>
    <cellStyle name="Input 33" xfId="22351"/>
    <cellStyle name="Input 33 2" xfId="22352"/>
    <cellStyle name="Input 34" xfId="22353"/>
    <cellStyle name="Input 35" xfId="22354"/>
    <cellStyle name="Input 36" xfId="22355"/>
    <cellStyle name="Input 37" xfId="22356"/>
    <cellStyle name="Input 38" xfId="22357"/>
    <cellStyle name="Input 39" xfId="22358"/>
    <cellStyle name="Input 4" xfId="637"/>
    <cellStyle name="Input 4 10" xfId="22359"/>
    <cellStyle name="Input 4 11" xfId="22360"/>
    <cellStyle name="Input 4 12" xfId="22361"/>
    <cellStyle name="Input 4 13" xfId="22362"/>
    <cellStyle name="Input 4 14" xfId="22363"/>
    <cellStyle name="Input 4 15" xfId="22364"/>
    <cellStyle name="Input 4 16" xfId="22365"/>
    <cellStyle name="Input 4 17" xfId="22366"/>
    <cellStyle name="Input 4 18" xfId="22367"/>
    <cellStyle name="Input 4 19" xfId="22368"/>
    <cellStyle name="Input 4 2" xfId="1525"/>
    <cellStyle name="Input 4 2 2" xfId="3402"/>
    <cellStyle name="Input 4 2 2 2" xfId="3403"/>
    <cellStyle name="Input 4 2 2 2 2" xfId="3404"/>
    <cellStyle name="Input 4 2 2 2 2 2" xfId="3405"/>
    <cellStyle name="Input 4 2 2 2 3" xfId="3406"/>
    <cellStyle name="Input 4 2 2 3" xfId="3407"/>
    <cellStyle name="Input 4 2 2 3 2" xfId="3408"/>
    <cellStyle name="Input 4 2 2 3 2 2" xfId="3409"/>
    <cellStyle name="Input 4 2 2 4" xfId="3410"/>
    <cellStyle name="Input 4 2 2 4 2" xfId="3411"/>
    <cellStyle name="Input 4 2 3" xfId="3412"/>
    <cellStyle name="Input 4 2 3 2" xfId="3413"/>
    <cellStyle name="Input 4 2 3 2 2" xfId="3414"/>
    <cellStyle name="Input 4 2 3 3" xfId="3415"/>
    <cellStyle name="Input 4 2 4" xfId="3416"/>
    <cellStyle name="Input 4 2 4 2" xfId="3417"/>
    <cellStyle name="Input 4 2 4 2 2" xfId="3418"/>
    <cellStyle name="Input 4 2 5" xfId="3419"/>
    <cellStyle name="Input 4 2 5 2" xfId="3420"/>
    <cellStyle name="Input 4 2 6" xfId="22369"/>
    <cellStyle name="Input 4 2 7" xfId="22370"/>
    <cellStyle name="Input 4 2 8" xfId="49543"/>
    <cellStyle name="Input 4 20" xfId="22371"/>
    <cellStyle name="Input 4 21" xfId="22372"/>
    <cellStyle name="Input 4 22" xfId="22373"/>
    <cellStyle name="Input 4 23" xfId="22374"/>
    <cellStyle name="Input 4 24" xfId="22375"/>
    <cellStyle name="Input 4 25" xfId="22376"/>
    <cellStyle name="Input 4 26" xfId="22377"/>
    <cellStyle name="Input 4 27" xfId="22378"/>
    <cellStyle name="Input 4 28" xfId="48092"/>
    <cellStyle name="Input 4 29" xfId="49022"/>
    <cellStyle name="Input 4 3" xfId="22379"/>
    <cellStyle name="Input 4 3 2" xfId="22380"/>
    <cellStyle name="Input 4 4" xfId="22381"/>
    <cellStyle name="Input 4 5" xfId="22382"/>
    <cellStyle name="Input 4 6" xfId="22383"/>
    <cellStyle name="Input 4 7" xfId="22384"/>
    <cellStyle name="Input 4 8" xfId="22385"/>
    <cellStyle name="Input 4 9" xfId="22386"/>
    <cellStyle name="Input 40" xfId="22387"/>
    <cellStyle name="Input 41" xfId="22388"/>
    <cellStyle name="Input 42" xfId="22389"/>
    <cellStyle name="Input 43" xfId="22390"/>
    <cellStyle name="Input 44" xfId="22391"/>
    <cellStyle name="Input 45" xfId="22392"/>
    <cellStyle name="Input 46" xfId="22393"/>
    <cellStyle name="Input 47" xfId="22394"/>
    <cellStyle name="Input 48" xfId="22395"/>
    <cellStyle name="Input 49" xfId="22396"/>
    <cellStyle name="Input 5" xfId="638"/>
    <cellStyle name="Input 5 10" xfId="22397"/>
    <cellStyle name="Input 5 11" xfId="22398"/>
    <cellStyle name="Input 5 12" xfId="22399"/>
    <cellStyle name="Input 5 13" xfId="22400"/>
    <cellStyle name="Input 5 14" xfId="22401"/>
    <cellStyle name="Input 5 15" xfId="22402"/>
    <cellStyle name="Input 5 16" xfId="22403"/>
    <cellStyle name="Input 5 17" xfId="22404"/>
    <cellStyle name="Input 5 18" xfId="22405"/>
    <cellStyle name="Input 5 19" xfId="22406"/>
    <cellStyle name="Input 5 2" xfId="1526"/>
    <cellStyle name="Input 5 2 2" xfId="3421"/>
    <cellStyle name="Input 5 2 2 2" xfId="3422"/>
    <cellStyle name="Input 5 2 2 2 2" xfId="3423"/>
    <cellStyle name="Input 5 2 2 2 2 2" xfId="3424"/>
    <cellStyle name="Input 5 2 2 2 3" xfId="3425"/>
    <cellStyle name="Input 5 2 2 3" xfId="3426"/>
    <cellStyle name="Input 5 2 2 3 2" xfId="3427"/>
    <cellStyle name="Input 5 2 2 3 2 2" xfId="3428"/>
    <cellStyle name="Input 5 2 2 4" xfId="3429"/>
    <cellStyle name="Input 5 2 2 4 2" xfId="3430"/>
    <cellStyle name="Input 5 2 3" xfId="3431"/>
    <cellStyle name="Input 5 2 3 2" xfId="3432"/>
    <cellStyle name="Input 5 2 3 2 2" xfId="3433"/>
    <cellStyle name="Input 5 2 3 3" xfId="3434"/>
    <cellStyle name="Input 5 2 4" xfId="3435"/>
    <cellStyle name="Input 5 2 4 2" xfId="3436"/>
    <cellStyle name="Input 5 2 4 2 2" xfId="3437"/>
    <cellStyle name="Input 5 2 5" xfId="3438"/>
    <cellStyle name="Input 5 2 5 2" xfId="3439"/>
    <cellStyle name="Input 5 2 6" xfId="22407"/>
    <cellStyle name="Input 5 2 7" xfId="22408"/>
    <cellStyle name="Input 5 2 8" xfId="49544"/>
    <cellStyle name="Input 5 20" xfId="22409"/>
    <cellStyle name="Input 5 21" xfId="22410"/>
    <cellStyle name="Input 5 22" xfId="22411"/>
    <cellStyle name="Input 5 23" xfId="22412"/>
    <cellStyle name="Input 5 24" xfId="22413"/>
    <cellStyle name="Input 5 25" xfId="22414"/>
    <cellStyle name="Input 5 26" xfId="22415"/>
    <cellStyle name="Input 5 27" xfId="22416"/>
    <cellStyle name="Input 5 28" xfId="48093"/>
    <cellStyle name="Input 5 29" xfId="49023"/>
    <cellStyle name="Input 5 3" xfId="22417"/>
    <cellStyle name="Input 5 3 2" xfId="22418"/>
    <cellStyle name="Input 5 4" xfId="22419"/>
    <cellStyle name="Input 5 5" xfId="22420"/>
    <cellStyle name="Input 5 6" xfId="22421"/>
    <cellStyle name="Input 5 7" xfId="22422"/>
    <cellStyle name="Input 5 8" xfId="22423"/>
    <cellStyle name="Input 5 9" xfId="22424"/>
    <cellStyle name="Input 50" xfId="22425"/>
    <cellStyle name="Input 51" xfId="22426"/>
    <cellStyle name="Input 52" xfId="22427"/>
    <cellStyle name="Input 52 2" xfId="22428"/>
    <cellStyle name="Input 53" xfId="22429"/>
    <cellStyle name="Input 54" xfId="48054"/>
    <cellStyle name="Input 55" xfId="48055"/>
    <cellStyle name="Input 56" xfId="49015"/>
    <cellStyle name="Input 6" xfId="639"/>
    <cellStyle name="Input 6 10" xfId="22430"/>
    <cellStyle name="Input 6 11" xfId="22431"/>
    <cellStyle name="Input 6 12" xfId="22432"/>
    <cellStyle name="Input 6 13" xfId="22433"/>
    <cellStyle name="Input 6 14" xfId="22434"/>
    <cellStyle name="Input 6 15" xfId="22435"/>
    <cellStyle name="Input 6 16" xfId="22436"/>
    <cellStyle name="Input 6 17" xfId="22437"/>
    <cellStyle name="Input 6 18" xfId="22438"/>
    <cellStyle name="Input 6 19" xfId="22439"/>
    <cellStyle name="Input 6 2" xfId="1527"/>
    <cellStyle name="Input 6 2 2" xfId="3440"/>
    <cellStyle name="Input 6 2 2 2" xfId="3441"/>
    <cellStyle name="Input 6 2 2 2 2" xfId="3442"/>
    <cellStyle name="Input 6 2 2 2 2 2" xfId="3443"/>
    <cellStyle name="Input 6 2 2 2 3" xfId="3444"/>
    <cellStyle name="Input 6 2 2 3" xfId="3445"/>
    <cellStyle name="Input 6 2 2 3 2" xfId="3446"/>
    <cellStyle name="Input 6 2 2 3 2 2" xfId="3447"/>
    <cellStyle name="Input 6 2 2 4" xfId="3448"/>
    <cellStyle name="Input 6 2 2 4 2" xfId="3449"/>
    <cellStyle name="Input 6 2 3" xfId="3450"/>
    <cellStyle name="Input 6 2 3 2" xfId="3451"/>
    <cellStyle name="Input 6 2 3 2 2" xfId="3452"/>
    <cellStyle name="Input 6 2 3 3" xfId="3453"/>
    <cellStyle name="Input 6 2 4" xfId="3454"/>
    <cellStyle name="Input 6 2 4 2" xfId="3455"/>
    <cellStyle name="Input 6 2 4 2 2" xfId="3456"/>
    <cellStyle name="Input 6 2 5" xfId="3457"/>
    <cellStyle name="Input 6 2 5 2" xfId="3458"/>
    <cellStyle name="Input 6 2 6" xfId="22440"/>
    <cellStyle name="Input 6 2 7" xfId="22441"/>
    <cellStyle name="Input 6 2 8" xfId="49545"/>
    <cellStyle name="Input 6 20" xfId="22442"/>
    <cellStyle name="Input 6 21" xfId="22443"/>
    <cellStyle name="Input 6 22" xfId="22444"/>
    <cellStyle name="Input 6 23" xfId="22445"/>
    <cellStyle name="Input 6 24" xfId="22446"/>
    <cellStyle name="Input 6 25" xfId="22447"/>
    <cellStyle name="Input 6 26" xfId="22448"/>
    <cellStyle name="Input 6 27" xfId="22449"/>
    <cellStyle name="Input 6 28" xfId="48094"/>
    <cellStyle name="Input 6 29" xfId="49024"/>
    <cellStyle name="Input 6 3" xfId="22450"/>
    <cellStyle name="Input 6 3 2" xfId="22451"/>
    <cellStyle name="Input 6 4" xfId="22452"/>
    <cellStyle name="Input 6 5" xfId="22453"/>
    <cellStyle name="Input 6 6" xfId="22454"/>
    <cellStyle name="Input 6 7" xfId="22455"/>
    <cellStyle name="Input 6 8" xfId="22456"/>
    <cellStyle name="Input 6 9" xfId="22457"/>
    <cellStyle name="Input 7" xfId="1528"/>
    <cellStyle name="Input 7 2" xfId="3459"/>
    <cellStyle name="Input 7 2 2" xfId="3460"/>
    <cellStyle name="Input 7 2 2 2" xfId="3461"/>
    <cellStyle name="Input 7 2 2 2 2" xfId="3462"/>
    <cellStyle name="Input 7 2 2 3" xfId="3463"/>
    <cellStyle name="Input 7 2 3" xfId="3464"/>
    <cellStyle name="Input 7 2 3 2" xfId="3465"/>
    <cellStyle name="Input 7 2 3 2 2" xfId="3466"/>
    <cellStyle name="Input 7 2 4" xfId="3467"/>
    <cellStyle name="Input 7 2 4 2" xfId="3468"/>
    <cellStyle name="Input 7 3" xfId="3469"/>
    <cellStyle name="Input 7 3 2" xfId="3470"/>
    <cellStyle name="Input 7 3 2 2" xfId="3471"/>
    <cellStyle name="Input 7 3 3" xfId="3472"/>
    <cellStyle name="Input 7 4" xfId="3473"/>
    <cellStyle name="Input 7 4 2" xfId="3474"/>
    <cellStyle name="Input 7 4 2 2" xfId="3475"/>
    <cellStyle name="Input 7 5" xfId="3476"/>
    <cellStyle name="Input 7 5 2" xfId="3477"/>
    <cellStyle name="Input 7 6" xfId="22458"/>
    <cellStyle name="Input 7 7" xfId="22459"/>
    <cellStyle name="Input 8" xfId="3478"/>
    <cellStyle name="Input 8 2" xfId="22460"/>
    <cellStyle name="Input 8 3" xfId="22461"/>
    <cellStyle name="Input 9" xfId="22462"/>
    <cellStyle name="Input Cells" xfId="22463"/>
    <cellStyle name="Input_GUD_ExEll phase 2" xfId="22464"/>
    <cellStyle name="InputBlueFont" xfId="22465"/>
    <cellStyle name="Integer" xfId="22466"/>
    <cellStyle name="IntInput" xfId="22467"/>
    <cellStyle name="IntInput 2" xfId="22468"/>
    <cellStyle name="IntInputBk" xfId="22469"/>
    <cellStyle name="IntInputBk 2" xfId="22470"/>
    <cellStyle name="IntInputBk_111212 Omzet calculatie def" xfId="22471"/>
    <cellStyle name="IntInputBu" xfId="22472"/>
    <cellStyle name="IntInputBu 2" xfId="22473"/>
    <cellStyle name="IntInputBu_111212 Omzet calculatie def" xfId="22474"/>
    <cellStyle name="Invoer" xfId="16" builtinId="20" hidden="1"/>
    <cellStyle name="Invoer 2" xfId="399"/>
    <cellStyle name="Invoer 2 10" xfId="22475"/>
    <cellStyle name="Invoer 2 11" xfId="22476"/>
    <cellStyle name="Invoer 2 12" xfId="22477"/>
    <cellStyle name="Invoer 2 13" xfId="22478"/>
    <cellStyle name="Invoer 2 14" xfId="22479"/>
    <cellStyle name="Invoer 2 15" xfId="22480"/>
    <cellStyle name="Invoer 2 16" xfId="22481"/>
    <cellStyle name="Invoer 2 17" xfId="22482"/>
    <cellStyle name="Invoer 2 18" xfId="22483"/>
    <cellStyle name="Invoer 2 19" xfId="22484"/>
    <cellStyle name="Invoer 2 2" xfId="494"/>
    <cellStyle name="Invoer 2 2 10" xfId="22485"/>
    <cellStyle name="Invoer 2 2 11" xfId="22486"/>
    <cellStyle name="Invoer 2 2 12" xfId="22487"/>
    <cellStyle name="Invoer 2 2 13" xfId="22488"/>
    <cellStyle name="Invoer 2 2 14" xfId="22489"/>
    <cellStyle name="Invoer 2 2 15" xfId="22490"/>
    <cellStyle name="Invoer 2 2 16" xfId="22491"/>
    <cellStyle name="Invoer 2 2 17" xfId="22492"/>
    <cellStyle name="Invoer 2 2 18" xfId="22493"/>
    <cellStyle name="Invoer 2 2 19" xfId="22494"/>
    <cellStyle name="Invoer 2 2 2" xfId="1529"/>
    <cellStyle name="Invoer 2 2 2 2" xfId="3479"/>
    <cellStyle name="Invoer 2 2 2 2 2" xfId="3480"/>
    <cellStyle name="Invoer 2 2 2 2 2 2" xfId="3481"/>
    <cellStyle name="Invoer 2 2 2 2 2 2 2" xfId="3482"/>
    <cellStyle name="Invoer 2 2 2 2 2 3" xfId="3483"/>
    <cellStyle name="Invoer 2 2 2 2 3" xfId="3484"/>
    <cellStyle name="Invoer 2 2 2 2 3 2" xfId="3485"/>
    <cellStyle name="Invoer 2 2 2 2 3 2 2" xfId="3486"/>
    <cellStyle name="Invoer 2 2 2 2 4" xfId="3487"/>
    <cellStyle name="Invoer 2 2 2 2 4 2" xfId="3488"/>
    <cellStyle name="Invoer 2 2 2 3" xfId="3489"/>
    <cellStyle name="Invoer 2 2 2 3 2" xfId="3490"/>
    <cellStyle name="Invoer 2 2 2 3 2 2" xfId="3491"/>
    <cellStyle name="Invoer 2 2 2 3 3" xfId="3492"/>
    <cellStyle name="Invoer 2 2 2 4" xfId="3493"/>
    <cellStyle name="Invoer 2 2 2 4 2" xfId="3494"/>
    <cellStyle name="Invoer 2 2 2 4 2 2" xfId="3495"/>
    <cellStyle name="Invoer 2 2 2 5" xfId="3496"/>
    <cellStyle name="Invoer 2 2 2 5 2" xfId="3497"/>
    <cellStyle name="Invoer 2 2 2 6" xfId="22495"/>
    <cellStyle name="Invoer 2 2 2 7" xfId="22496"/>
    <cellStyle name="Invoer 2 2 20" xfId="22497"/>
    <cellStyle name="Invoer 2 2 21" xfId="22498"/>
    <cellStyle name="Invoer 2 2 22" xfId="22499"/>
    <cellStyle name="Invoer 2 2 23" xfId="22500"/>
    <cellStyle name="Invoer 2 2 24" xfId="22501"/>
    <cellStyle name="Invoer 2 2 25" xfId="22502"/>
    <cellStyle name="Invoer 2 2 26" xfId="22503"/>
    <cellStyle name="Invoer 2 2 27" xfId="22504"/>
    <cellStyle name="Invoer 2 2 28" xfId="48095"/>
    <cellStyle name="Invoer 2 2 3" xfId="22505"/>
    <cellStyle name="Invoer 2 2 4" xfId="22506"/>
    <cellStyle name="Invoer 2 2 5" xfId="22507"/>
    <cellStyle name="Invoer 2 2 6" xfId="22508"/>
    <cellStyle name="Invoer 2 2 7" xfId="22509"/>
    <cellStyle name="Invoer 2 2 8" xfId="22510"/>
    <cellStyle name="Invoer 2 2 9" xfId="22511"/>
    <cellStyle name="Invoer 2 20" xfId="22512"/>
    <cellStyle name="Invoer 2 21" xfId="22513"/>
    <cellStyle name="Invoer 2 22" xfId="22514"/>
    <cellStyle name="Invoer 2 23" xfId="22515"/>
    <cellStyle name="Invoer 2 24" xfId="22516"/>
    <cellStyle name="Invoer 2 25" xfId="22517"/>
    <cellStyle name="Invoer 2 26" xfId="22518"/>
    <cellStyle name="Invoer 2 27" xfId="22519"/>
    <cellStyle name="Invoer 2 28" xfId="22520"/>
    <cellStyle name="Invoer 2 29" xfId="22521"/>
    <cellStyle name="Invoer 2 3" xfId="640"/>
    <cellStyle name="Invoer 2 3 10" xfId="22522"/>
    <cellStyle name="Invoer 2 3 11" xfId="22523"/>
    <cellStyle name="Invoer 2 3 12" xfId="22524"/>
    <cellStyle name="Invoer 2 3 13" xfId="22525"/>
    <cellStyle name="Invoer 2 3 14" xfId="22526"/>
    <cellStyle name="Invoer 2 3 15" xfId="22527"/>
    <cellStyle name="Invoer 2 3 16" xfId="22528"/>
    <cellStyle name="Invoer 2 3 17" xfId="22529"/>
    <cellStyle name="Invoer 2 3 18" xfId="22530"/>
    <cellStyle name="Invoer 2 3 19" xfId="22531"/>
    <cellStyle name="Invoer 2 3 2" xfId="1530"/>
    <cellStyle name="Invoer 2 3 2 2" xfId="3498"/>
    <cellStyle name="Invoer 2 3 2 2 2" xfId="3499"/>
    <cellStyle name="Invoer 2 3 2 2 2 2" xfId="3500"/>
    <cellStyle name="Invoer 2 3 2 2 2 2 2" xfId="3501"/>
    <cellStyle name="Invoer 2 3 2 2 2 3" xfId="3502"/>
    <cellStyle name="Invoer 2 3 2 2 3" xfId="3503"/>
    <cellStyle name="Invoer 2 3 2 2 3 2" xfId="3504"/>
    <cellStyle name="Invoer 2 3 2 2 3 2 2" xfId="3505"/>
    <cellStyle name="Invoer 2 3 2 2 4" xfId="3506"/>
    <cellStyle name="Invoer 2 3 2 2 4 2" xfId="3507"/>
    <cellStyle name="Invoer 2 3 2 3" xfId="3508"/>
    <cellStyle name="Invoer 2 3 2 3 2" xfId="3509"/>
    <cellStyle name="Invoer 2 3 2 3 2 2" xfId="3510"/>
    <cellStyle name="Invoer 2 3 2 3 3" xfId="3511"/>
    <cellStyle name="Invoer 2 3 2 4" xfId="3512"/>
    <cellStyle name="Invoer 2 3 2 4 2" xfId="3513"/>
    <cellStyle name="Invoer 2 3 2 4 2 2" xfId="3514"/>
    <cellStyle name="Invoer 2 3 2 5" xfId="3515"/>
    <cellStyle name="Invoer 2 3 2 5 2" xfId="3516"/>
    <cellStyle name="Invoer 2 3 2 6" xfId="22532"/>
    <cellStyle name="Invoer 2 3 2 7" xfId="22533"/>
    <cellStyle name="Invoer 2 3 20" xfId="22534"/>
    <cellStyle name="Invoer 2 3 21" xfId="22535"/>
    <cellStyle name="Invoer 2 3 22" xfId="22536"/>
    <cellStyle name="Invoer 2 3 23" xfId="22537"/>
    <cellStyle name="Invoer 2 3 24" xfId="22538"/>
    <cellStyle name="Invoer 2 3 25" xfId="22539"/>
    <cellStyle name="Invoer 2 3 26" xfId="22540"/>
    <cellStyle name="Invoer 2 3 27" xfId="22541"/>
    <cellStyle name="Invoer 2 3 28" xfId="48096"/>
    <cellStyle name="Invoer 2 3 3" xfId="22542"/>
    <cellStyle name="Invoer 2 3 4" xfId="22543"/>
    <cellStyle name="Invoer 2 3 5" xfId="22544"/>
    <cellStyle name="Invoer 2 3 6" xfId="22545"/>
    <cellStyle name="Invoer 2 3 7" xfId="22546"/>
    <cellStyle name="Invoer 2 3 8" xfId="22547"/>
    <cellStyle name="Invoer 2 3 9" xfId="22548"/>
    <cellStyle name="Invoer 2 30" xfId="22549"/>
    <cellStyle name="Invoer 2 31" xfId="22550"/>
    <cellStyle name="Invoer 2 32" xfId="22551"/>
    <cellStyle name="Invoer 2 33" xfId="48097"/>
    <cellStyle name="Invoer 2 4" xfId="641"/>
    <cellStyle name="Invoer 2 4 10" xfId="22552"/>
    <cellStyle name="Invoer 2 4 11" xfId="22553"/>
    <cellStyle name="Invoer 2 4 12" xfId="22554"/>
    <cellStyle name="Invoer 2 4 13" xfId="22555"/>
    <cellStyle name="Invoer 2 4 14" xfId="22556"/>
    <cellStyle name="Invoer 2 4 15" xfId="22557"/>
    <cellStyle name="Invoer 2 4 16" xfId="22558"/>
    <cellStyle name="Invoer 2 4 17" xfId="22559"/>
    <cellStyle name="Invoer 2 4 18" xfId="22560"/>
    <cellStyle name="Invoer 2 4 19" xfId="22561"/>
    <cellStyle name="Invoer 2 4 2" xfId="1531"/>
    <cellStyle name="Invoer 2 4 2 2" xfId="3517"/>
    <cellStyle name="Invoer 2 4 2 2 2" xfId="3518"/>
    <cellStyle name="Invoer 2 4 2 2 2 2" xfId="3519"/>
    <cellStyle name="Invoer 2 4 2 2 2 2 2" xfId="3520"/>
    <cellStyle name="Invoer 2 4 2 2 2 3" xfId="3521"/>
    <cellStyle name="Invoer 2 4 2 2 3" xfId="3522"/>
    <cellStyle name="Invoer 2 4 2 2 3 2" xfId="3523"/>
    <cellStyle name="Invoer 2 4 2 2 3 2 2" xfId="3524"/>
    <cellStyle name="Invoer 2 4 2 2 4" xfId="3525"/>
    <cellStyle name="Invoer 2 4 2 2 4 2" xfId="3526"/>
    <cellStyle name="Invoer 2 4 2 3" xfId="3527"/>
    <cellStyle name="Invoer 2 4 2 3 2" xfId="3528"/>
    <cellStyle name="Invoer 2 4 2 3 2 2" xfId="3529"/>
    <cellStyle name="Invoer 2 4 2 3 3" xfId="3530"/>
    <cellStyle name="Invoer 2 4 2 4" xfId="3531"/>
    <cellStyle name="Invoer 2 4 2 4 2" xfId="3532"/>
    <cellStyle name="Invoer 2 4 2 4 2 2" xfId="3533"/>
    <cellStyle name="Invoer 2 4 2 5" xfId="3534"/>
    <cellStyle name="Invoer 2 4 2 5 2" xfId="3535"/>
    <cellStyle name="Invoer 2 4 2 6" xfId="22562"/>
    <cellStyle name="Invoer 2 4 2 7" xfId="22563"/>
    <cellStyle name="Invoer 2 4 20" xfId="22564"/>
    <cellStyle name="Invoer 2 4 21" xfId="22565"/>
    <cellStyle name="Invoer 2 4 22" xfId="22566"/>
    <cellStyle name="Invoer 2 4 23" xfId="22567"/>
    <cellStyle name="Invoer 2 4 24" xfId="22568"/>
    <cellStyle name="Invoer 2 4 25" xfId="22569"/>
    <cellStyle name="Invoer 2 4 26" xfId="22570"/>
    <cellStyle name="Invoer 2 4 27" xfId="22571"/>
    <cellStyle name="Invoer 2 4 28" xfId="48098"/>
    <cellStyle name="Invoer 2 4 3" xfId="22572"/>
    <cellStyle name="Invoer 2 4 4" xfId="22573"/>
    <cellStyle name="Invoer 2 4 5" xfId="22574"/>
    <cellStyle name="Invoer 2 4 6" xfId="22575"/>
    <cellStyle name="Invoer 2 4 7" xfId="22576"/>
    <cellStyle name="Invoer 2 4 8" xfId="22577"/>
    <cellStyle name="Invoer 2 4 9" xfId="22578"/>
    <cellStyle name="Invoer 2 5" xfId="642"/>
    <cellStyle name="Invoer 2 5 10" xfId="22579"/>
    <cellStyle name="Invoer 2 5 11" xfId="22580"/>
    <cellStyle name="Invoer 2 5 12" xfId="22581"/>
    <cellStyle name="Invoer 2 5 13" xfId="22582"/>
    <cellStyle name="Invoer 2 5 14" xfId="22583"/>
    <cellStyle name="Invoer 2 5 15" xfId="22584"/>
    <cellStyle name="Invoer 2 5 16" xfId="22585"/>
    <cellStyle name="Invoer 2 5 17" xfId="22586"/>
    <cellStyle name="Invoer 2 5 18" xfId="22587"/>
    <cellStyle name="Invoer 2 5 19" xfId="22588"/>
    <cellStyle name="Invoer 2 5 2" xfId="1532"/>
    <cellStyle name="Invoer 2 5 2 2" xfId="3536"/>
    <cellStyle name="Invoer 2 5 2 2 2" xfId="3537"/>
    <cellStyle name="Invoer 2 5 2 2 2 2" xfId="3538"/>
    <cellStyle name="Invoer 2 5 2 2 2 2 2" xfId="3539"/>
    <cellStyle name="Invoer 2 5 2 2 2 3" xfId="3540"/>
    <cellStyle name="Invoer 2 5 2 2 3" xfId="3541"/>
    <cellStyle name="Invoer 2 5 2 2 3 2" xfId="3542"/>
    <cellStyle name="Invoer 2 5 2 2 3 2 2" xfId="3543"/>
    <cellStyle name="Invoer 2 5 2 2 4" xfId="3544"/>
    <cellStyle name="Invoer 2 5 2 2 4 2" xfId="3545"/>
    <cellStyle name="Invoer 2 5 2 3" xfId="3546"/>
    <cellStyle name="Invoer 2 5 2 3 2" xfId="3547"/>
    <cellStyle name="Invoer 2 5 2 3 2 2" xfId="3548"/>
    <cellStyle name="Invoer 2 5 2 3 3" xfId="3549"/>
    <cellStyle name="Invoer 2 5 2 4" xfId="3550"/>
    <cellStyle name="Invoer 2 5 2 4 2" xfId="3551"/>
    <cellStyle name="Invoer 2 5 2 4 2 2" xfId="3552"/>
    <cellStyle name="Invoer 2 5 2 5" xfId="3553"/>
    <cellStyle name="Invoer 2 5 2 5 2" xfId="3554"/>
    <cellStyle name="Invoer 2 5 2 6" xfId="22589"/>
    <cellStyle name="Invoer 2 5 2 7" xfId="22590"/>
    <cellStyle name="Invoer 2 5 20" xfId="22591"/>
    <cellStyle name="Invoer 2 5 21" xfId="22592"/>
    <cellStyle name="Invoer 2 5 22" xfId="22593"/>
    <cellStyle name="Invoer 2 5 23" xfId="22594"/>
    <cellStyle name="Invoer 2 5 24" xfId="22595"/>
    <cellStyle name="Invoer 2 5 25" xfId="22596"/>
    <cellStyle name="Invoer 2 5 26" xfId="22597"/>
    <cellStyle name="Invoer 2 5 27" xfId="22598"/>
    <cellStyle name="Invoer 2 5 28" xfId="48099"/>
    <cellStyle name="Invoer 2 5 3" xfId="22599"/>
    <cellStyle name="Invoer 2 5 4" xfId="22600"/>
    <cellStyle name="Invoer 2 5 5" xfId="22601"/>
    <cellStyle name="Invoer 2 5 6" xfId="22602"/>
    <cellStyle name="Invoer 2 5 7" xfId="22603"/>
    <cellStyle name="Invoer 2 5 8" xfId="22604"/>
    <cellStyle name="Invoer 2 5 9" xfId="22605"/>
    <cellStyle name="Invoer 2 6" xfId="643"/>
    <cellStyle name="Invoer 2 6 10" xfId="22606"/>
    <cellStyle name="Invoer 2 6 11" xfId="22607"/>
    <cellStyle name="Invoer 2 6 12" xfId="22608"/>
    <cellStyle name="Invoer 2 6 13" xfId="22609"/>
    <cellStyle name="Invoer 2 6 14" xfId="22610"/>
    <cellStyle name="Invoer 2 6 15" xfId="22611"/>
    <cellStyle name="Invoer 2 6 16" xfId="22612"/>
    <cellStyle name="Invoer 2 6 17" xfId="22613"/>
    <cellStyle name="Invoer 2 6 18" xfId="22614"/>
    <cellStyle name="Invoer 2 6 19" xfId="22615"/>
    <cellStyle name="Invoer 2 6 2" xfId="1533"/>
    <cellStyle name="Invoer 2 6 2 2" xfId="3555"/>
    <cellStyle name="Invoer 2 6 2 2 2" xfId="3556"/>
    <cellStyle name="Invoer 2 6 2 2 2 2" xfId="3557"/>
    <cellStyle name="Invoer 2 6 2 2 2 2 2" xfId="3558"/>
    <cellStyle name="Invoer 2 6 2 2 2 3" xfId="3559"/>
    <cellStyle name="Invoer 2 6 2 2 3" xfId="3560"/>
    <cellStyle name="Invoer 2 6 2 2 3 2" xfId="3561"/>
    <cellStyle name="Invoer 2 6 2 2 3 2 2" xfId="3562"/>
    <cellStyle name="Invoer 2 6 2 2 4" xfId="3563"/>
    <cellStyle name="Invoer 2 6 2 2 4 2" xfId="3564"/>
    <cellStyle name="Invoer 2 6 2 3" xfId="3565"/>
    <cellStyle name="Invoer 2 6 2 3 2" xfId="3566"/>
    <cellStyle name="Invoer 2 6 2 3 2 2" xfId="3567"/>
    <cellStyle name="Invoer 2 6 2 3 3" xfId="3568"/>
    <cellStyle name="Invoer 2 6 2 4" xfId="3569"/>
    <cellStyle name="Invoer 2 6 2 4 2" xfId="3570"/>
    <cellStyle name="Invoer 2 6 2 4 2 2" xfId="3571"/>
    <cellStyle name="Invoer 2 6 2 5" xfId="3572"/>
    <cellStyle name="Invoer 2 6 2 5 2" xfId="3573"/>
    <cellStyle name="Invoer 2 6 2 6" xfId="22616"/>
    <cellStyle name="Invoer 2 6 2 7" xfId="22617"/>
    <cellStyle name="Invoer 2 6 20" xfId="22618"/>
    <cellStyle name="Invoer 2 6 21" xfId="22619"/>
    <cellStyle name="Invoer 2 6 22" xfId="22620"/>
    <cellStyle name="Invoer 2 6 23" xfId="22621"/>
    <cellStyle name="Invoer 2 6 24" xfId="22622"/>
    <cellStyle name="Invoer 2 6 25" xfId="22623"/>
    <cellStyle name="Invoer 2 6 26" xfId="22624"/>
    <cellStyle name="Invoer 2 6 27" xfId="22625"/>
    <cellStyle name="Invoer 2 6 28" xfId="48100"/>
    <cellStyle name="Invoer 2 6 3" xfId="22626"/>
    <cellStyle name="Invoer 2 6 4" xfId="22627"/>
    <cellStyle name="Invoer 2 6 5" xfId="22628"/>
    <cellStyle name="Invoer 2 6 6" xfId="22629"/>
    <cellStyle name="Invoer 2 6 7" xfId="22630"/>
    <cellStyle name="Invoer 2 6 8" xfId="22631"/>
    <cellStyle name="Invoer 2 6 9" xfId="22632"/>
    <cellStyle name="Invoer 2 7" xfId="1534"/>
    <cellStyle name="Invoer 2 7 2" xfId="3574"/>
    <cellStyle name="Invoer 2 7 2 2" xfId="3575"/>
    <cellStyle name="Invoer 2 7 2 2 2" xfId="3576"/>
    <cellStyle name="Invoer 2 7 2 2 2 2" xfId="3577"/>
    <cellStyle name="Invoer 2 7 2 2 3" xfId="3578"/>
    <cellStyle name="Invoer 2 7 2 3" xfId="3579"/>
    <cellStyle name="Invoer 2 7 2 3 2" xfId="3580"/>
    <cellStyle name="Invoer 2 7 2 3 2 2" xfId="3581"/>
    <cellStyle name="Invoer 2 7 2 4" xfId="3582"/>
    <cellStyle name="Invoer 2 7 2 4 2" xfId="3583"/>
    <cellStyle name="Invoer 2 7 3" xfId="3584"/>
    <cellStyle name="Invoer 2 7 3 2" xfId="3585"/>
    <cellStyle name="Invoer 2 7 3 2 2" xfId="3586"/>
    <cellStyle name="Invoer 2 7 3 3" xfId="3587"/>
    <cellStyle name="Invoer 2 7 4" xfId="3588"/>
    <cellStyle name="Invoer 2 7 4 2" xfId="3589"/>
    <cellStyle name="Invoer 2 7 4 2 2" xfId="3590"/>
    <cellStyle name="Invoer 2 7 5" xfId="3591"/>
    <cellStyle name="Invoer 2 7 5 2" xfId="3592"/>
    <cellStyle name="Invoer 2 7 6" xfId="22633"/>
    <cellStyle name="Invoer 2 7 7" xfId="22634"/>
    <cellStyle name="Invoer 2 8" xfId="22635"/>
    <cellStyle name="Invoer 2 9" xfId="22636"/>
    <cellStyle name="Invoer 3" xfId="644"/>
    <cellStyle name="Invoer 3 10" xfId="22637"/>
    <cellStyle name="Invoer 3 11" xfId="22638"/>
    <cellStyle name="Invoer 3 12" xfId="22639"/>
    <cellStyle name="Invoer 3 13" xfId="22640"/>
    <cellStyle name="Invoer 3 14" xfId="22641"/>
    <cellStyle name="Invoer 3 15" xfId="22642"/>
    <cellStyle name="Invoer 3 16" xfId="22643"/>
    <cellStyle name="Invoer 3 17" xfId="22644"/>
    <cellStyle name="Invoer 3 18" xfId="22645"/>
    <cellStyle name="Invoer 3 19" xfId="22646"/>
    <cellStyle name="Invoer 3 2" xfId="1535"/>
    <cellStyle name="Invoer 3 2 2" xfId="3593"/>
    <cellStyle name="Invoer 3 2 2 2" xfId="3594"/>
    <cellStyle name="Invoer 3 2 2 2 2" xfId="3595"/>
    <cellStyle name="Invoer 3 2 2 2 2 2" xfId="3596"/>
    <cellStyle name="Invoer 3 2 2 2 3" xfId="3597"/>
    <cellStyle name="Invoer 3 2 2 3" xfId="3598"/>
    <cellStyle name="Invoer 3 2 2 3 2" xfId="3599"/>
    <cellStyle name="Invoer 3 2 2 3 2 2" xfId="3600"/>
    <cellStyle name="Invoer 3 2 2 4" xfId="3601"/>
    <cellStyle name="Invoer 3 2 2 4 2" xfId="3602"/>
    <cellStyle name="Invoer 3 2 3" xfId="3603"/>
    <cellStyle name="Invoer 3 2 3 2" xfId="3604"/>
    <cellStyle name="Invoer 3 2 3 2 2" xfId="3605"/>
    <cellStyle name="Invoer 3 2 3 3" xfId="3606"/>
    <cellStyle name="Invoer 3 2 4" xfId="3607"/>
    <cellStyle name="Invoer 3 2 4 2" xfId="3608"/>
    <cellStyle name="Invoer 3 2 4 2 2" xfId="3609"/>
    <cellStyle name="Invoer 3 2 5" xfId="3610"/>
    <cellStyle name="Invoer 3 2 5 2" xfId="3611"/>
    <cellStyle name="Invoer 3 2 6" xfId="22647"/>
    <cellStyle name="Invoer 3 2 7" xfId="22648"/>
    <cellStyle name="Invoer 3 20" xfId="22649"/>
    <cellStyle name="Invoer 3 21" xfId="22650"/>
    <cellStyle name="Invoer 3 22" xfId="22651"/>
    <cellStyle name="Invoer 3 23" xfId="22652"/>
    <cellStyle name="Invoer 3 24" xfId="22653"/>
    <cellStyle name="Invoer 3 25" xfId="22654"/>
    <cellStyle name="Invoer 3 26" xfId="22655"/>
    <cellStyle name="Invoer 3 27" xfId="22656"/>
    <cellStyle name="Invoer 3 28" xfId="48101"/>
    <cellStyle name="Invoer 3 3" xfId="22657"/>
    <cellStyle name="Invoer 3 4" xfId="22658"/>
    <cellStyle name="Invoer 3 5" xfId="22659"/>
    <cellStyle name="Invoer 3 6" xfId="22660"/>
    <cellStyle name="Invoer 3 7" xfId="22661"/>
    <cellStyle name="Invoer 3 8" xfId="22662"/>
    <cellStyle name="Invoer 3 9" xfId="22663"/>
    <cellStyle name="Invoer 4" xfId="645"/>
    <cellStyle name="Invoer 4 10" xfId="22664"/>
    <cellStyle name="Invoer 4 11" xfId="22665"/>
    <cellStyle name="Invoer 4 12" xfId="22666"/>
    <cellStyle name="Invoer 4 13" xfId="22667"/>
    <cellStyle name="Invoer 4 14" xfId="22668"/>
    <cellStyle name="Invoer 4 15" xfId="22669"/>
    <cellStyle name="Invoer 4 16" xfId="22670"/>
    <cellStyle name="Invoer 4 17" xfId="22671"/>
    <cellStyle name="Invoer 4 18" xfId="22672"/>
    <cellStyle name="Invoer 4 19" xfId="22673"/>
    <cellStyle name="Invoer 4 2" xfId="1536"/>
    <cellStyle name="Invoer 4 2 2" xfId="3612"/>
    <cellStyle name="Invoer 4 2 2 2" xfId="3613"/>
    <cellStyle name="Invoer 4 2 2 2 2" xfId="3614"/>
    <cellStyle name="Invoer 4 2 2 2 2 2" xfId="3615"/>
    <cellStyle name="Invoer 4 2 2 2 3" xfId="3616"/>
    <cellStyle name="Invoer 4 2 2 3" xfId="3617"/>
    <cellStyle name="Invoer 4 2 2 3 2" xfId="3618"/>
    <cellStyle name="Invoer 4 2 2 3 2 2" xfId="3619"/>
    <cellStyle name="Invoer 4 2 2 4" xfId="3620"/>
    <cellStyle name="Invoer 4 2 2 4 2" xfId="3621"/>
    <cellStyle name="Invoer 4 2 3" xfId="3622"/>
    <cellStyle name="Invoer 4 2 3 2" xfId="3623"/>
    <cellStyle name="Invoer 4 2 3 2 2" xfId="3624"/>
    <cellStyle name="Invoer 4 2 3 3" xfId="3625"/>
    <cellStyle name="Invoer 4 2 4" xfId="3626"/>
    <cellStyle name="Invoer 4 2 4 2" xfId="3627"/>
    <cellStyle name="Invoer 4 2 4 2 2" xfId="3628"/>
    <cellStyle name="Invoer 4 2 5" xfId="3629"/>
    <cellStyle name="Invoer 4 2 5 2" xfId="3630"/>
    <cellStyle name="Invoer 4 2 6" xfId="22674"/>
    <cellStyle name="Invoer 4 2 7" xfId="22675"/>
    <cellStyle name="Invoer 4 20" xfId="22676"/>
    <cellStyle name="Invoer 4 21" xfId="22677"/>
    <cellStyle name="Invoer 4 22" xfId="22678"/>
    <cellStyle name="Invoer 4 23" xfId="22679"/>
    <cellStyle name="Invoer 4 24" xfId="22680"/>
    <cellStyle name="Invoer 4 25" xfId="22681"/>
    <cellStyle name="Invoer 4 26" xfId="22682"/>
    <cellStyle name="Invoer 4 27" xfId="22683"/>
    <cellStyle name="Invoer 4 28" xfId="48102"/>
    <cellStyle name="Invoer 4 3" xfId="22684"/>
    <cellStyle name="Invoer 4 4" xfId="22685"/>
    <cellStyle name="Invoer 4 5" xfId="22686"/>
    <cellStyle name="Invoer 4 6" xfId="22687"/>
    <cellStyle name="Invoer 4 7" xfId="22688"/>
    <cellStyle name="Invoer 4 8" xfId="22689"/>
    <cellStyle name="Invoer 4 9" xfId="22690"/>
    <cellStyle name="Invoer 5" xfId="646"/>
    <cellStyle name="Invoer 5 10" xfId="22691"/>
    <cellStyle name="Invoer 5 11" xfId="22692"/>
    <cellStyle name="Invoer 5 12" xfId="22693"/>
    <cellStyle name="Invoer 5 13" xfId="22694"/>
    <cellStyle name="Invoer 5 14" xfId="22695"/>
    <cellStyle name="Invoer 5 15" xfId="22696"/>
    <cellStyle name="Invoer 5 16" xfId="22697"/>
    <cellStyle name="Invoer 5 17" xfId="22698"/>
    <cellStyle name="Invoer 5 18" xfId="22699"/>
    <cellStyle name="Invoer 5 19" xfId="22700"/>
    <cellStyle name="Invoer 5 2" xfId="1537"/>
    <cellStyle name="Invoer 5 2 2" xfId="3631"/>
    <cellStyle name="Invoer 5 2 2 2" xfId="3632"/>
    <cellStyle name="Invoer 5 2 2 2 2" xfId="3633"/>
    <cellStyle name="Invoer 5 2 2 2 2 2" xfId="3634"/>
    <cellStyle name="Invoer 5 2 2 2 3" xfId="3635"/>
    <cellStyle name="Invoer 5 2 2 3" xfId="3636"/>
    <cellStyle name="Invoer 5 2 2 3 2" xfId="3637"/>
    <cellStyle name="Invoer 5 2 2 3 2 2" xfId="3638"/>
    <cellStyle name="Invoer 5 2 2 4" xfId="3639"/>
    <cellStyle name="Invoer 5 2 2 4 2" xfId="3640"/>
    <cellStyle name="Invoer 5 2 3" xfId="3641"/>
    <cellStyle name="Invoer 5 2 3 2" xfId="3642"/>
    <cellStyle name="Invoer 5 2 3 2 2" xfId="3643"/>
    <cellStyle name="Invoer 5 2 3 3" xfId="3644"/>
    <cellStyle name="Invoer 5 2 4" xfId="3645"/>
    <cellStyle name="Invoer 5 2 4 2" xfId="3646"/>
    <cellStyle name="Invoer 5 2 4 2 2" xfId="3647"/>
    <cellStyle name="Invoer 5 2 5" xfId="3648"/>
    <cellStyle name="Invoer 5 2 5 2" xfId="3649"/>
    <cellStyle name="Invoer 5 2 6" xfId="22701"/>
    <cellStyle name="Invoer 5 2 7" xfId="22702"/>
    <cellStyle name="Invoer 5 20" xfId="22703"/>
    <cellStyle name="Invoer 5 21" xfId="22704"/>
    <cellStyle name="Invoer 5 22" xfId="22705"/>
    <cellStyle name="Invoer 5 23" xfId="22706"/>
    <cellStyle name="Invoer 5 24" xfId="22707"/>
    <cellStyle name="Invoer 5 25" xfId="22708"/>
    <cellStyle name="Invoer 5 26" xfId="22709"/>
    <cellStyle name="Invoer 5 27" xfId="22710"/>
    <cellStyle name="Invoer 5 28" xfId="48103"/>
    <cellStyle name="Invoer 5 3" xfId="22711"/>
    <cellStyle name="Invoer 5 4" xfId="22712"/>
    <cellStyle name="Invoer 5 5" xfId="22713"/>
    <cellStyle name="Invoer 5 6" xfId="22714"/>
    <cellStyle name="Invoer 5 7" xfId="22715"/>
    <cellStyle name="Invoer 5 8" xfId="22716"/>
    <cellStyle name="Invoer 5 9" xfId="22717"/>
    <cellStyle name="Invoer 6" xfId="647"/>
    <cellStyle name="Invoer 6 10" xfId="22718"/>
    <cellStyle name="Invoer 6 11" xfId="22719"/>
    <cellStyle name="Invoer 6 12" xfId="22720"/>
    <cellStyle name="Invoer 6 13" xfId="22721"/>
    <cellStyle name="Invoer 6 14" xfId="22722"/>
    <cellStyle name="Invoer 6 15" xfId="22723"/>
    <cellStyle name="Invoer 6 16" xfId="22724"/>
    <cellStyle name="Invoer 6 17" xfId="22725"/>
    <cellStyle name="Invoer 6 18" xfId="22726"/>
    <cellStyle name="Invoer 6 19" xfId="22727"/>
    <cellStyle name="Invoer 6 2" xfId="1538"/>
    <cellStyle name="Invoer 6 2 2" xfId="3650"/>
    <cellStyle name="Invoer 6 2 2 2" xfId="3651"/>
    <cellStyle name="Invoer 6 2 2 2 2" xfId="3652"/>
    <cellStyle name="Invoer 6 2 2 2 2 2" xfId="3653"/>
    <cellStyle name="Invoer 6 2 2 2 3" xfId="3654"/>
    <cellStyle name="Invoer 6 2 2 3" xfId="3655"/>
    <cellStyle name="Invoer 6 2 2 3 2" xfId="3656"/>
    <cellStyle name="Invoer 6 2 2 3 2 2" xfId="3657"/>
    <cellStyle name="Invoer 6 2 2 4" xfId="3658"/>
    <cellStyle name="Invoer 6 2 2 4 2" xfId="3659"/>
    <cellStyle name="Invoer 6 2 3" xfId="3660"/>
    <cellStyle name="Invoer 6 2 3 2" xfId="3661"/>
    <cellStyle name="Invoer 6 2 3 2 2" xfId="3662"/>
    <cellStyle name="Invoer 6 2 3 3" xfId="3663"/>
    <cellStyle name="Invoer 6 2 4" xfId="3664"/>
    <cellStyle name="Invoer 6 2 4 2" xfId="3665"/>
    <cellStyle name="Invoer 6 2 4 2 2" xfId="3666"/>
    <cellStyle name="Invoer 6 2 5" xfId="3667"/>
    <cellStyle name="Invoer 6 2 5 2" xfId="3668"/>
    <cellStyle name="Invoer 6 2 6" xfId="22728"/>
    <cellStyle name="Invoer 6 2 7" xfId="22729"/>
    <cellStyle name="Invoer 6 20" xfId="22730"/>
    <cellStyle name="Invoer 6 21" xfId="22731"/>
    <cellStyle name="Invoer 6 22" xfId="22732"/>
    <cellStyle name="Invoer 6 23" xfId="22733"/>
    <cellStyle name="Invoer 6 24" xfId="22734"/>
    <cellStyle name="Invoer 6 25" xfId="22735"/>
    <cellStyle name="Invoer 6 26" xfId="22736"/>
    <cellStyle name="Invoer 6 27" xfId="22737"/>
    <cellStyle name="Invoer 6 28" xfId="48104"/>
    <cellStyle name="Invoer 6 3" xfId="22738"/>
    <cellStyle name="Invoer 6 4" xfId="22739"/>
    <cellStyle name="Invoer 6 5" xfId="22740"/>
    <cellStyle name="Invoer 6 6" xfId="22741"/>
    <cellStyle name="Invoer 6 7" xfId="22742"/>
    <cellStyle name="Invoer 6 8" xfId="22743"/>
    <cellStyle name="Invoer 6 9" xfId="22744"/>
    <cellStyle name="Invoer 7" xfId="648"/>
    <cellStyle name="Invoer 7 10" xfId="22745"/>
    <cellStyle name="Invoer 7 11" xfId="22746"/>
    <cellStyle name="Invoer 7 12" xfId="22747"/>
    <cellStyle name="Invoer 7 13" xfId="22748"/>
    <cellStyle name="Invoer 7 14" xfId="22749"/>
    <cellStyle name="Invoer 7 15" xfId="22750"/>
    <cellStyle name="Invoer 7 16" xfId="22751"/>
    <cellStyle name="Invoer 7 17" xfId="22752"/>
    <cellStyle name="Invoer 7 18" xfId="22753"/>
    <cellStyle name="Invoer 7 19" xfId="22754"/>
    <cellStyle name="Invoer 7 2" xfId="1539"/>
    <cellStyle name="Invoer 7 2 2" xfId="3669"/>
    <cellStyle name="Invoer 7 2 2 2" xfId="3670"/>
    <cellStyle name="Invoer 7 2 2 2 2" xfId="3671"/>
    <cellStyle name="Invoer 7 2 2 2 2 2" xfId="3672"/>
    <cellStyle name="Invoer 7 2 2 2 3" xfId="3673"/>
    <cellStyle name="Invoer 7 2 2 3" xfId="3674"/>
    <cellStyle name="Invoer 7 2 2 3 2" xfId="3675"/>
    <cellStyle name="Invoer 7 2 2 3 2 2" xfId="3676"/>
    <cellStyle name="Invoer 7 2 2 4" xfId="3677"/>
    <cellStyle name="Invoer 7 2 2 4 2" xfId="3678"/>
    <cellStyle name="Invoer 7 2 3" xfId="3679"/>
    <cellStyle name="Invoer 7 2 3 2" xfId="3680"/>
    <cellStyle name="Invoer 7 2 3 2 2" xfId="3681"/>
    <cellStyle name="Invoer 7 2 3 3" xfId="3682"/>
    <cellStyle name="Invoer 7 2 4" xfId="3683"/>
    <cellStyle name="Invoer 7 2 4 2" xfId="3684"/>
    <cellStyle name="Invoer 7 2 4 2 2" xfId="3685"/>
    <cellStyle name="Invoer 7 2 5" xfId="3686"/>
    <cellStyle name="Invoer 7 2 5 2" xfId="3687"/>
    <cellStyle name="Invoer 7 2 6" xfId="22755"/>
    <cellStyle name="Invoer 7 2 7" xfId="22756"/>
    <cellStyle name="Invoer 7 20" xfId="22757"/>
    <cellStyle name="Invoer 7 21" xfId="22758"/>
    <cellStyle name="Invoer 7 22" xfId="22759"/>
    <cellStyle name="Invoer 7 23" xfId="22760"/>
    <cellStyle name="Invoer 7 24" xfId="22761"/>
    <cellStyle name="Invoer 7 25" xfId="22762"/>
    <cellStyle name="Invoer 7 26" xfId="22763"/>
    <cellStyle name="Invoer 7 27" xfId="22764"/>
    <cellStyle name="Invoer 7 28" xfId="48105"/>
    <cellStyle name="Invoer 7 3" xfId="22765"/>
    <cellStyle name="Invoer 7 4" xfId="22766"/>
    <cellStyle name="Invoer 7 5" xfId="22767"/>
    <cellStyle name="Invoer 7 6" xfId="22768"/>
    <cellStyle name="Invoer 7 7" xfId="22769"/>
    <cellStyle name="Invoer 7 8" xfId="22770"/>
    <cellStyle name="Invoer 7 9" xfId="22771"/>
    <cellStyle name="Invoer 8" xfId="1540"/>
    <cellStyle name="Invoer 8 2" xfId="3688"/>
    <cellStyle name="Invoer 8 2 2" xfId="3689"/>
    <cellStyle name="Invoer 8 2 2 2" xfId="3690"/>
    <cellStyle name="Invoer 8 2 3" xfId="3691"/>
    <cellStyle name="Invoer 8 3" xfId="3692"/>
    <cellStyle name="Invoer 8 3 2" xfId="3693"/>
    <cellStyle name="Invoer 8 3 2 2" xfId="3694"/>
    <cellStyle name="Invoer 8 4" xfId="3695"/>
    <cellStyle name="Invoer 8 4 2" xfId="3696"/>
    <cellStyle name="Italic" xfId="22772"/>
    <cellStyle name="iText" xfId="22773"/>
    <cellStyle name="iZahl0" xfId="22774"/>
    <cellStyle name="iZahl2" xfId="22775"/>
    <cellStyle name="iZahl4" xfId="22776"/>
    <cellStyle name="KExoNumber" xfId="22777"/>
    <cellStyle name="KExoperc" xfId="22778"/>
    <cellStyle name="KExoText" xfId="22779"/>
    <cellStyle name="KHeadAcrossCells" xfId="22780"/>
    <cellStyle name="Kheading" xfId="22781"/>
    <cellStyle name="Kheading 2" xfId="22782"/>
    <cellStyle name="Kheading 2 2" xfId="22783"/>
    <cellStyle name="Kheading 3" xfId="22784"/>
    <cellStyle name="Kheading_Sheet 1" xfId="22785"/>
    <cellStyle name="Khheading" xfId="22786"/>
    <cellStyle name="Khheading 2" xfId="22787"/>
    <cellStyle name="Khheading 2 2" xfId="22788"/>
    <cellStyle name="Khheading 3" xfId="22789"/>
    <cellStyle name="Khheading_Sheet 1" xfId="22790"/>
    <cellStyle name="KInputNumber" xfId="22791"/>
    <cellStyle name="KInputNumber 2" xfId="22792"/>
    <cellStyle name="KInputNumber 2 2" xfId="22793"/>
    <cellStyle name="KInputNumber 3" xfId="22794"/>
    <cellStyle name="KInputNumber_Sheet 1" xfId="22795"/>
    <cellStyle name="KInputPerc" xfId="22796"/>
    <cellStyle name="KInputPerc 2" xfId="22797"/>
    <cellStyle name="KInputPerc 2 2" xfId="22798"/>
    <cellStyle name="KInputPerc 3" xfId="22799"/>
    <cellStyle name="KInputPerc_Sheet 1" xfId="22800"/>
    <cellStyle name="KInputText" xfId="22801"/>
    <cellStyle name="KInputText 2" xfId="22802"/>
    <cellStyle name="KInputText 2 2" xfId="22803"/>
    <cellStyle name="KInputText 3" xfId="22804"/>
    <cellStyle name="KInputText_Sheet 1" xfId="22805"/>
    <cellStyle name="KMultiple" xfId="22806"/>
    <cellStyle name="KNormalText" xfId="22807"/>
    <cellStyle name="KNormalText 2" xfId="22808"/>
    <cellStyle name="KNormalText 2 2" xfId="22809"/>
    <cellStyle name="KNormalText 3" xfId="22810"/>
    <cellStyle name="KNormalText_Sheet 1" xfId="22811"/>
    <cellStyle name="Komma" xfId="23" builtinId="3" hidden="1"/>
    <cellStyle name="Komma" xfId="63" builtinId="3"/>
    <cellStyle name="Komma [0]" xfId="24" builtinId="6" hidden="1"/>
    <cellStyle name="Komma 10" xfId="495"/>
    <cellStyle name="Komma 10 2" xfId="3697"/>
    <cellStyle name="Komma 10 2 2" xfId="22812"/>
    <cellStyle name="Komma 11" xfId="3698"/>
    <cellStyle name="Komma 12" xfId="20117"/>
    <cellStyle name="Komma 12 2" xfId="48966"/>
    <cellStyle name="Komma 13" xfId="496"/>
    <cellStyle name="Komma 13 2" xfId="3699"/>
    <cellStyle name="Komma 14" xfId="48961"/>
    <cellStyle name="Komma 15" xfId="50035"/>
    <cellStyle name="Komma 16" xfId="50066"/>
    <cellStyle name="Komma 17" xfId="50079"/>
    <cellStyle name="Komma 18" xfId="50081"/>
    <cellStyle name="Komma 2" xfId="213"/>
    <cellStyle name="Komma 2 2" xfId="238"/>
    <cellStyle name="Komma 2 2 2" xfId="3700"/>
    <cellStyle name="Komma 2 2 3" xfId="22813"/>
    <cellStyle name="Komma 2 2 4" xfId="22814"/>
    <cellStyle name="Komma 2 2 5" xfId="22815"/>
    <cellStyle name="Komma 2 3" xfId="497"/>
    <cellStyle name="Komma 2 3 2" xfId="3701"/>
    <cellStyle name="Komma 2 3 3" xfId="22816"/>
    <cellStyle name="Komma 2 3 4" xfId="22817"/>
    <cellStyle name="Komma 2 4" xfId="3702"/>
    <cellStyle name="Komma 2 5" xfId="22818"/>
    <cellStyle name="Komma 2 6" xfId="22819"/>
    <cellStyle name="Komma 2 7" xfId="22820"/>
    <cellStyle name="Komma 2 8" xfId="48968"/>
    <cellStyle name="Komma 3" xfId="400"/>
    <cellStyle name="Komma 3 2" xfId="498"/>
    <cellStyle name="Komma 3 2 2" xfId="22821"/>
    <cellStyle name="Komma 3 3" xfId="649"/>
    <cellStyle name="Komma 3 3 2" xfId="3703"/>
    <cellStyle name="Komma 3 3 3" xfId="49025"/>
    <cellStyle name="Komma 3 4" xfId="1382"/>
    <cellStyle name="Komma 3 4 2" xfId="2501"/>
    <cellStyle name="Komma 3 4 2 2" xfId="2586"/>
    <cellStyle name="Komma 3 4 2 2 2" xfId="3704"/>
    <cellStyle name="Komma 3 4 2 2 2 2" xfId="19787"/>
    <cellStyle name="Komma 3 4 2 2 3" xfId="19786"/>
    <cellStyle name="Komma 3 4 2 2 4" xfId="20018"/>
    <cellStyle name="Komma 3 4 2 3" xfId="3705"/>
    <cellStyle name="Komma 3 4 2 3 2" xfId="19788"/>
    <cellStyle name="Komma 3 4 2 4" xfId="19785"/>
    <cellStyle name="Komma 3 4 2 5" xfId="20019"/>
    <cellStyle name="Komma 3 4 2 6" xfId="49546"/>
    <cellStyle name="Komma 3 4 3" xfId="2523"/>
    <cellStyle name="Komma 3 4 3 2" xfId="2598"/>
    <cellStyle name="Komma 3 4 3 2 2" xfId="3706"/>
    <cellStyle name="Komma 3 4 3 2 2 2" xfId="19791"/>
    <cellStyle name="Komma 3 4 3 2 3" xfId="19790"/>
    <cellStyle name="Komma 3 4 3 2 4" xfId="20020"/>
    <cellStyle name="Komma 3 4 3 3" xfId="3707"/>
    <cellStyle name="Komma 3 4 3 3 2" xfId="19792"/>
    <cellStyle name="Komma 3 4 3 4" xfId="19789"/>
    <cellStyle name="Komma 3 4 3 5" xfId="20021"/>
    <cellStyle name="Komma 3 4 4" xfId="2547"/>
    <cellStyle name="Komma 3 4 4 2" xfId="3708"/>
    <cellStyle name="Komma 3 4 4 2 2" xfId="19794"/>
    <cellStyle name="Komma 3 4 4 3" xfId="19793"/>
    <cellStyle name="Komma 3 4 4 4" xfId="20022"/>
    <cellStyle name="Komma 3 4 5" xfId="3709"/>
    <cellStyle name="Komma 3 4 5 2" xfId="19795"/>
    <cellStyle name="Komma 3 4 6" xfId="19784"/>
    <cellStyle name="Komma 3 4 7" xfId="20023"/>
    <cellStyle name="Komma 3 4 8" xfId="49026"/>
    <cellStyle name="Komma 3 5" xfId="3710"/>
    <cellStyle name="Komma 4" xfId="499"/>
    <cellStyle name="Komma 4 2" xfId="1541"/>
    <cellStyle name="Komma 4 2 2" xfId="2502"/>
    <cellStyle name="Komma 4 2 2 2" xfId="2587"/>
    <cellStyle name="Komma 4 2 2 2 2" xfId="3711"/>
    <cellStyle name="Komma 4 2 2 2 2 2" xfId="19799"/>
    <cellStyle name="Komma 4 2 2 2 3" xfId="19798"/>
    <cellStyle name="Komma 4 2 2 2 4" xfId="20024"/>
    <cellStyle name="Komma 4 2 2 3" xfId="3712"/>
    <cellStyle name="Komma 4 2 2 3 2" xfId="19800"/>
    <cellStyle name="Komma 4 2 2 4" xfId="19797"/>
    <cellStyle name="Komma 4 2 2 5" xfId="20025"/>
    <cellStyle name="Komma 4 2 2 6" xfId="49547"/>
    <cellStyle name="Komma 4 2 3" xfId="2524"/>
    <cellStyle name="Komma 4 2 3 2" xfId="2599"/>
    <cellStyle name="Komma 4 2 3 2 2" xfId="3713"/>
    <cellStyle name="Komma 4 2 3 2 2 2" xfId="19803"/>
    <cellStyle name="Komma 4 2 3 2 3" xfId="19802"/>
    <cellStyle name="Komma 4 2 3 2 4" xfId="20026"/>
    <cellStyle name="Komma 4 2 3 3" xfId="3714"/>
    <cellStyle name="Komma 4 2 3 3 2" xfId="19804"/>
    <cellStyle name="Komma 4 2 3 4" xfId="19801"/>
    <cellStyle name="Komma 4 2 3 5" xfId="20027"/>
    <cellStyle name="Komma 4 2 4" xfId="2572"/>
    <cellStyle name="Komma 4 2 4 2" xfId="3715"/>
    <cellStyle name="Komma 4 2 4 2 2" xfId="19806"/>
    <cellStyle name="Komma 4 2 4 3" xfId="19805"/>
    <cellStyle name="Komma 4 2 4 4" xfId="20028"/>
    <cellStyle name="Komma 4 2 5" xfId="3716"/>
    <cellStyle name="Komma 4 2 5 2" xfId="19807"/>
    <cellStyle name="Komma 4 2 6" xfId="19796"/>
    <cellStyle name="Komma 4 2 7" xfId="20029"/>
    <cellStyle name="Komma 4 2 8" xfId="49027"/>
    <cellStyle name="Komma 4 3" xfId="22822"/>
    <cellStyle name="Komma 4 4" xfId="22823"/>
    <cellStyle name="Komma 5" xfId="500"/>
    <cellStyle name="Komma 5 2" xfId="1542"/>
    <cellStyle name="Komma 5 2 2" xfId="3717"/>
    <cellStyle name="Komma 5 3" xfId="22824"/>
    <cellStyle name="Komma 5 4" xfId="22825"/>
    <cellStyle name="Komma 5 5" xfId="49028"/>
    <cellStyle name="Komma 6" xfId="501"/>
    <cellStyle name="Komma 6 2" xfId="3718"/>
    <cellStyle name="Komma 6 3" xfId="22826"/>
    <cellStyle name="Komma 7" xfId="502"/>
    <cellStyle name="Komma 7 2" xfId="22827"/>
    <cellStyle name="Komma 7 3" xfId="49029"/>
    <cellStyle name="Komma 8" xfId="1383"/>
    <cellStyle name="Komma 8 2" xfId="1543"/>
    <cellStyle name="Komma 8 2 2" xfId="2573"/>
    <cellStyle name="Komma 8 2 2 2" xfId="3719"/>
    <cellStyle name="Komma 8 2 2 2 2" xfId="19811"/>
    <cellStyle name="Komma 8 2 2 3" xfId="19810"/>
    <cellStyle name="Komma 8 2 2 4" xfId="20030"/>
    <cellStyle name="Komma 8 2 3" xfId="3720"/>
    <cellStyle name="Komma 8 2 3 2" xfId="19812"/>
    <cellStyle name="Komma 8 2 4" xfId="19809"/>
    <cellStyle name="Komma 8 2 5" xfId="20031"/>
    <cellStyle name="Komma 8 3" xfId="2503"/>
    <cellStyle name="Komma 8 3 2" xfId="3721"/>
    <cellStyle name="Komma 8 4" xfId="2548"/>
    <cellStyle name="Komma 8 4 2" xfId="3722"/>
    <cellStyle name="Komma 8 4 3" xfId="3723"/>
    <cellStyle name="Komma 8 4 3 2" xfId="19814"/>
    <cellStyle name="Komma 8 4 4" xfId="19813"/>
    <cellStyle name="Komma 8 4 5" xfId="20032"/>
    <cellStyle name="Komma 8 5" xfId="3724"/>
    <cellStyle name="Komma 8 5 2" xfId="19815"/>
    <cellStyle name="Komma 8 6" xfId="19808"/>
    <cellStyle name="Komma 8 7" xfId="20033"/>
    <cellStyle name="Komma 9" xfId="1342"/>
    <cellStyle name="Komma 9 2" xfId="1544"/>
    <cellStyle name="Komma 9 2 2" xfId="3725"/>
    <cellStyle name="Komma 9 2 3" xfId="49030"/>
    <cellStyle name="Komma 9 3" xfId="3726"/>
    <cellStyle name="Kop 1" xfId="29" builtinId="16" hidden="1"/>
    <cellStyle name="Kop 1 2" xfId="401"/>
    <cellStyle name="Kop 1 3" xfId="1545"/>
    <cellStyle name="Kop 2" xfId="30" builtinId="17" hidden="1"/>
    <cellStyle name="Kop 2 2" xfId="402"/>
    <cellStyle name="Kop 2 3" xfId="1546"/>
    <cellStyle name="Kop 3" xfId="31" builtinId="18" hidden="1"/>
    <cellStyle name="Kop 3 2" xfId="403"/>
    <cellStyle name="Kop 3 3" xfId="1547"/>
    <cellStyle name="Kop 4" xfId="32" builtinId="19" hidden="1"/>
    <cellStyle name="Kop 4 2" xfId="404"/>
    <cellStyle name="Kop 4 3" xfId="1548"/>
    <cellStyle name="kopregel" xfId="22828"/>
    <cellStyle name="KPageSubTitle" xfId="22829"/>
    <cellStyle name="KPageTitle" xfId="22830"/>
    <cellStyle name="KResultFormula" xfId="22831"/>
    <cellStyle name="KResultFormula 2" xfId="22832"/>
    <cellStyle name="KResultFormula 2 2" xfId="22833"/>
    <cellStyle name="KResultFormula 3" xfId="22834"/>
    <cellStyle name="KResultFormula_Sheet 1" xfId="22835"/>
    <cellStyle name="KResultValue" xfId="22836"/>
    <cellStyle name="KResultValue 2" xfId="22837"/>
    <cellStyle name="KResultValue 2 2" xfId="22838"/>
    <cellStyle name="KResultValue 3" xfId="22839"/>
    <cellStyle name="KResultValue_Sheet 1" xfId="22840"/>
    <cellStyle name="Kresvalue" xfId="22841"/>
    <cellStyle name="KTopDottedLine" xfId="22842"/>
    <cellStyle name="KWhiteFatBorder" xfId="22843"/>
    <cellStyle name="Lable8Left" xfId="22844"/>
    <cellStyle name="LB Style" xfId="22845"/>
    <cellStyle name="Link Currency (0)" xfId="22846"/>
    <cellStyle name="Link Currency (2)" xfId="22847"/>
    <cellStyle name="Link Units (0)" xfId="22848"/>
    <cellStyle name="Link Units (1)" xfId="22849"/>
    <cellStyle name="Link Units (2)" xfId="22850"/>
    <cellStyle name="Linked" xfId="22851"/>
    <cellStyle name="Linked Cell 2" xfId="214"/>
    <cellStyle name="Linked Cell 2 2" xfId="22852"/>
    <cellStyle name="Linked Cell 2 2 2" xfId="22853"/>
    <cellStyle name="Linked Cell 2 3" xfId="22854"/>
    <cellStyle name="Linked Cell 3" xfId="2504"/>
    <cellStyle name="Linked Cell 3 2" xfId="22855"/>
    <cellStyle name="Linked Cell 4" xfId="22856"/>
    <cellStyle name="Linked Cells" xfId="22857"/>
    <cellStyle name="m" xfId="22858"/>
    <cellStyle name="MacroCode" xfId="22859"/>
    <cellStyle name="MAND_x000a_CHECK.COMMAND_x000e_RENAME.COMMAND_x0008_SHOW.BAR_x000b_DELETE.MENU_x000e_DELETE.COMMAND_x000e_GET.CHA" xfId="125"/>
    <cellStyle name="MAND_x000a_CHECK.COMMAND_x000e_RENAME.COMMAND_x0008_SHOW.BAR_x000b_DELETE.MENU_x000e_DELETE.COMMAND_x000e_GET.CHA 2" xfId="215"/>
    <cellStyle name="MAND_x000a_CHECK.COMMAND_x000e_RENAME.COMMAND_x0008_SHOW.BAR_x000b_DELETE.MENU_x000e_DELETE.COMMAND_x000e_GET.CHA 2 2" xfId="474"/>
    <cellStyle name="MAND_x000a_CHECK.COMMAND_x000e_RENAME.COMMAND_x0008_SHOW.BAR_x000b_DELETE.MENU_x000e_DELETE.COMMAND_x000e_GET.CHA 2 2 2" xfId="3727"/>
    <cellStyle name="MAND_x000a_CHECK.COMMAND_x000e_RENAME.COMMAND_x0008_SHOW.BAR_x000b_DELETE.MENU_x000e_DELETE.COMMAND_x000e_GET.CHA 2 3" xfId="3728"/>
    <cellStyle name="MAND_x000a_CHECK.COMMAND_x000e_RENAME.COMMAND_x0008_SHOW.BAR_x000b_DELETE.MENU_x000e_DELETE.COMMAND_x000e_GET.CHA 2 4" xfId="22860"/>
    <cellStyle name="MAND_x000a_CHECK.COMMAND_x000e_RENAME.COMMAND_x0008_SHOW.BAR_x000b_DELETE.MENU_x000e_DELETE.COMMAND_x000e_GET.CHA 3" xfId="405"/>
    <cellStyle name="MAND_x000a_CHECK.COMMAND_x000e_RENAME.COMMAND_x0008_SHOW.BAR_x000b_DELETE.MENU_x000e_DELETE.COMMAND_x000e_GET.CHA 3 2" xfId="3729"/>
    <cellStyle name="MAND_x000a_CHECK.COMMAND_x000e_RENAME.COMMAND_x0008_SHOW.BAR_x000b_DELETE.MENU_x000e_DELETE.COMMAND_x000e_GET.CHA 4" xfId="503"/>
    <cellStyle name="MAND_x000a_CHECK.COMMAND_x000e_RENAME.COMMAND_x0008_SHOW.BAR_x000b_DELETE.MENU_x000e_DELETE.COMMAND_x000e_GET.CHA 4 2" xfId="3730"/>
    <cellStyle name="MAND_x000a_CHECK.COMMAND_x000e_RENAME.COMMAND_x0008_SHOW.BAR_x000b_DELETE.MENU_x000e_DELETE.COMMAND_x000e_GET.CHA 5" xfId="3731"/>
    <cellStyle name="MAND_x000a_CHECK.COMMAND_x000e_RENAME.COMMAND_x0008_SHOW.BAR_x000b_DELETE.MENU_x000e_DELETE.COMMAND_x000e_GET.CHA_101102 Omzetmodel (Overzichtswerkblad)" xfId="22861"/>
    <cellStyle name="Margins" xfId="22862"/>
    <cellStyle name="Market" xfId="22863"/>
    <cellStyle name="Migliaia (0)_PLDT" xfId="22864"/>
    <cellStyle name="Migliaia_PLDT" xfId="22865"/>
    <cellStyle name="Mike" xfId="22866"/>
    <cellStyle name="Millares [0]_laroux" xfId="22867"/>
    <cellStyle name="Millares_laroux" xfId="22868"/>
    <cellStyle name="Milliers [0]_!!!GO" xfId="22869"/>
    <cellStyle name="Milliers_!!!GO" xfId="22870"/>
    <cellStyle name="millions" xfId="22871"/>
    <cellStyle name="millions ($)" xfId="22872"/>
    <cellStyle name="millions (no dec.)" xfId="22873"/>
    <cellStyle name="millions_5gny1198" xfId="22874"/>
    <cellStyle name="Moneda [0]_laroux" xfId="22875"/>
    <cellStyle name="Moneda_laroux" xfId="22876"/>
    <cellStyle name="Monétaire [0]_!!!GO" xfId="22877"/>
    <cellStyle name="Monétaire_!!!GO" xfId="22878"/>
    <cellStyle name="mult" xfId="22879"/>
    <cellStyle name="multiple" xfId="22880"/>
    <cellStyle name="multiples" xfId="22881"/>
    <cellStyle name="n" xfId="22882"/>
    <cellStyle name="n_Aero" xfId="22883"/>
    <cellStyle name="n0" xfId="22884"/>
    <cellStyle name="n1" xfId="22885"/>
    <cellStyle name="n2" xfId="22886"/>
    <cellStyle name="NavStyleDefault" xfId="22887"/>
    <cellStyle name="Neutraal" xfId="3" builtinId="28" hidden="1"/>
    <cellStyle name="Neutraal" xfId="49032" builtinId="28" customBuiltin="1"/>
    <cellStyle name="Neutraal 2" xfId="406"/>
    <cellStyle name="Neutraal 2 2" xfId="1549"/>
    <cellStyle name="Neutraal 3" xfId="1384"/>
    <cellStyle name="Neutraal 3 2" xfId="1550"/>
    <cellStyle name="Neutraal 3 2 2" xfId="22888"/>
    <cellStyle name="Neutraal 3 3" xfId="2505"/>
    <cellStyle name="Neutraal 3 3 2" xfId="22889"/>
    <cellStyle name="Neutraal 3 4" xfId="22890"/>
    <cellStyle name="Neutraal 4" xfId="1551"/>
    <cellStyle name="Neutraal 5" xfId="1552"/>
    <cellStyle name="Neutraal 6" xfId="22891"/>
    <cellStyle name="Neutral 2" xfId="216"/>
    <cellStyle name="Neutral 2 2" xfId="22892"/>
    <cellStyle name="Neutral 2 2 2" xfId="22893"/>
    <cellStyle name="Neutral 2 3" xfId="22894"/>
    <cellStyle name="Neutral 3" xfId="2506"/>
    <cellStyle name="Neutral 3 2" xfId="22895"/>
    <cellStyle name="Neutral 4" xfId="22896"/>
    <cellStyle name="Neutral 5" xfId="22897"/>
    <cellStyle name="NINA" xfId="22898"/>
    <cellStyle name="no" xfId="22899"/>
    <cellStyle name="No Border" xfId="22900"/>
    <cellStyle name="no dec" xfId="22901"/>
    <cellStyle name="NoDollar" xfId="22902"/>
    <cellStyle name="nomral" xfId="22903"/>
    <cellStyle name="norma" xfId="22904"/>
    <cellStyle name="normal'" xfId="22905"/>
    <cellStyle name="Normal - Style1" xfId="22906"/>
    <cellStyle name="Normal 10" xfId="22907"/>
    <cellStyle name="Normal 10 2" xfId="22908"/>
    <cellStyle name="Normal 11" xfId="22909"/>
    <cellStyle name="Normal 11 2" xfId="22910"/>
    <cellStyle name="Normal 11 3" xfId="22911"/>
    <cellStyle name="Normal 11 4" xfId="22912"/>
    <cellStyle name="Normal 11 5" xfId="22913"/>
    <cellStyle name="Normal 11 6" xfId="22914"/>
    <cellStyle name="Normal 11 7" xfId="22915"/>
    <cellStyle name="Normal 11 8" xfId="22916"/>
    <cellStyle name="Normal 12" xfId="22917"/>
    <cellStyle name="Normal 13" xfId="22918"/>
    <cellStyle name="Normal 13 2" xfId="22919"/>
    <cellStyle name="Normal 13 3" xfId="22920"/>
    <cellStyle name="Normal 13 4" xfId="22921"/>
    <cellStyle name="Normal 13 5" xfId="22922"/>
    <cellStyle name="Normal 13 6" xfId="22923"/>
    <cellStyle name="Normal 13 7" xfId="22924"/>
    <cellStyle name="Normal 13 8" xfId="22925"/>
    <cellStyle name="Normal 14" xfId="22926"/>
    <cellStyle name="Normal 15" xfId="22927"/>
    <cellStyle name="Normal 16" xfId="22928"/>
    <cellStyle name="Normal 17" xfId="22929"/>
    <cellStyle name="Normal 18" xfId="22930"/>
    <cellStyle name="Normal 19" xfId="22931"/>
    <cellStyle name="Normal 2" xfId="2529"/>
    <cellStyle name="Normal 2 2" xfId="22932"/>
    <cellStyle name="Normal 2 3" xfId="22933"/>
    <cellStyle name="Normal 2 4" xfId="22934"/>
    <cellStyle name="Normal 2 5" xfId="22935"/>
    <cellStyle name="Normal 2_111212 Omzet calculatie def" xfId="22936"/>
    <cellStyle name="Normal 20" xfId="22937"/>
    <cellStyle name="Normal 20 2" xfId="22938"/>
    <cellStyle name="Normal 20 3" xfId="22939"/>
    <cellStyle name="Normal 20 4" xfId="22940"/>
    <cellStyle name="Normal 21" xfId="22941"/>
    <cellStyle name="Normal 22" xfId="22942"/>
    <cellStyle name="Normal 23" xfId="22943"/>
    <cellStyle name="Normal 24" xfId="22944"/>
    <cellStyle name="Normal 25" xfId="22945"/>
    <cellStyle name="Normal 26" xfId="22946"/>
    <cellStyle name="Normal 27" xfId="22947"/>
    <cellStyle name="Normal 28" xfId="22948"/>
    <cellStyle name="Normal 29" xfId="22949"/>
    <cellStyle name="Normal 3" xfId="2604"/>
    <cellStyle name="Normal 3 2" xfId="19687"/>
    <cellStyle name="Normal 3 3" xfId="22950"/>
    <cellStyle name="Normal 3 4" xfId="22951"/>
    <cellStyle name="Normal 3 5" xfId="22952"/>
    <cellStyle name="Normal 3 6" xfId="22953"/>
    <cellStyle name="Normal 30" xfId="22954"/>
    <cellStyle name="Normal 31" xfId="75"/>
    <cellStyle name="Normal 4" xfId="19681"/>
    <cellStyle name="Normal 4 2" xfId="22955"/>
    <cellStyle name="Normal 4 3" xfId="22956"/>
    <cellStyle name="Normal 4 4" xfId="22957"/>
    <cellStyle name="Normal 4 5" xfId="22958"/>
    <cellStyle name="Normal 5" xfId="19684"/>
    <cellStyle name="Normal 5 2" xfId="19816"/>
    <cellStyle name="Normal 5 3" xfId="22959"/>
    <cellStyle name="Normal 5 4" xfId="22960"/>
    <cellStyle name="Normal 6" xfId="19686"/>
    <cellStyle name="Normal 6 2" xfId="22961"/>
    <cellStyle name="Normal 6 3" xfId="22962"/>
    <cellStyle name="Normal 6 4" xfId="22963"/>
    <cellStyle name="Normal 6 5" xfId="22964"/>
    <cellStyle name="Normal 6 6" xfId="22965"/>
    <cellStyle name="Normal 6 7" xfId="22966"/>
    <cellStyle name="Normal 6 8" xfId="22967"/>
    <cellStyle name="Normal 7" xfId="22968"/>
    <cellStyle name="Normal 7 2" xfId="22969"/>
    <cellStyle name="Normal 7 3" xfId="22970"/>
    <cellStyle name="Normal 7 4" xfId="22971"/>
    <cellStyle name="Normal 8" xfId="22972"/>
    <cellStyle name="Normal 9" xfId="22973"/>
    <cellStyle name="Normal Bold" xfId="22974"/>
    <cellStyle name="Normal Date" xfId="22975"/>
    <cellStyle name="Normal Number" xfId="22976"/>
    <cellStyle name="Normal Title" xfId="22977"/>
    <cellStyle name="Normal Title 2" xfId="22978"/>
    <cellStyle name="Normal Title 2 2" xfId="22979"/>
    <cellStyle name="Normal Title 3" xfId="22980"/>
    <cellStyle name="Normal Title_Sheet 1" xfId="22981"/>
    <cellStyle name="normal'_CCU standalone_3-18-03" xfId="22982"/>
    <cellStyle name="normal3" xfId="22983"/>
    <cellStyle name="Normale_Intro (gotty)" xfId="22984"/>
    <cellStyle name="Normall" xfId="22985"/>
    <cellStyle name="normální_14-Ppm_zak_2005" xfId="22986"/>
    <cellStyle name="NormalX" xfId="22987"/>
    <cellStyle name="NOT" xfId="22988"/>
    <cellStyle name="Note" xfId="69" hidden="1"/>
    <cellStyle name="Note" xfId="50075"/>
    <cellStyle name="Note 10" xfId="22989"/>
    <cellStyle name="Note 11" xfId="22990"/>
    <cellStyle name="Note 12" xfId="22991"/>
    <cellStyle name="Note 13" xfId="22992"/>
    <cellStyle name="Note 14" xfId="22993"/>
    <cellStyle name="Note 15" xfId="22994"/>
    <cellStyle name="Note 16" xfId="22995"/>
    <cellStyle name="Note 17" xfId="22996"/>
    <cellStyle name="Note 18" xfId="22997"/>
    <cellStyle name="Note 19" xfId="22998"/>
    <cellStyle name="Note 2" xfId="217"/>
    <cellStyle name="Note 2 10" xfId="22999"/>
    <cellStyle name="Note 2 11" xfId="23000"/>
    <cellStyle name="Note 2 12" xfId="23001"/>
    <cellStyle name="Note 2 13" xfId="23002"/>
    <cellStyle name="Note 2 14" xfId="23003"/>
    <cellStyle name="Note 2 15" xfId="23004"/>
    <cellStyle name="Note 2 16" xfId="23005"/>
    <cellStyle name="Note 2 17" xfId="23006"/>
    <cellStyle name="Note 2 18" xfId="23007"/>
    <cellStyle name="Note 2 19" xfId="23008"/>
    <cellStyle name="Note 2 2" xfId="475"/>
    <cellStyle name="Note 2 2 10" xfId="23009"/>
    <cellStyle name="Note 2 2 11" xfId="23010"/>
    <cellStyle name="Note 2 2 12" xfId="23011"/>
    <cellStyle name="Note 2 2 13" xfId="23012"/>
    <cellStyle name="Note 2 2 14" xfId="23013"/>
    <cellStyle name="Note 2 2 15" xfId="23014"/>
    <cellStyle name="Note 2 2 16" xfId="23015"/>
    <cellStyle name="Note 2 2 17" xfId="23016"/>
    <cellStyle name="Note 2 2 18" xfId="23017"/>
    <cellStyle name="Note 2 2 19" xfId="23018"/>
    <cellStyle name="Note 2 2 2" xfId="650"/>
    <cellStyle name="Note 2 2 2 10" xfId="23019"/>
    <cellStyle name="Note 2 2 2 11" xfId="23020"/>
    <cellStyle name="Note 2 2 2 12" xfId="23021"/>
    <cellStyle name="Note 2 2 2 13" xfId="23022"/>
    <cellStyle name="Note 2 2 2 14" xfId="23023"/>
    <cellStyle name="Note 2 2 2 15" xfId="23024"/>
    <cellStyle name="Note 2 2 2 16" xfId="23025"/>
    <cellStyle name="Note 2 2 2 17" xfId="23026"/>
    <cellStyle name="Note 2 2 2 18" xfId="23027"/>
    <cellStyle name="Note 2 2 2 19" xfId="23028"/>
    <cellStyle name="Note 2 2 2 2" xfId="1553"/>
    <cellStyle name="Note 2 2 2 2 2" xfId="3732"/>
    <cellStyle name="Note 2 2 2 2 2 2" xfId="3733"/>
    <cellStyle name="Note 2 2 2 2 2 2 2" xfId="3734"/>
    <cellStyle name="Note 2 2 2 2 2 2 2 2" xfId="3735"/>
    <cellStyle name="Note 2 2 2 2 2 2 3" xfId="3736"/>
    <cellStyle name="Note 2 2 2 2 2 3" xfId="3737"/>
    <cellStyle name="Note 2 2 2 2 2 3 2" xfId="3738"/>
    <cellStyle name="Note 2 2 2 2 2 3 2 2" xfId="3739"/>
    <cellStyle name="Note 2 2 2 2 2 4" xfId="3740"/>
    <cellStyle name="Note 2 2 2 2 2 4 2" xfId="3741"/>
    <cellStyle name="Note 2 2 2 2 3" xfId="3742"/>
    <cellStyle name="Note 2 2 2 2 3 2" xfId="3743"/>
    <cellStyle name="Note 2 2 2 2 3 2 2" xfId="3744"/>
    <cellStyle name="Note 2 2 2 2 3 3" xfId="3745"/>
    <cellStyle name="Note 2 2 2 2 4" xfId="3746"/>
    <cellStyle name="Note 2 2 2 2 4 2" xfId="3747"/>
    <cellStyle name="Note 2 2 2 2 4 2 2" xfId="3748"/>
    <cellStyle name="Note 2 2 2 2 5" xfId="3749"/>
    <cellStyle name="Note 2 2 2 2 5 2" xfId="3750"/>
    <cellStyle name="Note 2 2 2 2 6" xfId="23029"/>
    <cellStyle name="Note 2 2 2 2 7" xfId="23030"/>
    <cellStyle name="Note 2 2 2 2 8" xfId="49548"/>
    <cellStyle name="Note 2 2 2 20" xfId="23031"/>
    <cellStyle name="Note 2 2 2 21" xfId="23032"/>
    <cellStyle name="Note 2 2 2 22" xfId="23033"/>
    <cellStyle name="Note 2 2 2 23" xfId="23034"/>
    <cellStyle name="Note 2 2 2 24" xfId="23035"/>
    <cellStyle name="Note 2 2 2 25" xfId="23036"/>
    <cellStyle name="Note 2 2 2 26" xfId="23037"/>
    <cellStyle name="Note 2 2 2 27" xfId="23038"/>
    <cellStyle name="Note 2 2 2 28" xfId="48106"/>
    <cellStyle name="Note 2 2 2 29" xfId="49033"/>
    <cellStyle name="Note 2 2 2 3" xfId="23039"/>
    <cellStyle name="Note 2 2 2 4" xfId="23040"/>
    <cellStyle name="Note 2 2 2 5" xfId="23041"/>
    <cellStyle name="Note 2 2 2 6" xfId="23042"/>
    <cellStyle name="Note 2 2 2 7" xfId="23043"/>
    <cellStyle name="Note 2 2 2 8" xfId="23044"/>
    <cellStyle name="Note 2 2 2 9" xfId="23045"/>
    <cellStyle name="Note 2 2 20" xfId="23046"/>
    <cellStyle name="Note 2 2 21" xfId="23047"/>
    <cellStyle name="Note 2 2 22" xfId="23048"/>
    <cellStyle name="Note 2 2 23" xfId="23049"/>
    <cellStyle name="Note 2 2 24" xfId="23050"/>
    <cellStyle name="Note 2 2 25" xfId="23051"/>
    <cellStyle name="Note 2 2 26" xfId="23052"/>
    <cellStyle name="Note 2 2 27" xfId="23053"/>
    <cellStyle name="Note 2 2 28" xfId="23054"/>
    <cellStyle name="Note 2 2 29" xfId="48107"/>
    <cellStyle name="Note 2 2 3" xfId="1554"/>
    <cellStyle name="Note 2 2 3 2" xfId="3751"/>
    <cellStyle name="Note 2 2 3 2 2" xfId="3752"/>
    <cellStyle name="Note 2 2 3 2 2 2" xfId="3753"/>
    <cellStyle name="Note 2 2 3 2 2 2 2" xfId="3754"/>
    <cellStyle name="Note 2 2 3 2 2 3" xfId="3755"/>
    <cellStyle name="Note 2 2 3 2 3" xfId="3756"/>
    <cellStyle name="Note 2 2 3 2 3 2" xfId="3757"/>
    <cellStyle name="Note 2 2 3 2 3 2 2" xfId="3758"/>
    <cellStyle name="Note 2 2 3 2 4" xfId="3759"/>
    <cellStyle name="Note 2 2 3 2 4 2" xfId="3760"/>
    <cellStyle name="Note 2 2 3 3" xfId="3761"/>
    <cellStyle name="Note 2 2 3 3 2" xfId="3762"/>
    <cellStyle name="Note 2 2 3 3 2 2" xfId="3763"/>
    <cellStyle name="Note 2 2 3 3 3" xfId="3764"/>
    <cellStyle name="Note 2 2 3 4" xfId="3765"/>
    <cellStyle name="Note 2 2 3 4 2" xfId="3766"/>
    <cellStyle name="Note 2 2 3 4 2 2" xfId="3767"/>
    <cellStyle name="Note 2 2 3 5" xfId="3768"/>
    <cellStyle name="Note 2 2 3 5 2" xfId="3769"/>
    <cellStyle name="Note 2 2 3 6" xfId="23055"/>
    <cellStyle name="Note 2 2 3 7" xfId="23056"/>
    <cellStyle name="Note 2 2 4" xfId="3770"/>
    <cellStyle name="Note 2 2 5" xfId="23057"/>
    <cellStyle name="Note 2 2 6" xfId="23058"/>
    <cellStyle name="Note 2 2 7" xfId="23059"/>
    <cellStyle name="Note 2 2 8" xfId="23060"/>
    <cellStyle name="Note 2 2 9" xfId="23061"/>
    <cellStyle name="Note 2 20" xfId="23062"/>
    <cellStyle name="Note 2 21" xfId="23063"/>
    <cellStyle name="Note 2 22" xfId="23064"/>
    <cellStyle name="Note 2 23" xfId="23065"/>
    <cellStyle name="Note 2 24" xfId="23066"/>
    <cellStyle name="Note 2 25" xfId="23067"/>
    <cellStyle name="Note 2 26" xfId="23068"/>
    <cellStyle name="Note 2 27" xfId="23069"/>
    <cellStyle name="Note 2 28" xfId="23070"/>
    <cellStyle name="Note 2 29" xfId="23071"/>
    <cellStyle name="Note 2 3" xfId="504"/>
    <cellStyle name="Note 2 3 10" xfId="23072"/>
    <cellStyle name="Note 2 3 11" xfId="23073"/>
    <cellStyle name="Note 2 3 12" xfId="23074"/>
    <cellStyle name="Note 2 3 13" xfId="23075"/>
    <cellStyle name="Note 2 3 14" xfId="23076"/>
    <cellStyle name="Note 2 3 15" xfId="23077"/>
    <cellStyle name="Note 2 3 16" xfId="23078"/>
    <cellStyle name="Note 2 3 17" xfId="23079"/>
    <cellStyle name="Note 2 3 18" xfId="23080"/>
    <cellStyle name="Note 2 3 19" xfId="23081"/>
    <cellStyle name="Note 2 3 2" xfId="1555"/>
    <cellStyle name="Note 2 3 2 2" xfId="3771"/>
    <cellStyle name="Note 2 3 2 2 2" xfId="3772"/>
    <cellStyle name="Note 2 3 2 2 2 2" xfId="3773"/>
    <cellStyle name="Note 2 3 2 2 2 2 2" xfId="3774"/>
    <cellStyle name="Note 2 3 2 2 2 3" xfId="3775"/>
    <cellStyle name="Note 2 3 2 2 3" xfId="3776"/>
    <cellStyle name="Note 2 3 2 2 3 2" xfId="3777"/>
    <cellStyle name="Note 2 3 2 2 3 2 2" xfId="3778"/>
    <cellStyle name="Note 2 3 2 2 4" xfId="3779"/>
    <cellStyle name="Note 2 3 2 2 4 2" xfId="3780"/>
    <cellStyle name="Note 2 3 2 3" xfId="3781"/>
    <cellStyle name="Note 2 3 2 3 2" xfId="3782"/>
    <cellStyle name="Note 2 3 2 3 2 2" xfId="3783"/>
    <cellStyle name="Note 2 3 2 3 3" xfId="3784"/>
    <cellStyle name="Note 2 3 2 4" xfId="3785"/>
    <cellStyle name="Note 2 3 2 4 2" xfId="3786"/>
    <cellStyle name="Note 2 3 2 4 2 2" xfId="3787"/>
    <cellStyle name="Note 2 3 2 5" xfId="3788"/>
    <cellStyle name="Note 2 3 2 5 2" xfId="3789"/>
    <cellStyle name="Note 2 3 2 6" xfId="23082"/>
    <cellStyle name="Note 2 3 2 7" xfId="23083"/>
    <cellStyle name="Note 2 3 2 8" xfId="49549"/>
    <cellStyle name="Note 2 3 20" xfId="23084"/>
    <cellStyle name="Note 2 3 21" xfId="23085"/>
    <cellStyle name="Note 2 3 22" xfId="23086"/>
    <cellStyle name="Note 2 3 23" xfId="23087"/>
    <cellStyle name="Note 2 3 24" xfId="23088"/>
    <cellStyle name="Note 2 3 25" xfId="23089"/>
    <cellStyle name="Note 2 3 26" xfId="23090"/>
    <cellStyle name="Note 2 3 27" xfId="23091"/>
    <cellStyle name="Note 2 3 28" xfId="48108"/>
    <cellStyle name="Note 2 3 29" xfId="49034"/>
    <cellStyle name="Note 2 3 3" xfId="23092"/>
    <cellStyle name="Note 2 3 4" xfId="23093"/>
    <cellStyle name="Note 2 3 5" xfId="23094"/>
    <cellStyle name="Note 2 3 6" xfId="23095"/>
    <cellStyle name="Note 2 3 7" xfId="23096"/>
    <cellStyle name="Note 2 3 8" xfId="23097"/>
    <cellStyle name="Note 2 3 9" xfId="23098"/>
    <cellStyle name="Note 2 30" xfId="23099"/>
    <cellStyle name="Note 2 31" xfId="23100"/>
    <cellStyle name="Note 2 32" xfId="23101"/>
    <cellStyle name="Note 2 33" xfId="23102"/>
    <cellStyle name="Note 2 34" xfId="48109"/>
    <cellStyle name="Note 2 4" xfId="651"/>
    <cellStyle name="Note 2 4 10" xfId="23103"/>
    <cellStyle name="Note 2 4 11" xfId="23104"/>
    <cellStyle name="Note 2 4 12" xfId="23105"/>
    <cellStyle name="Note 2 4 13" xfId="23106"/>
    <cellStyle name="Note 2 4 14" xfId="23107"/>
    <cellStyle name="Note 2 4 15" xfId="23108"/>
    <cellStyle name="Note 2 4 16" xfId="23109"/>
    <cellStyle name="Note 2 4 17" xfId="23110"/>
    <cellStyle name="Note 2 4 18" xfId="23111"/>
    <cellStyle name="Note 2 4 19" xfId="23112"/>
    <cellStyle name="Note 2 4 2" xfId="1556"/>
    <cellStyle name="Note 2 4 2 2" xfId="3790"/>
    <cellStyle name="Note 2 4 2 2 2" xfId="3791"/>
    <cellStyle name="Note 2 4 2 2 2 2" xfId="3792"/>
    <cellStyle name="Note 2 4 2 2 2 2 2" xfId="3793"/>
    <cellStyle name="Note 2 4 2 2 2 3" xfId="3794"/>
    <cellStyle name="Note 2 4 2 2 3" xfId="3795"/>
    <cellStyle name="Note 2 4 2 2 3 2" xfId="3796"/>
    <cellStyle name="Note 2 4 2 2 3 2 2" xfId="3797"/>
    <cellStyle name="Note 2 4 2 2 4" xfId="3798"/>
    <cellStyle name="Note 2 4 2 2 4 2" xfId="3799"/>
    <cellStyle name="Note 2 4 2 3" xfId="3800"/>
    <cellStyle name="Note 2 4 2 3 2" xfId="3801"/>
    <cellStyle name="Note 2 4 2 3 2 2" xfId="3802"/>
    <cellStyle name="Note 2 4 2 3 3" xfId="3803"/>
    <cellStyle name="Note 2 4 2 4" xfId="3804"/>
    <cellStyle name="Note 2 4 2 4 2" xfId="3805"/>
    <cellStyle name="Note 2 4 2 4 2 2" xfId="3806"/>
    <cellStyle name="Note 2 4 2 5" xfId="3807"/>
    <cellStyle name="Note 2 4 2 5 2" xfId="3808"/>
    <cellStyle name="Note 2 4 2 6" xfId="23113"/>
    <cellStyle name="Note 2 4 2 7" xfId="23114"/>
    <cellStyle name="Note 2 4 2 8" xfId="49550"/>
    <cellStyle name="Note 2 4 20" xfId="23115"/>
    <cellStyle name="Note 2 4 21" xfId="23116"/>
    <cellStyle name="Note 2 4 22" xfId="23117"/>
    <cellStyle name="Note 2 4 23" xfId="23118"/>
    <cellStyle name="Note 2 4 24" xfId="23119"/>
    <cellStyle name="Note 2 4 25" xfId="23120"/>
    <cellStyle name="Note 2 4 26" xfId="23121"/>
    <cellStyle name="Note 2 4 27" xfId="23122"/>
    <cellStyle name="Note 2 4 28" xfId="48110"/>
    <cellStyle name="Note 2 4 29" xfId="49035"/>
    <cellStyle name="Note 2 4 3" xfId="23123"/>
    <cellStyle name="Note 2 4 4" xfId="23124"/>
    <cellStyle name="Note 2 4 5" xfId="23125"/>
    <cellStyle name="Note 2 4 6" xfId="23126"/>
    <cellStyle name="Note 2 4 7" xfId="23127"/>
    <cellStyle name="Note 2 4 8" xfId="23128"/>
    <cellStyle name="Note 2 4 9" xfId="23129"/>
    <cellStyle name="Note 2 5" xfId="652"/>
    <cellStyle name="Note 2 5 10" xfId="23130"/>
    <cellStyle name="Note 2 5 11" xfId="23131"/>
    <cellStyle name="Note 2 5 12" xfId="23132"/>
    <cellStyle name="Note 2 5 13" xfId="23133"/>
    <cellStyle name="Note 2 5 14" xfId="23134"/>
    <cellStyle name="Note 2 5 15" xfId="23135"/>
    <cellStyle name="Note 2 5 16" xfId="23136"/>
    <cellStyle name="Note 2 5 17" xfId="23137"/>
    <cellStyle name="Note 2 5 18" xfId="23138"/>
    <cellStyle name="Note 2 5 19" xfId="23139"/>
    <cellStyle name="Note 2 5 2" xfId="1557"/>
    <cellStyle name="Note 2 5 2 2" xfId="3809"/>
    <cellStyle name="Note 2 5 2 2 2" xfId="3810"/>
    <cellStyle name="Note 2 5 2 2 2 2" xfId="3811"/>
    <cellStyle name="Note 2 5 2 2 2 2 2" xfId="3812"/>
    <cellStyle name="Note 2 5 2 2 2 3" xfId="3813"/>
    <cellStyle name="Note 2 5 2 2 3" xfId="3814"/>
    <cellStyle name="Note 2 5 2 2 3 2" xfId="3815"/>
    <cellStyle name="Note 2 5 2 2 3 2 2" xfId="3816"/>
    <cellStyle name="Note 2 5 2 2 4" xfId="3817"/>
    <cellStyle name="Note 2 5 2 2 4 2" xfId="3818"/>
    <cellStyle name="Note 2 5 2 3" xfId="3819"/>
    <cellStyle name="Note 2 5 2 3 2" xfId="3820"/>
    <cellStyle name="Note 2 5 2 3 2 2" xfId="3821"/>
    <cellStyle name="Note 2 5 2 3 3" xfId="3822"/>
    <cellStyle name="Note 2 5 2 4" xfId="3823"/>
    <cellStyle name="Note 2 5 2 4 2" xfId="3824"/>
    <cellStyle name="Note 2 5 2 4 2 2" xfId="3825"/>
    <cellStyle name="Note 2 5 2 5" xfId="3826"/>
    <cellStyle name="Note 2 5 2 5 2" xfId="3827"/>
    <cellStyle name="Note 2 5 2 6" xfId="23140"/>
    <cellStyle name="Note 2 5 2 7" xfId="23141"/>
    <cellStyle name="Note 2 5 2 8" xfId="49551"/>
    <cellStyle name="Note 2 5 20" xfId="23142"/>
    <cellStyle name="Note 2 5 21" xfId="23143"/>
    <cellStyle name="Note 2 5 22" xfId="23144"/>
    <cellStyle name="Note 2 5 23" xfId="23145"/>
    <cellStyle name="Note 2 5 24" xfId="23146"/>
    <cellStyle name="Note 2 5 25" xfId="23147"/>
    <cellStyle name="Note 2 5 26" xfId="23148"/>
    <cellStyle name="Note 2 5 27" xfId="23149"/>
    <cellStyle name="Note 2 5 28" xfId="48111"/>
    <cellStyle name="Note 2 5 29" xfId="49036"/>
    <cellStyle name="Note 2 5 3" xfId="23150"/>
    <cellStyle name="Note 2 5 4" xfId="23151"/>
    <cellStyle name="Note 2 5 5" xfId="23152"/>
    <cellStyle name="Note 2 5 6" xfId="23153"/>
    <cellStyle name="Note 2 5 7" xfId="23154"/>
    <cellStyle name="Note 2 5 8" xfId="23155"/>
    <cellStyle name="Note 2 5 9" xfId="23156"/>
    <cellStyle name="Note 2 6" xfId="653"/>
    <cellStyle name="Note 2 6 10" xfId="23157"/>
    <cellStyle name="Note 2 6 11" xfId="23158"/>
    <cellStyle name="Note 2 6 12" xfId="23159"/>
    <cellStyle name="Note 2 6 13" xfId="23160"/>
    <cellStyle name="Note 2 6 14" xfId="23161"/>
    <cellStyle name="Note 2 6 15" xfId="23162"/>
    <cellStyle name="Note 2 6 16" xfId="23163"/>
    <cellStyle name="Note 2 6 17" xfId="23164"/>
    <cellStyle name="Note 2 6 18" xfId="23165"/>
    <cellStyle name="Note 2 6 19" xfId="23166"/>
    <cellStyle name="Note 2 6 2" xfId="1558"/>
    <cellStyle name="Note 2 6 2 2" xfId="3828"/>
    <cellStyle name="Note 2 6 2 2 2" xfId="3829"/>
    <cellStyle name="Note 2 6 2 2 2 2" xfId="3830"/>
    <cellStyle name="Note 2 6 2 2 2 2 2" xfId="3831"/>
    <cellStyle name="Note 2 6 2 2 2 3" xfId="3832"/>
    <cellStyle name="Note 2 6 2 2 3" xfId="3833"/>
    <cellStyle name="Note 2 6 2 2 3 2" xfId="3834"/>
    <cellStyle name="Note 2 6 2 2 3 2 2" xfId="3835"/>
    <cellStyle name="Note 2 6 2 2 4" xfId="3836"/>
    <cellStyle name="Note 2 6 2 2 4 2" xfId="3837"/>
    <cellStyle name="Note 2 6 2 3" xfId="3838"/>
    <cellStyle name="Note 2 6 2 3 2" xfId="3839"/>
    <cellStyle name="Note 2 6 2 3 2 2" xfId="3840"/>
    <cellStyle name="Note 2 6 2 3 3" xfId="3841"/>
    <cellStyle name="Note 2 6 2 4" xfId="3842"/>
    <cellStyle name="Note 2 6 2 4 2" xfId="3843"/>
    <cellStyle name="Note 2 6 2 4 2 2" xfId="3844"/>
    <cellStyle name="Note 2 6 2 5" xfId="3845"/>
    <cellStyle name="Note 2 6 2 5 2" xfId="3846"/>
    <cellStyle name="Note 2 6 2 6" xfId="23167"/>
    <cellStyle name="Note 2 6 2 7" xfId="23168"/>
    <cellStyle name="Note 2 6 2 8" xfId="49552"/>
    <cellStyle name="Note 2 6 20" xfId="23169"/>
    <cellStyle name="Note 2 6 21" xfId="23170"/>
    <cellStyle name="Note 2 6 22" xfId="23171"/>
    <cellStyle name="Note 2 6 23" xfId="23172"/>
    <cellStyle name="Note 2 6 24" xfId="23173"/>
    <cellStyle name="Note 2 6 25" xfId="23174"/>
    <cellStyle name="Note 2 6 26" xfId="23175"/>
    <cellStyle name="Note 2 6 27" xfId="23176"/>
    <cellStyle name="Note 2 6 28" xfId="48112"/>
    <cellStyle name="Note 2 6 29" xfId="49037"/>
    <cellStyle name="Note 2 6 3" xfId="23177"/>
    <cellStyle name="Note 2 6 4" xfId="23178"/>
    <cellStyle name="Note 2 6 5" xfId="23179"/>
    <cellStyle name="Note 2 6 6" xfId="23180"/>
    <cellStyle name="Note 2 6 7" xfId="23181"/>
    <cellStyle name="Note 2 6 8" xfId="23182"/>
    <cellStyle name="Note 2 6 9" xfId="23183"/>
    <cellStyle name="Note 2 7" xfId="1559"/>
    <cellStyle name="Note 2 7 10" xfId="23184"/>
    <cellStyle name="Note 2 7 11" xfId="23185"/>
    <cellStyle name="Note 2 7 12" xfId="23186"/>
    <cellStyle name="Note 2 7 13" xfId="23187"/>
    <cellStyle name="Note 2 7 14" xfId="23188"/>
    <cellStyle name="Note 2 7 15" xfId="23189"/>
    <cellStyle name="Note 2 7 16" xfId="23190"/>
    <cellStyle name="Note 2 7 17" xfId="23191"/>
    <cellStyle name="Note 2 7 18" xfId="23192"/>
    <cellStyle name="Note 2 7 19" xfId="23193"/>
    <cellStyle name="Note 2 7 2" xfId="3847"/>
    <cellStyle name="Note 2 7 2 2" xfId="3848"/>
    <cellStyle name="Note 2 7 2 2 2" xfId="3849"/>
    <cellStyle name="Note 2 7 2 2 2 2" xfId="3850"/>
    <cellStyle name="Note 2 7 2 2 3" xfId="3851"/>
    <cellStyle name="Note 2 7 2 3" xfId="3852"/>
    <cellStyle name="Note 2 7 2 3 2" xfId="3853"/>
    <cellStyle name="Note 2 7 2 3 2 2" xfId="3854"/>
    <cellStyle name="Note 2 7 2 4" xfId="3855"/>
    <cellStyle name="Note 2 7 2 4 2" xfId="3856"/>
    <cellStyle name="Note 2 7 20" xfId="23194"/>
    <cellStyle name="Note 2 7 21" xfId="23195"/>
    <cellStyle name="Note 2 7 22" xfId="23196"/>
    <cellStyle name="Note 2 7 23" xfId="23197"/>
    <cellStyle name="Note 2 7 24" xfId="23198"/>
    <cellStyle name="Note 2 7 25" xfId="23199"/>
    <cellStyle name="Note 2 7 26" xfId="23200"/>
    <cellStyle name="Note 2 7 27" xfId="23201"/>
    <cellStyle name="Note 2 7 28" xfId="48113"/>
    <cellStyle name="Note 2 7 3" xfId="3857"/>
    <cellStyle name="Note 2 7 3 2" xfId="3858"/>
    <cellStyle name="Note 2 7 3 2 2" xfId="3859"/>
    <cellStyle name="Note 2 7 3 3" xfId="3860"/>
    <cellStyle name="Note 2 7 4" xfId="3861"/>
    <cellStyle name="Note 2 7 4 2" xfId="3862"/>
    <cellStyle name="Note 2 7 4 2 2" xfId="3863"/>
    <cellStyle name="Note 2 7 5" xfId="3864"/>
    <cellStyle name="Note 2 7 5 2" xfId="3865"/>
    <cellStyle name="Note 2 7 6" xfId="23202"/>
    <cellStyle name="Note 2 7 7" xfId="23203"/>
    <cellStyle name="Note 2 7 8" xfId="23204"/>
    <cellStyle name="Note 2 7 9" xfId="23205"/>
    <cellStyle name="Note 2 8" xfId="3866"/>
    <cellStyle name="Note 2 9" xfId="23206"/>
    <cellStyle name="Note 20" xfId="23207"/>
    <cellStyle name="Note 21" xfId="23208"/>
    <cellStyle name="Note 22" xfId="23209"/>
    <cellStyle name="Note 23" xfId="23210"/>
    <cellStyle name="Note 24" xfId="23211"/>
    <cellStyle name="Note 25" xfId="23212"/>
    <cellStyle name="Note 26" xfId="23213"/>
    <cellStyle name="Note 27" xfId="23214"/>
    <cellStyle name="Note 28" xfId="23215"/>
    <cellStyle name="Note 29" xfId="23216"/>
    <cellStyle name="Note 3" xfId="654"/>
    <cellStyle name="Note 3 10" xfId="23217"/>
    <cellStyle name="Note 3 11" xfId="23218"/>
    <cellStyle name="Note 3 12" xfId="23219"/>
    <cellStyle name="Note 3 13" xfId="23220"/>
    <cellStyle name="Note 3 14" xfId="23221"/>
    <cellStyle name="Note 3 15" xfId="23222"/>
    <cellStyle name="Note 3 16" xfId="23223"/>
    <cellStyle name="Note 3 17" xfId="23224"/>
    <cellStyle name="Note 3 18" xfId="23225"/>
    <cellStyle name="Note 3 19" xfId="23226"/>
    <cellStyle name="Note 3 2" xfId="1560"/>
    <cellStyle name="Note 3 2 10" xfId="23227"/>
    <cellStyle name="Note 3 2 11" xfId="23228"/>
    <cellStyle name="Note 3 2 12" xfId="23229"/>
    <cellStyle name="Note 3 2 13" xfId="23230"/>
    <cellStyle name="Note 3 2 14" xfId="23231"/>
    <cellStyle name="Note 3 2 15" xfId="23232"/>
    <cellStyle name="Note 3 2 16" xfId="23233"/>
    <cellStyle name="Note 3 2 17" xfId="23234"/>
    <cellStyle name="Note 3 2 18" xfId="23235"/>
    <cellStyle name="Note 3 2 19" xfId="23236"/>
    <cellStyle name="Note 3 2 2" xfId="3867"/>
    <cellStyle name="Note 3 2 2 2" xfId="3868"/>
    <cellStyle name="Note 3 2 2 2 2" xfId="3869"/>
    <cellStyle name="Note 3 2 2 2 2 2" xfId="3870"/>
    <cellStyle name="Note 3 2 2 2 3" xfId="3871"/>
    <cellStyle name="Note 3 2 2 3" xfId="3872"/>
    <cellStyle name="Note 3 2 2 3 2" xfId="3873"/>
    <cellStyle name="Note 3 2 2 3 2 2" xfId="3874"/>
    <cellStyle name="Note 3 2 2 4" xfId="3875"/>
    <cellStyle name="Note 3 2 2 4 2" xfId="3876"/>
    <cellStyle name="Note 3 2 20" xfId="23237"/>
    <cellStyle name="Note 3 2 21" xfId="23238"/>
    <cellStyle name="Note 3 2 22" xfId="23239"/>
    <cellStyle name="Note 3 2 23" xfId="23240"/>
    <cellStyle name="Note 3 2 24" xfId="23241"/>
    <cellStyle name="Note 3 2 25" xfId="23242"/>
    <cellStyle name="Note 3 2 26" xfId="23243"/>
    <cellStyle name="Note 3 2 27" xfId="23244"/>
    <cellStyle name="Note 3 2 28" xfId="48114"/>
    <cellStyle name="Note 3 2 29" xfId="49553"/>
    <cellStyle name="Note 3 2 3" xfId="3877"/>
    <cellStyle name="Note 3 2 3 2" xfId="3878"/>
    <cellStyle name="Note 3 2 3 2 2" xfId="3879"/>
    <cellStyle name="Note 3 2 3 3" xfId="3880"/>
    <cellStyle name="Note 3 2 4" xfId="3881"/>
    <cellStyle name="Note 3 2 4 2" xfId="3882"/>
    <cellStyle name="Note 3 2 4 2 2" xfId="3883"/>
    <cellStyle name="Note 3 2 5" xfId="3884"/>
    <cellStyle name="Note 3 2 5 2" xfId="3885"/>
    <cellStyle name="Note 3 2 6" xfId="23245"/>
    <cellStyle name="Note 3 2 7" xfId="23246"/>
    <cellStyle name="Note 3 2 8" xfId="23247"/>
    <cellStyle name="Note 3 2 9" xfId="23248"/>
    <cellStyle name="Note 3 20" xfId="23249"/>
    <cellStyle name="Note 3 21" xfId="23250"/>
    <cellStyle name="Note 3 22" xfId="23251"/>
    <cellStyle name="Note 3 23" xfId="23252"/>
    <cellStyle name="Note 3 24" xfId="23253"/>
    <cellStyle name="Note 3 25" xfId="23254"/>
    <cellStyle name="Note 3 26" xfId="23255"/>
    <cellStyle name="Note 3 27" xfId="23256"/>
    <cellStyle name="Note 3 28" xfId="23257"/>
    <cellStyle name="Note 3 29" xfId="48115"/>
    <cellStyle name="Note 3 3" xfId="23258"/>
    <cellStyle name="Note 3 30" xfId="49038"/>
    <cellStyle name="Note 3 4" xfId="23259"/>
    <cellStyle name="Note 3 5" xfId="23260"/>
    <cellStyle name="Note 3 6" xfId="23261"/>
    <cellStyle name="Note 3 7" xfId="23262"/>
    <cellStyle name="Note 3 8" xfId="23263"/>
    <cellStyle name="Note 3 9" xfId="23264"/>
    <cellStyle name="Note 30" xfId="23265"/>
    <cellStyle name="Note 31" xfId="23266"/>
    <cellStyle name="Note 32" xfId="23267"/>
    <cellStyle name="Note 4" xfId="655"/>
    <cellStyle name="Note 4 10" xfId="23268"/>
    <cellStyle name="Note 4 11" xfId="23269"/>
    <cellStyle name="Note 4 12" xfId="23270"/>
    <cellStyle name="Note 4 13" xfId="23271"/>
    <cellStyle name="Note 4 14" xfId="23272"/>
    <cellStyle name="Note 4 15" xfId="23273"/>
    <cellStyle name="Note 4 16" xfId="23274"/>
    <cellStyle name="Note 4 17" xfId="23275"/>
    <cellStyle name="Note 4 18" xfId="23276"/>
    <cellStyle name="Note 4 19" xfId="23277"/>
    <cellStyle name="Note 4 2" xfId="1561"/>
    <cellStyle name="Note 4 2 2" xfId="3886"/>
    <cellStyle name="Note 4 2 2 2" xfId="3887"/>
    <cellStyle name="Note 4 2 2 2 2" xfId="3888"/>
    <cellStyle name="Note 4 2 2 2 2 2" xfId="3889"/>
    <cellStyle name="Note 4 2 2 2 3" xfId="3890"/>
    <cellStyle name="Note 4 2 2 3" xfId="3891"/>
    <cellStyle name="Note 4 2 2 3 2" xfId="3892"/>
    <cellStyle name="Note 4 2 2 3 2 2" xfId="3893"/>
    <cellStyle name="Note 4 2 2 4" xfId="3894"/>
    <cellStyle name="Note 4 2 2 4 2" xfId="3895"/>
    <cellStyle name="Note 4 2 3" xfId="3896"/>
    <cellStyle name="Note 4 2 3 2" xfId="3897"/>
    <cellStyle name="Note 4 2 3 2 2" xfId="3898"/>
    <cellStyle name="Note 4 2 3 3" xfId="3899"/>
    <cellStyle name="Note 4 2 4" xfId="3900"/>
    <cellStyle name="Note 4 2 4 2" xfId="3901"/>
    <cellStyle name="Note 4 2 4 2 2" xfId="3902"/>
    <cellStyle name="Note 4 2 5" xfId="3903"/>
    <cellStyle name="Note 4 2 5 2" xfId="3904"/>
    <cellStyle name="Note 4 2 6" xfId="23278"/>
    <cellStyle name="Note 4 2 7" xfId="23279"/>
    <cellStyle name="Note 4 2 8" xfId="49554"/>
    <cellStyle name="Note 4 20" xfId="23280"/>
    <cellStyle name="Note 4 21" xfId="23281"/>
    <cellStyle name="Note 4 22" xfId="23282"/>
    <cellStyle name="Note 4 23" xfId="23283"/>
    <cellStyle name="Note 4 24" xfId="23284"/>
    <cellStyle name="Note 4 25" xfId="23285"/>
    <cellStyle name="Note 4 26" xfId="23286"/>
    <cellStyle name="Note 4 27" xfId="23287"/>
    <cellStyle name="Note 4 28" xfId="48116"/>
    <cellStyle name="Note 4 29" xfId="49039"/>
    <cellStyle name="Note 4 3" xfId="23288"/>
    <cellStyle name="Note 4 4" xfId="23289"/>
    <cellStyle name="Note 4 5" xfId="23290"/>
    <cellStyle name="Note 4 6" xfId="23291"/>
    <cellStyle name="Note 4 7" xfId="23292"/>
    <cellStyle name="Note 4 8" xfId="23293"/>
    <cellStyle name="Note 4 9" xfId="23294"/>
    <cellStyle name="Note 5" xfId="656"/>
    <cellStyle name="Note 5 10" xfId="23295"/>
    <cellStyle name="Note 5 11" xfId="23296"/>
    <cellStyle name="Note 5 12" xfId="23297"/>
    <cellStyle name="Note 5 13" xfId="23298"/>
    <cellStyle name="Note 5 14" xfId="23299"/>
    <cellStyle name="Note 5 15" xfId="23300"/>
    <cellStyle name="Note 5 16" xfId="23301"/>
    <cellStyle name="Note 5 17" xfId="23302"/>
    <cellStyle name="Note 5 18" xfId="23303"/>
    <cellStyle name="Note 5 19" xfId="23304"/>
    <cellStyle name="Note 5 2" xfId="1562"/>
    <cellStyle name="Note 5 2 2" xfId="3905"/>
    <cellStyle name="Note 5 2 2 2" xfId="3906"/>
    <cellStyle name="Note 5 2 2 2 2" xfId="3907"/>
    <cellStyle name="Note 5 2 2 2 2 2" xfId="3908"/>
    <cellStyle name="Note 5 2 2 2 3" xfId="3909"/>
    <cellStyle name="Note 5 2 2 3" xfId="3910"/>
    <cellStyle name="Note 5 2 2 3 2" xfId="3911"/>
    <cellStyle name="Note 5 2 2 3 2 2" xfId="3912"/>
    <cellStyle name="Note 5 2 2 4" xfId="3913"/>
    <cellStyle name="Note 5 2 2 4 2" xfId="3914"/>
    <cellStyle name="Note 5 2 3" xfId="3915"/>
    <cellStyle name="Note 5 2 3 2" xfId="3916"/>
    <cellStyle name="Note 5 2 3 2 2" xfId="3917"/>
    <cellStyle name="Note 5 2 3 3" xfId="3918"/>
    <cellStyle name="Note 5 2 4" xfId="3919"/>
    <cellStyle name="Note 5 2 4 2" xfId="3920"/>
    <cellStyle name="Note 5 2 4 2 2" xfId="3921"/>
    <cellStyle name="Note 5 2 5" xfId="3922"/>
    <cellStyle name="Note 5 2 5 2" xfId="3923"/>
    <cellStyle name="Note 5 2 6" xfId="23305"/>
    <cellStyle name="Note 5 2 7" xfId="23306"/>
    <cellStyle name="Note 5 2 8" xfId="49555"/>
    <cellStyle name="Note 5 20" xfId="23307"/>
    <cellStyle name="Note 5 21" xfId="23308"/>
    <cellStyle name="Note 5 22" xfId="23309"/>
    <cellStyle name="Note 5 23" xfId="23310"/>
    <cellStyle name="Note 5 24" xfId="23311"/>
    <cellStyle name="Note 5 25" xfId="23312"/>
    <cellStyle name="Note 5 26" xfId="23313"/>
    <cellStyle name="Note 5 27" xfId="23314"/>
    <cellStyle name="Note 5 28" xfId="48117"/>
    <cellStyle name="Note 5 29" xfId="49040"/>
    <cellStyle name="Note 5 3" xfId="23315"/>
    <cellStyle name="Note 5 4" xfId="23316"/>
    <cellStyle name="Note 5 5" xfId="23317"/>
    <cellStyle name="Note 5 6" xfId="23318"/>
    <cellStyle name="Note 5 7" xfId="23319"/>
    <cellStyle name="Note 5 8" xfId="23320"/>
    <cellStyle name="Note 5 9" xfId="23321"/>
    <cellStyle name="Note 6" xfId="657"/>
    <cellStyle name="Note 6 10" xfId="23322"/>
    <cellStyle name="Note 6 11" xfId="23323"/>
    <cellStyle name="Note 6 12" xfId="23324"/>
    <cellStyle name="Note 6 13" xfId="23325"/>
    <cellStyle name="Note 6 14" xfId="23326"/>
    <cellStyle name="Note 6 15" xfId="23327"/>
    <cellStyle name="Note 6 16" xfId="23328"/>
    <cellStyle name="Note 6 17" xfId="23329"/>
    <cellStyle name="Note 6 18" xfId="23330"/>
    <cellStyle name="Note 6 19" xfId="23331"/>
    <cellStyle name="Note 6 2" xfId="1563"/>
    <cellStyle name="Note 6 2 2" xfId="3924"/>
    <cellStyle name="Note 6 2 2 2" xfId="3925"/>
    <cellStyle name="Note 6 2 2 2 2" xfId="3926"/>
    <cellStyle name="Note 6 2 2 2 2 2" xfId="3927"/>
    <cellStyle name="Note 6 2 2 2 3" xfId="3928"/>
    <cellStyle name="Note 6 2 2 3" xfId="3929"/>
    <cellStyle name="Note 6 2 2 3 2" xfId="3930"/>
    <cellStyle name="Note 6 2 2 3 2 2" xfId="3931"/>
    <cellStyle name="Note 6 2 2 4" xfId="3932"/>
    <cellStyle name="Note 6 2 2 4 2" xfId="3933"/>
    <cellStyle name="Note 6 2 3" xfId="3934"/>
    <cellStyle name="Note 6 2 3 2" xfId="3935"/>
    <cellStyle name="Note 6 2 3 2 2" xfId="3936"/>
    <cellStyle name="Note 6 2 3 3" xfId="3937"/>
    <cellStyle name="Note 6 2 4" xfId="3938"/>
    <cellStyle name="Note 6 2 4 2" xfId="3939"/>
    <cellStyle name="Note 6 2 4 2 2" xfId="3940"/>
    <cellStyle name="Note 6 2 5" xfId="3941"/>
    <cellStyle name="Note 6 2 5 2" xfId="3942"/>
    <cellStyle name="Note 6 2 6" xfId="23332"/>
    <cellStyle name="Note 6 2 7" xfId="23333"/>
    <cellStyle name="Note 6 2 8" xfId="49556"/>
    <cellStyle name="Note 6 20" xfId="23334"/>
    <cellStyle name="Note 6 21" xfId="23335"/>
    <cellStyle name="Note 6 22" xfId="23336"/>
    <cellStyle name="Note 6 23" xfId="23337"/>
    <cellStyle name="Note 6 24" xfId="23338"/>
    <cellStyle name="Note 6 25" xfId="23339"/>
    <cellStyle name="Note 6 26" xfId="23340"/>
    <cellStyle name="Note 6 27" xfId="23341"/>
    <cellStyle name="Note 6 28" xfId="48118"/>
    <cellStyle name="Note 6 29" xfId="49041"/>
    <cellStyle name="Note 6 3" xfId="23342"/>
    <cellStyle name="Note 6 4" xfId="23343"/>
    <cellStyle name="Note 6 5" xfId="23344"/>
    <cellStyle name="Note 6 6" xfId="23345"/>
    <cellStyle name="Note 6 7" xfId="23346"/>
    <cellStyle name="Note 6 8" xfId="23347"/>
    <cellStyle name="Note 6 9" xfId="23348"/>
    <cellStyle name="Note 7" xfId="1564"/>
    <cellStyle name="Note 7 2" xfId="3943"/>
    <cellStyle name="Note 7 2 2" xfId="3944"/>
    <cellStyle name="Note 7 2 2 2" xfId="3945"/>
    <cellStyle name="Note 7 2 2 2 2" xfId="3946"/>
    <cellStyle name="Note 7 2 2 3" xfId="3947"/>
    <cellStyle name="Note 7 2 3" xfId="3948"/>
    <cellStyle name="Note 7 2 3 2" xfId="3949"/>
    <cellStyle name="Note 7 2 3 2 2" xfId="3950"/>
    <cellStyle name="Note 7 2 4" xfId="3951"/>
    <cellStyle name="Note 7 2 4 2" xfId="3952"/>
    <cellStyle name="Note 7 3" xfId="3953"/>
    <cellStyle name="Note 7 3 2" xfId="3954"/>
    <cellStyle name="Note 7 3 2 2" xfId="3955"/>
    <cellStyle name="Note 7 3 3" xfId="3956"/>
    <cellStyle name="Note 7 4" xfId="3957"/>
    <cellStyle name="Note 7 4 2" xfId="3958"/>
    <cellStyle name="Note 7 4 2 2" xfId="3959"/>
    <cellStyle name="Note 7 5" xfId="3960"/>
    <cellStyle name="Note 7 5 2" xfId="3961"/>
    <cellStyle name="Note 7 6" xfId="23349"/>
    <cellStyle name="Note 7 7" xfId="23350"/>
    <cellStyle name="Note 8" xfId="3962"/>
    <cellStyle name="Note 9" xfId="23351"/>
    <cellStyle name="Notes" xfId="23352"/>
    <cellStyle name="Notitie" xfId="21" builtinId="10" hidden="1"/>
    <cellStyle name="Notitie 2" xfId="407"/>
    <cellStyle name="Notitie 2 10" xfId="23353"/>
    <cellStyle name="Notitie 2 11" xfId="23354"/>
    <cellStyle name="Notitie 2 12" xfId="23355"/>
    <cellStyle name="Notitie 2 13" xfId="23356"/>
    <cellStyle name="Notitie 2 14" xfId="23357"/>
    <cellStyle name="Notitie 2 15" xfId="23358"/>
    <cellStyle name="Notitie 2 16" xfId="23359"/>
    <cellStyle name="Notitie 2 17" xfId="23360"/>
    <cellStyle name="Notitie 2 18" xfId="23361"/>
    <cellStyle name="Notitie 2 19" xfId="23362"/>
    <cellStyle name="Notitie 2 2" xfId="505"/>
    <cellStyle name="Notitie 2 2 10" xfId="23363"/>
    <cellStyle name="Notitie 2 2 11" xfId="23364"/>
    <cellStyle name="Notitie 2 2 12" xfId="23365"/>
    <cellStyle name="Notitie 2 2 13" xfId="23366"/>
    <cellStyle name="Notitie 2 2 14" xfId="23367"/>
    <cellStyle name="Notitie 2 2 15" xfId="23368"/>
    <cellStyle name="Notitie 2 2 16" xfId="23369"/>
    <cellStyle name="Notitie 2 2 17" xfId="23370"/>
    <cellStyle name="Notitie 2 2 18" xfId="23371"/>
    <cellStyle name="Notitie 2 2 19" xfId="23372"/>
    <cellStyle name="Notitie 2 2 2" xfId="658"/>
    <cellStyle name="Notitie 2 2 2 10" xfId="23373"/>
    <cellStyle name="Notitie 2 2 2 11" xfId="23374"/>
    <cellStyle name="Notitie 2 2 2 12" xfId="23375"/>
    <cellStyle name="Notitie 2 2 2 13" xfId="23376"/>
    <cellStyle name="Notitie 2 2 2 14" xfId="23377"/>
    <cellStyle name="Notitie 2 2 2 15" xfId="23378"/>
    <cellStyle name="Notitie 2 2 2 16" xfId="23379"/>
    <cellStyle name="Notitie 2 2 2 17" xfId="23380"/>
    <cellStyle name="Notitie 2 2 2 18" xfId="23381"/>
    <cellStyle name="Notitie 2 2 2 19" xfId="23382"/>
    <cellStyle name="Notitie 2 2 2 2" xfId="1565"/>
    <cellStyle name="Notitie 2 2 2 2 2" xfId="3963"/>
    <cellStyle name="Notitie 2 2 2 2 2 2" xfId="3964"/>
    <cellStyle name="Notitie 2 2 2 2 2 2 2" xfId="3965"/>
    <cellStyle name="Notitie 2 2 2 2 2 2 2 2" xfId="3966"/>
    <cellStyle name="Notitie 2 2 2 2 2 2 3" xfId="3967"/>
    <cellStyle name="Notitie 2 2 2 2 2 3" xfId="3968"/>
    <cellStyle name="Notitie 2 2 2 2 2 3 2" xfId="3969"/>
    <cellStyle name="Notitie 2 2 2 2 2 3 2 2" xfId="3970"/>
    <cellStyle name="Notitie 2 2 2 2 2 4" xfId="3971"/>
    <cellStyle name="Notitie 2 2 2 2 2 4 2" xfId="3972"/>
    <cellStyle name="Notitie 2 2 2 2 3" xfId="3973"/>
    <cellStyle name="Notitie 2 2 2 2 3 2" xfId="3974"/>
    <cellStyle name="Notitie 2 2 2 2 3 2 2" xfId="3975"/>
    <cellStyle name="Notitie 2 2 2 2 3 3" xfId="3976"/>
    <cellStyle name="Notitie 2 2 2 2 4" xfId="3977"/>
    <cellStyle name="Notitie 2 2 2 2 4 2" xfId="3978"/>
    <cellStyle name="Notitie 2 2 2 2 4 2 2" xfId="3979"/>
    <cellStyle name="Notitie 2 2 2 2 5" xfId="3980"/>
    <cellStyle name="Notitie 2 2 2 2 5 2" xfId="3981"/>
    <cellStyle name="Notitie 2 2 2 2 6" xfId="23383"/>
    <cellStyle name="Notitie 2 2 2 2 7" xfId="23384"/>
    <cellStyle name="Notitie 2 2 2 20" xfId="23385"/>
    <cellStyle name="Notitie 2 2 2 21" xfId="23386"/>
    <cellStyle name="Notitie 2 2 2 22" xfId="23387"/>
    <cellStyle name="Notitie 2 2 2 23" xfId="23388"/>
    <cellStyle name="Notitie 2 2 2 24" xfId="23389"/>
    <cellStyle name="Notitie 2 2 2 25" xfId="23390"/>
    <cellStyle name="Notitie 2 2 2 26" xfId="23391"/>
    <cellStyle name="Notitie 2 2 2 27" xfId="23392"/>
    <cellStyle name="Notitie 2 2 2 28" xfId="48119"/>
    <cellStyle name="Notitie 2 2 2 3" xfId="3982"/>
    <cellStyle name="Notitie 2 2 2 4" xfId="23393"/>
    <cellStyle name="Notitie 2 2 2 5" xfId="23394"/>
    <cellStyle name="Notitie 2 2 2 6" xfId="23395"/>
    <cellStyle name="Notitie 2 2 2 7" xfId="23396"/>
    <cellStyle name="Notitie 2 2 2 8" xfId="23397"/>
    <cellStyle name="Notitie 2 2 2 9" xfId="23398"/>
    <cellStyle name="Notitie 2 2 20" xfId="23399"/>
    <cellStyle name="Notitie 2 2 21" xfId="23400"/>
    <cellStyle name="Notitie 2 2 22" xfId="23401"/>
    <cellStyle name="Notitie 2 2 23" xfId="23402"/>
    <cellStyle name="Notitie 2 2 24" xfId="23403"/>
    <cellStyle name="Notitie 2 2 25" xfId="23404"/>
    <cellStyle name="Notitie 2 2 26" xfId="23405"/>
    <cellStyle name="Notitie 2 2 27" xfId="23406"/>
    <cellStyle name="Notitie 2 2 28" xfId="23407"/>
    <cellStyle name="Notitie 2 2 29" xfId="23408"/>
    <cellStyle name="Notitie 2 2 3" xfId="659"/>
    <cellStyle name="Notitie 2 2 3 10" xfId="23409"/>
    <cellStyle name="Notitie 2 2 3 11" xfId="23410"/>
    <cellStyle name="Notitie 2 2 3 12" xfId="23411"/>
    <cellStyle name="Notitie 2 2 3 13" xfId="23412"/>
    <cellStyle name="Notitie 2 2 3 14" xfId="23413"/>
    <cellStyle name="Notitie 2 2 3 15" xfId="23414"/>
    <cellStyle name="Notitie 2 2 3 16" xfId="23415"/>
    <cellStyle name="Notitie 2 2 3 17" xfId="23416"/>
    <cellStyle name="Notitie 2 2 3 18" xfId="23417"/>
    <cellStyle name="Notitie 2 2 3 19" xfId="23418"/>
    <cellStyle name="Notitie 2 2 3 2" xfId="1566"/>
    <cellStyle name="Notitie 2 2 3 2 2" xfId="3983"/>
    <cellStyle name="Notitie 2 2 3 2 2 2" xfId="3984"/>
    <cellStyle name="Notitie 2 2 3 2 2 2 2" xfId="3985"/>
    <cellStyle name="Notitie 2 2 3 2 2 2 2 2" xfId="3986"/>
    <cellStyle name="Notitie 2 2 3 2 2 2 3" xfId="3987"/>
    <cellStyle name="Notitie 2 2 3 2 2 3" xfId="3988"/>
    <cellStyle name="Notitie 2 2 3 2 2 3 2" xfId="3989"/>
    <cellStyle name="Notitie 2 2 3 2 2 3 2 2" xfId="3990"/>
    <cellStyle name="Notitie 2 2 3 2 2 4" xfId="3991"/>
    <cellStyle name="Notitie 2 2 3 2 2 4 2" xfId="3992"/>
    <cellStyle name="Notitie 2 2 3 2 3" xfId="3993"/>
    <cellStyle name="Notitie 2 2 3 2 3 2" xfId="3994"/>
    <cellStyle name="Notitie 2 2 3 2 3 2 2" xfId="3995"/>
    <cellStyle name="Notitie 2 2 3 2 3 3" xfId="3996"/>
    <cellStyle name="Notitie 2 2 3 2 4" xfId="3997"/>
    <cellStyle name="Notitie 2 2 3 2 4 2" xfId="3998"/>
    <cellStyle name="Notitie 2 2 3 2 4 2 2" xfId="3999"/>
    <cellStyle name="Notitie 2 2 3 2 5" xfId="4000"/>
    <cellStyle name="Notitie 2 2 3 2 5 2" xfId="4001"/>
    <cellStyle name="Notitie 2 2 3 2 6" xfId="23419"/>
    <cellStyle name="Notitie 2 2 3 2 7" xfId="23420"/>
    <cellStyle name="Notitie 2 2 3 20" xfId="23421"/>
    <cellStyle name="Notitie 2 2 3 21" xfId="23422"/>
    <cellStyle name="Notitie 2 2 3 22" xfId="23423"/>
    <cellStyle name="Notitie 2 2 3 23" xfId="23424"/>
    <cellStyle name="Notitie 2 2 3 24" xfId="23425"/>
    <cellStyle name="Notitie 2 2 3 25" xfId="23426"/>
    <cellStyle name="Notitie 2 2 3 26" xfId="23427"/>
    <cellStyle name="Notitie 2 2 3 27" xfId="23428"/>
    <cellStyle name="Notitie 2 2 3 28" xfId="48120"/>
    <cellStyle name="Notitie 2 2 3 3" xfId="4002"/>
    <cellStyle name="Notitie 2 2 3 4" xfId="23429"/>
    <cellStyle name="Notitie 2 2 3 5" xfId="23430"/>
    <cellStyle name="Notitie 2 2 3 6" xfId="23431"/>
    <cellStyle name="Notitie 2 2 3 7" xfId="23432"/>
    <cellStyle name="Notitie 2 2 3 8" xfId="23433"/>
    <cellStyle name="Notitie 2 2 3 9" xfId="23434"/>
    <cellStyle name="Notitie 2 2 30" xfId="23435"/>
    <cellStyle name="Notitie 2 2 31" xfId="23436"/>
    <cellStyle name="Notitie 2 2 32" xfId="23437"/>
    <cellStyle name="Notitie 2 2 33" xfId="48121"/>
    <cellStyle name="Notitie 2 2 4" xfId="660"/>
    <cellStyle name="Notitie 2 2 4 10" xfId="23438"/>
    <cellStyle name="Notitie 2 2 4 11" xfId="23439"/>
    <cellStyle name="Notitie 2 2 4 12" xfId="23440"/>
    <cellStyle name="Notitie 2 2 4 13" xfId="23441"/>
    <cellStyle name="Notitie 2 2 4 14" xfId="23442"/>
    <cellStyle name="Notitie 2 2 4 15" xfId="23443"/>
    <cellStyle name="Notitie 2 2 4 16" xfId="23444"/>
    <cellStyle name="Notitie 2 2 4 17" xfId="23445"/>
    <cellStyle name="Notitie 2 2 4 18" xfId="23446"/>
    <cellStyle name="Notitie 2 2 4 19" xfId="23447"/>
    <cellStyle name="Notitie 2 2 4 2" xfId="1567"/>
    <cellStyle name="Notitie 2 2 4 2 2" xfId="4003"/>
    <cellStyle name="Notitie 2 2 4 2 2 2" xfId="4004"/>
    <cellStyle name="Notitie 2 2 4 2 2 2 2" xfId="4005"/>
    <cellStyle name="Notitie 2 2 4 2 2 2 2 2" xfId="4006"/>
    <cellStyle name="Notitie 2 2 4 2 2 2 3" xfId="4007"/>
    <cellStyle name="Notitie 2 2 4 2 2 3" xfId="4008"/>
    <cellStyle name="Notitie 2 2 4 2 2 3 2" xfId="4009"/>
    <cellStyle name="Notitie 2 2 4 2 2 3 2 2" xfId="4010"/>
    <cellStyle name="Notitie 2 2 4 2 2 4" xfId="4011"/>
    <cellStyle name="Notitie 2 2 4 2 2 4 2" xfId="4012"/>
    <cellStyle name="Notitie 2 2 4 2 3" xfId="4013"/>
    <cellStyle name="Notitie 2 2 4 2 3 2" xfId="4014"/>
    <cellStyle name="Notitie 2 2 4 2 3 2 2" xfId="4015"/>
    <cellStyle name="Notitie 2 2 4 2 3 3" xfId="4016"/>
    <cellStyle name="Notitie 2 2 4 2 4" xfId="4017"/>
    <cellStyle name="Notitie 2 2 4 2 4 2" xfId="4018"/>
    <cellStyle name="Notitie 2 2 4 2 4 2 2" xfId="4019"/>
    <cellStyle name="Notitie 2 2 4 2 5" xfId="4020"/>
    <cellStyle name="Notitie 2 2 4 2 5 2" xfId="4021"/>
    <cellStyle name="Notitie 2 2 4 2 6" xfId="23448"/>
    <cellStyle name="Notitie 2 2 4 2 7" xfId="23449"/>
    <cellStyle name="Notitie 2 2 4 20" xfId="23450"/>
    <cellStyle name="Notitie 2 2 4 21" xfId="23451"/>
    <cellStyle name="Notitie 2 2 4 22" xfId="23452"/>
    <cellStyle name="Notitie 2 2 4 23" xfId="23453"/>
    <cellStyle name="Notitie 2 2 4 24" xfId="23454"/>
    <cellStyle name="Notitie 2 2 4 25" xfId="23455"/>
    <cellStyle name="Notitie 2 2 4 26" xfId="23456"/>
    <cellStyle name="Notitie 2 2 4 27" xfId="23457"/>
    <cellStyle name="Notitie 2 2 4 28" xfId="48122"/>
    <cellStyle name="Notitie 2 2 4 3" xfId="4022"/>
    <cellStyle name="Notitie 2 2 4 4" xfId="23458"/>
    <cellStyle name="Notitie 2 2 4 5" xfId="23459"/>
    <cellStyle name="Notitie 2 2 4 6" xfId="23460"/>
    <cellStyle name="Notitie 2 2 4 7" xfId="23461"/>
    <cellStyle name="Notitie 2 2 4 8" xfId="23462"/>
    <cellStyle name="Notitie 2 2 4 9" xfId="23463"/>
    <cellStyle name="Notitie 2 2 5" xfId="661"/>
    <cellStyle name="Notitie 2 2 5 10" xfId="23464"/>
    <cellStyle name="Notitie 2 2 5 11" xfId="23465"/>
    <cellStyle name="Notitie 2 2 5 12" xfId="23466"/>
    <cellStyle name="Notitie 2 2 5 13" xfId="23467"/>
    <cellStyle name="Notitie 2 2 5 14" xfId="23468"/>
    <cellStyle name="Notitie 2 2 5 15" xfId="23469"/>
    <cellStyle name="Notitie 2 2 5 16" xfId="23470"/>
    <cellStyle name="Notitie 2 2 5 17" xfId="23471"/>
    <cellStyle name="Notitie 2 2 5 18" xfId="23472"/>
    <cellStyle name="Notitie 2 2 5 19" xfId="23473"/>
    <cellStyle name="Notitie 2 2 5 2" xfId="1568"/>
    <cellStyle name="Notitie 2 2 5 2 2" xfId="4023"/>
    <cellStyle name="Notitie 2 2 5 2 2 2" xfId="4024"/>
    <cellStyle name="Notitie 2 2 5 2 2 2 2" xfId="4025"/>
    <cellStyle name="Notitie 2 2 5 2 2 2 2 2" xfId="4026"/>
    <cellStyle name="Notitie 2 2 5 2 2 2 3" xfId="4027"/>
    <cellStyle name="Notitie 2 2 5 2 2 3" xfId="4028"/>
    <cellStyle name="Notitie 2 2 5 2 2 3 2" xfId="4029"/>
    <cellStyle name="Notitie 2 2 5 2 2 3 2 2" xfId="4030"/>
    <cellStyle name="Notitie 2 2 5 2 2 4" xfId="4031"/>
    <cellStyle name="Notitie 2 2 5 2 2 4 2" xfId="4032"/>
    <cellStyle name="Notitie 2 2 5 2 3" xfId="4033"/>
    <cellStyle name="Notitie 2 2 5 2 3 2" xfId="4034"/>
    <cellStyle name="Notitie 2 2 5 2 3 2 2" xfId="4035"/>
    <cellStyle name="Notitie 2 2 5 2 3 3" xfId="4036"/>
    <cellStyle name="Notitie 2 2 5 2 4" xfId="4037"/>
    <cellStyle name="Notitie 2 2 5 2 4 2" xfId="4038"/>
    <cellStyle name="Notitie 2 2 5 2 4 2 2" xfId="4039"/>
    <cellStyle name="Notitie 2 2 5 2 5" xfId="4040"/>
    <cellStyle name="Notitie 2 2 5 2 5 2" xfId="4041"/>
    <cellStyle name="Notitie 2 2 5 2 6" xfId="23474"/>
    <cellStyle name="Notitie 2 2 5 2 7" xfId="23475"/>
    <cellStyle name="Notitie 2 2 5 20" xfId="23476"/>
    <cellStyle name="Notitie 2 2 5 21" xfId="23477"/>
    <cellStyle name="Notitie 2 2 5 22" xfId="23478"/>
    <cellStyle name="Notitie 2 2 5 23" xfId="23479"/>
    <cellStyle name="Notitie 2 2 5 24" xfId="23480"/>
    <cellStyle name="Notitie 2 2 5 25" xfId="23481"/>
    <cellStyle name="Notitie 2 2 5 26" xfId="23482"/>
    <cellStyle name="Notitie 2 2 5 27" xfId="23483"/>
    <cellStyle name="Notitie 2 2 5 28" xfId="48123"/>
    <cellStyle name="Notitie 2 2 5 3" xfId="4042"/>
    <cellStyle name="Notitie 2 2 5 4" xfId="23484"/>
    <cellStyle name="Notitie 2 2 5 5" xfId="23485"/>
    <cellStyle name="Notitie 2 2 5 6" xfId="23486"/>
    <cellStyle name="Notitie 2 2 5 7" xfId="23487"/>
    <cellStyle name="Notitie 2 2 5 8" xfId="23488"/>
    <cellStyle name="Notitie 2 2 5 9" xfId="23489"/>
    <cellStyle name="Notitie 2 2 6" xfId="662"/>
    <cellStyle name="Notitie 2 2 6 10" xfId="23490"/>
    <cellStyle name="Notitie 2 2 6 11" xfId="23491"/>
    <cellStyle name="Notitie 2 2 6 12" xfId="23492"/>
    <cellStyle name="Notitie 2 2 6 13" xfId="23493"/>
    <cellStyle name="Notitie 2 2 6 14" xfId="23494"/>
    <cellStyle name="Notitie 2 2 6 15" xfId="23495"/>
    <cellStyle name="Notitie 2 2 6 16" xfId="23496"/>
    <cellStyle name="Notitie 2 2 6 17" xfId="23497"/>
    <cellStyle name="Notitie 2 2 6 18" xfId="23498"/>
    <cellStyle name="Notitie 2 2 6 19" xfId="23499"/>
    <cellStyle name="Notitie 2 2 6 2" xfId="1569"/>
    <cellStyle name="Notitie 2 2 6 2 2" xfId="4043"/>
    <cellStyle name="Notitie 2 2 6 2 2 2" xfId="4044"/>
    <cellStyle name="Notitie 2 2 6 2 2 2 2" xfId="4045"/>
    <cellStyle name="Notitie 2 2 6 2 2 2 2 2" xfId="4046"/>
    <cellStyle name="Notitie 2 2 6 2 2 2 3" xfId="4047"/>
    <cellStyle name="Notitie 2 2 6 2 2 3" xfId="4048"/>
    <cellStyle name="Notitie 2 2 6 2 2 3 2" xfId="4049"/>
    <cellStyle name="Notitie 2 2 6 2 2 3 2 2" xfId="4050"/>
    <cellStyle name="Notitie 2 2 6 2 2 4" xfId="4051"/>
    <cellStyle name="Notitie 2 2 6 2 2 4 2" xfId="4052"/>
    <cellStyle name="Notitie 2 2 6 2 3" xfId="4053"/>
    <cellStyle name="Notitie 2 2 6 2 3 2" xfId="4054"/>
    <cellStyle name="Notitie 2 2 6 2 3 2 2" xfId="4055"/>
    <cellStyle name="Notitie 2 2 6 2 3 3" xfId="4056"/>
    <cellStyle name="Notitie 2 2 6 2 4" xfId="4057"/>
    <cellStyle name="Notitie 2 2 6 2 4 2" xfId="4058"/>
    <cellStyle name="Notitie 2 2 6 2 4 2 2" xfId="4059"/>
    <cellStyle name="Notitie 2 2 6 2 5" xfId="4060"/>
    <cellStyle name="Notitie 2 2 6 2 5 2" xfId="4061"/>
    <cellStyle name="Notitie 2 2 6 2 6" xfId="23500"/>
    <cellStyle name="Notitie 2 2 6 2 7" xfId="23501"/>
    <cellStyle name="Notitie 2 2 6 20" xfId="23502"/>
    <cellStyle name="Notitie 2 2 6 21" xfId="23503"/>
    <cellStyle name="Notitie 2 2 6 22" xfId="23504"/>
    <cellStyle name="Notitie 2 2 6 23" xfId="23505"/>
    <cellStyle name="Notitie 2 2 6 24" xfId="23506"/>
    <cellStyle name="Notitie 2 2 6 25" xfId="23507"/>
    <cellStyle name="Notitie 2 2 6 26" xfId="23508"/>
    <cellStyle name="Notitie 2 2 6 27" xfId="23509"/>
    <cellStyle name="Notitie 2 2 6 28" xfId="48124"/>
    <cellStyle name="Notitie 2 2 6 3" xfId="4062"/>
    <cellStyle name="Notitie 2 2 6 4" xfId="23510"/>
    <cellStyle name="Notitie 2 2 6 5" xfId="23511"/>
    <cellStyle name="Notitie 2 2 6 6" xfId="23512"/>
    <cellStyle name="Notitie 2 2 6 7" xfId="23513"/>
    <cellStyle name="Notitie 2 2 6 8" xfId="23514"/>
    <cellStyle name="Notitie 2 2 6 9" xfId="23515"/>
    <cellStyle name="Notitie 2 2 7" xfId="1570"/>
    <cellStyle name="Notitie 2 2 7 2" xfId="4063"/>
    <cellStyle name="Notitie 2 2 7 2 2" xfId="4064"/>
    <cellStyle name="Notitie 2 2 7 2 2 2" xfId="4065"/>
    <cellStyle name="Notitie 2 2 7 2 2 2 2" xfId="4066"/>
    <cellStyle name="Notitie 2 2 7 2 2 3" xfId="4067"/>
    <cellStyle name="Notitie 2 2 7 2 3" xfId="4068"/>
    <cellStyle name="Notitie 2 2 7 2 3 2" xfId="4069"/>
    <cellStyle name="Notitie 2 2 7 2 3 2 2" xfId="4070"/>
    <cellStyle name="Notitie 2 2 7 2 4" xfId="4071"/>
    <cellStyle name="Notitie 2 2 7 2 4 2" xfId="4072"/>
    <cellStyle name="Notitie 2 2 7 3" xfId="4073"/>
    <cellStyle name="Notitie 2 2 7 3 2" xfId="4074"/>
    <cellStyle name="Notitie 2 2 7 3 2 2" xfId="4075"/>
    <cellStyle name="Notitie 2 2 7 3 3" xfId="4076"/>
    <cellStyle name="Notitie 2 2 7 4" xfId="4077"/>
    <cellStyle name="Notitie 2 2 7 4 2" xfId="4078"/>
    <cellStyle name="Notitie 2 2 7 4 2 2" xfId="4079"/>
    <cellStyle name="Notitie 2 2 7 5" xfId="4080"/>
    <cellStyle name="Notitie 2 2 7 5 2" xfId="4081"/>
    <cellStyle name="Notitie 2 2 7 6" xfId="23516"/>
    <cellStyle name="Notitie 2 2 7 7" xfId="23517"/>
    <cellStyle name="Notitie 2 2 8" xfId="4082"/>
    <cellStyle name="Notitie 2 2 9" xfId="23518"/>
    <cellStyle name="Notitie 2 20" xfId="23519"/>
    <cellStyle name="Notitie 2 21" xfId="23520"/>
    <cellStyle name="Notitie 2 22" xfId="23521"/>
    <cellStyle name="Notitie 2 23" xfId="23522"/>
    <cellStyle name="Notitie 2 24" xfId="23523"/>
    <cellStyle name="Notitie 2 25" xfId="23524"/>
    <cellStyle name="Notitie 2 26" xfId="23525"/>
    <cellStyle name="Notitie 2 27" xfId="23526"/>
    <cellStyle name="Notitie 2 28" xfId="23527"/>
    <cellStyle name="Notitie 2 29" xfId="23528"/>
    <cellStyle name="Notitie 2 3" xfId="663"/>
    <cellStyle name="Notitie 2 3 10" xfId="23529"/>
    <cellStyle name="Notitie 2 3 11" xfId="23530"/>
    <cellStyle name="Notitie 2 3 12" xfId="23531"/>
    <cellStyle name="Notitie 2 3 13" xfId="23532"/>
    <cellStyle name="Notitie 2 3 14" xfId="23533"/>
    <cellStyle name="Notitie 2 3 15" xfId="23534"/>
    <cellStyle name="Notitie 2 3 16" xfId="23535"/>
    <cellStyle name="Notitie 2 3 17" xfId="23536"/>
    <cellStyle name="Notitie 2 3 18" xfId="23537"/>
    <cellStyle name="Notitie 2 3 19" xfId="23538"/>
    <cellStyle name="Notitie 2 3 2" xfId="1571"/>
    <cellStyle name="Notitie 2 3 2 2" xfId="4083"/>
    <cellStyle name="Notitie 2 3 2 2 2" xfId="4084"/>
    <cellStyle name="Notitie 2 3 2 2 2 2" xfId="4085"/>
    <cellStyle name="Notitie 2 3 2 2 2 2 2" xfId="4086"/>
    <cellStyle name="Notitie 2 3 2 2 2 3" xfId="4087"/>
    <cellStyle name="Notitie 2 3 2 2 3" xfId="4088"/>
    <cellStyle name="Notitie 2 3 2 2 3 2" xfId="4089"/>
    <cellStyle name="Notitie 2 3 2 2 3 2 2" xfId="4090"/>
    <cellStyle name="Notitie 2 3 2 2 4" xfId="4091"/>
    <cellStyle name="Notitie 2 3 2 2 4 2" xfId="4092"/>
    <cellStyle name="Notitie 2 3 2 3" xfId="4093"/>
    <cellStyle name="Notitie 2 3 2 3 2" xfId="4094"/>
    <cellStyle name="Notitie 2 3 2 3 2 2" xfId="4095"/>
    <cellStyle name="Notitie 2 3 2 3 3" xfId="4096"/>
    <cellStyle name="Notitie 2 3 2 4" xfId="4097"/>
    <cellStyle name="Notitie 2 3 2 4 2" xfId="4098"/>
    <cellStyle name="Notitie 2 3 2 4 2 2" xfId="4099"/>
    <cellStyle name="Notitie 2 3 2 5" xfId="4100"/>
    <cellStyle name="Notitie 2 3 2 5 2" xfId="4101"/>
    <cellStyle name="Notitie 2 3 2 6" xfId="23539"/>
    <cellStyle name="Notitie 2 3 2 7" xfId="23540"/>
    <cellStyle name="Notitie 2 3 20" xfId="23541"/>
    <cellStyle name="Notitie 2 3 21" xfId="23542"/>
    <cellStyle name="Notitie 2 3 22" xfId="23543"/>
    <cellStyle name="Notitie 2 3 23" xfId="23544"/>
    <cellStyle name="Notitie 2 3 24" xfId="23545"/>
    <cellStyle name="Notitie 2 3 25" xfId="23546"/>
    <cellStyle name="Notitie 2 3 26" xfId="23547"/>
    <cellStyle name="Notitie 2 3 27" xfId="23548"/>
    <cellStyle name="Notitie 2 3 28" xfId="48125"/>
    <cellStyle name="Notitie 2 3 3" xfId="4102"/>
    <cellStyle name="Notitie 2 3 4" xfId="23549"/>
    <cellStyle name="Notitie 2 3 5" xfId="23550"/>
    <cellStyle name="Notitie 2 3 6" xfId="23551"/>
    <cellStyle name="Notitie 2 3 7" xfId="23552"/>
    <cellStyle name="Notitie 2 3 8" xfId="23553"/>
    <cellStyle name="Notitie 2 3 9" xfId="23554"/>
    <cellStyle name="Notitie 2 30" xfId="23555"/>
    <cellStyle name="Notitie 2 31" xfId="23556"/>
    <cellStyle name="Notitie 2 32" xfId="23557"/>
    <cellStyle name="Notitie 2 33" xfId="48126"/>
    <cellStyle name="Notitie 2 4" xfId="664"/>
    <cellStyle name="Notitie 2 4 10" xfId="23558"/>
    <cellStyle name="Notitie 2 4 11" xfId="23559"/>
    <cellStyle name="Notitie 2 4 12" xfId="23560"/>
    <cellStyle name="Notitie 2 4 13" xfId="23561"/>
    <cellStyle name="Notitie 2 4 14" xfId="23562"/>
    <cellStyle name="Notitie 2 4 15" xfId="23563"/>
    <cellStyle name="Notitie 2 4 16" xfId="23564"/>
    <cellStyle name="Notitie 2 4 17" xfId="23565"/>
    <cellStyle name="Notitie 2 4 18" xfId="23566"/>
    <cellStyle name="Notitie 2 4 19" xfId="23567"/>
    <cellStyle name="Notitie 2 4 2" xfId="1572"/>
    <cellStyle name="Notitie 2 4 2 2" xfId="4103"/>
    <cellStyle name="Notitie 2 4 2 2 2" xfId="4104"/>
    <cellStyle name="Notitie 2 4 2 2 2 2" xfId="4105"/>
    <cellStyle name="Notitie 2 4 2 2 2 2 2" xfId="4106"/>
    <cellStyle name="Notitie 2 4 2 2 2 3" xfId="4107"/>
    <cellStyle name="Notitie 2 4 2 2 3" xfId="4108"/>
    <cellStyle name="Notitie 2 4 2 2 3 2" xfId="4109"/>
    <cellStyle name="Notitie 2 4 2 2 3 2 2" xfId="4110"/>
    <cellStyle name="Notitie 2 4 2 2 4" xfId="4111"/>
    <cellStyle name="Notitie 2 4 2 2 4 2" xfId="4112"/>
    <cellStyle name="Notitie 2 4 2 3" xfId="4113"/>
    <cellStyle name="Notitie 2 4 2 3 2" xfId="4114"/>
    <cellStyle name="Notitie 2 4 2 3 2 2" xfId="4115"/>
    <cellStyle name="Notitie 2 4 2 3 3" xfId="4116"/>
    <cellStyle name="Notitie 2 4 2 4" xfId="4117"/>
    <cellStyle name="Notitie 2 4 2 4 2" xfId="4118"/>
    <cellStyle name="Notitie 2 4 2 4 2 2" xfId="4119"/>
    <cellStyle name="Notitie 2 4 2 5" xfId="4120"/>
    <cellStyle name="Notitie 2 4 2 5 2" xfId="4121"/>
    <cellStyle name="Notitie 2 4 2 6" xfId="23568"/>
    <cellStyle name="Notitie 2 4 2 7" xfId="23569"/>
    <cellStyle name="Notitie 2 4 20" xfId="23570"/>
    <cellStyle name="Notitie 2 4 21" xfId="23571"/>
    <cellStyle name="Notitie 2 4 22" xfId="23572"/>
    <cellStyle name="Notitie 2 4 23" xfId="23573"/>
    <cellStyle name="Notitie 2 4 24" xfId="23574"/>
    <cellStyle name="Notitie 2 4 25" xfId="23575"/>
    <cellStyle name="Notitie 2 4 26" xfId="23576"/>
    <cellStyle name="Notitie 2 4 27" xfId="23577"/>
    <cellStyle name="Notitie 2 4 28" xfId="48127"/>
    <cellStyle name="Notitie 2 4 3" xfId="4122"/>
    <cellStyle name="Notitie 2 4 4" xfId="23578"/>
    <cellStyle name="Notitie 2 4 5" xfId="23579"/>
    <cellStyle name="Notitie 2 4 6" xfId="23580"/>
    <cellStyle name="Notitie 2 4 7" xfId="23581"/>
    <cellStyle name="Notitie 2 4 8" xfId="23582"/>
    <cellStyle name="Notitie 2 4 9" xfId="23583"/>
    <cellStyle name="Notitie 2 5" xfId="665"/>
    <cellStyle name="Notitie 2 5 10" xfId="23584"/>
    <cellStyle name="Notitie 2 5 11" xfId="23585"/>
    <cellStyle name="Notitie 2 5 12" xfId="23586"/>
    <cellStyle name="Notitie 2 5 13" xfId="23587"/>
    <cellStyle name="Notitie 2 5 14" xfId="23588"/>
    <cellStyle name="Notitie 2 5 15" xfId="23589"/>
    <cellStyle name="Notitie 2 5 16" xfId="23590"/>
    <cellStyle name="Notitie 2 5 17" xfId="23591"/>
    <cellStyle name="Notitie 2 5 18" xfId="23592"/>
    <cellStyle name="Notitie 2 5 19" xfId="23593"/>
    <cellStyle name="Notitie 2 5 2" xfId="1573"/>
    <cellStyle name="Notitie 2 5 2 2" xfId="4123"/>
    <cellStyle name="Notitie 2 5 2 2 2" xfId="4124"/>
    <cellStyle name="Notitie 2 5 2 2 2 2" xfId="4125"/>
    <cellStyle name="Notitie 2 5 2 2 2 2 2" xfId="4126"/>
    <cellStyle name="Notitie 2 5 2 2 2 3" xfId="4127"/>
    <cellStyle name="Notitie 2 5 2 2 3" xfId="4128"/>
    <cellStyle name="Notitie 2 5 2 2 3 2" xfId="4129"/>
    <cellStyle name="Notitie 2 5 2 2 3 2 2" xfId="4130"/>
    <cellStyle name="Notitie 2 5 2 2 4" xfId="4131"/>
    <cellStyle name="Notitie 2 5 2 2 4 2" xfId="4132"/>
    <cellStyle name="Notitie 2 5 2 3" xfId="4133"/>
    <cellStyle name="Notitie 2 5 2 3 2" xfId="4134"/>
    <cellStyle name="Notitie 2 5 2 3 2 2" xfId="4135"/>
    <cellStyle name="Notitie 2 5 2 3 3" xfId="4136"/>
    <cellStyle name="Notitie 2 5 2 4" xfId="4137"/>
    <cellStyle name="Notitie 2 5 2 4 2" xfId="4138"/>
    <cellStyle name="Notitie 2 5 2 4 2 2" xfId="4139"/>
    <cellStyle name="Notitie 2 5 2 5" xfId="4140"/>
    <cellStyle name="Notitie 2 5 2 5 2" xfId="4141"/>
    <cellStyle name="Notitie 2 5 2 6" xfId="23594"/>
    <cellStyle name="Notitie 2 5 2 7" xfId="23595"/>
    <cellStyle name="Notitie 2 5 20" xfId="23596"/>
    <cellStyle name="Notitie 2 5 21" xfId="23597"/>
    <cellStyle name="Notitie 2 5 22" xfId="23598"/>
    <cellStyle name="Notitie 2 5 23" xfId="23599"/>
    <cellStyle name="Notitie 2 5 24" xfId="23600"/>
    <cellStyle name="Notitie 2 5 25" xfId="23601"/>
    <cellStyle name="Notitie 2 5 26" xfId="23602"/>
    <cellStyle name="Notitie 2 5 27" xfId="23603"/>
    <cellStyle name="Notitie 2 5 28" xfId="48128"/>
    <cellStyle name="Notitie 2 5 3" xfId="4142"/>
    <cellStyle name="Notitie 2 5 4" xfId="23604"/>
    <cellStyle name="Notitie 2 5 5" xfId="23605"/>
    <cellStyle name="Notitie 2 5 6" xfId="23606"/>
    <cellStyle name="Notitie 2 5 7" xfId="23607"/>
    <cellStyle name="Notitie 2 5 8" xfId="23608"/>
    <cellStyle name="Notitie 2 5 9" xfId="23609"/>
    <cellStyle name="Notitie 2 6" xfId="666"/>
    <cellStyle name="Notitie 2 6 10" xfId="23610"/>
    <cellStyle name="Notitie 2 6 11" xfId="23611"/>
    <cellStyle name="Notitie 2 6 12" xfId="23612"/>
    <cellStyle name="Notitie 2 6 13" xfId="23613"/>
    <cellStyle name="Notitie 2 6 14" xfId="23614"/>
    <cellStyle name="Notitie 2 6 15" xfId="23615"/>
    <cellStyle name="Notitie 2 6 16" xfId="23616"/>
    <cellStyle name="Notitie 2 6 17" xfId="23617"/>
    <cellStyle name="Notitie 2 6 18" xfId="23618"/>
    <cellStyle name="Notitie 2 6 19" xfId="23619"/>
    <cellStyle name="Notitie 2 6 2" xfId="1574"/>
    <cellStyle name="Notitie 2 6 2 2" xfId="4143"/>
    <cellStyle name="Notitie 2 6 2 2 2" xfId="4144"/>
    <cellStyle name="Notitie 2 6 2 2 2 2" xfId="4145"/>
    <cellStyle name="Notitie 2 6 2 2 2 2 2" xfId="4146"/>
    <cellStyle name="Notitie 2 6 2 2 2 3" xfId="4147"/>
    <cellStyle name="Notitie 2 6 2 2 3" xfId="4148"/>
    <cellStyle name="Notitie 2 6 2 2 3 2" xfId="4149"/>
    <cellStyle name="Notitie 2 6 2 2 3 2 2" xfId="4150"/>
    <cellStyle name="Notitie 2 6 2 2 4" xfId="4151"/>
    <cellStyle name="Notitie 2 6 2 2 4 2" xfId="4152"/>
    <cellStyle name="Notitie 2 6 2 3" xfId="4153"/>
    <cellStyle name="Notitie 2 6 2 3 2" xfId="4154"/>
    <cellStyle name="Notitie 2 6 2 3 2 2" xfId="4155"/>
    <cellStyle name="Notitie 2 6 2 3 3" xfId="4156"/>
    <cellStyle name="Notitie 2 6 2 4" xfId="4157"/>
    <cellStyle name="Notitie 2 6 2 4 2" xfId="4158"/>
    <cellStyle name="Notitie 2 6 2 4 2 2" xfId="4159"/>
    <cellStyle name="Notitie 2 6 2 5" xfId="4160"/>
    <cellStyle name="Notitie 2 6 2 5 2" xfId="4161"/>
    <cellStyle name="Notitie 2 6 2 6" xfId="23620"/>
    <cellStyle name="Notitie 2 6 2 7" xfId="23621"/>
    <cellStyle name="Notitie 2 6 20" xfId="23622"/>
    <cellStyle name="Notitie 2 6 21" xfId="23623"/>
    <cellStyle name="Notitie 2 6 22" xfId="23624"/>
    <cellStyle name="Notitie 2 6 23" xfId="23625"/>
    <cellStyle name="Notitie 2 6 24" xfId="23626"/>
    <cellStyle name="Notitie 2 6 25" xfId="23627"/>
    <cellStyle name="Notitie 2 6 26" xfId="23628"/>
    <cellStyle name="Notitie 2 6 27" xfId="23629"/>
    <cellStyle name="Notitie 2 6 28" xfId="48129"/>
    <cellStyle name="Notitie 2 6 3" xfId="4162"/>
    <cellStyle name="Notitie 2 6 4" xfId="23630"/>
    <cellStyle name="Notitie 2 6 5" xfId="23631"/>
    <cellStyle name="Notitie 2 6 6" xfId="23632"/>
    <cellStyle name="Notitie 2 6 7" xfId="23633"/>
    <cellStyle name="Notitie 2 6 8" xfId="23634"/>
    <cellStyle name="Notitie 2 6 9" xfId="23635"/>
    <cellStyle name="Notitie 2 7" xfId="1575"/>
    <cellStyle name="Notitie 2 7 2" xfId="4163"/>
    <cellStyle name="Notitie 2 7 2 2" xfId="4164"/>
    <cellStyle name="Notitie 2 7 2 2 2" xfId="4165"/>
    <cellStyle name="Notitie 2 7 2 2 2 2" xfId="4166"/>
    <cellStyle name="Notitie 2 7 2 2 3" xfId="4167"/>
    <cellStyle name="Notitie 2 7 2 3" xfId="4168"/>
    <cellStyle name="Notitie 2 7 2 3 2" xfId="4169"/>
    <cellStyle name="Notitie 2 7 2 3 2 2" xfId="4170"/>
    <cellStyle name="Notitie 2 7 2 4" xfId="4171"/>
    <cellStyle name="Notitie 2 7 2 4 2" xfId="4172"/>
    <cellStyle name="Notitie 2 7 3" xfId="4173"/>
    <cellStyle name="Notitie 2 7 3 2" xfId="4174"/>
    <cellStyle name="Notitie 2 7 3 2 2" xfId="4175"/>
    <cellStyle name="Notitie 2 7 3 3" xfId="4176"/>
    <cellStyle name="Notitie 2 7 4" xfId="4177"/>
    <cellStyle name="Notitie 2 7 4 2" xfId="4178"/>
    <cellStyle name="Notitie 2 7 4 2 2" xfId="4179"/>
    <cellStyle name="Notitie 2 7 5" xfId="4180"/>
    <cellStyle name="Notitie 2 7 5 2" xfId="4181"/>
    <cellStyle name="Notitie 2 7 6" xfId="23636"/>
    <cellStyle name="Notitie 2 7 7" xfId="23637"/>
    <cellStyle name="Notitie 2 8" xfId="4182"/>
    <cellStyle name="Notitie 2 9" xfId="23638"/>
    <cellStyle name="Notitie 3" xfId="408"/>
    <cellStyle name="Notitie 3 10" xfId="23639"/>
    <cellStyle name="Notitie 3 11" xfId="23640"/>
    <cellStyle name="Notitie 3 12" xfId="23641"/>
    <cellStyle name="Notitie 3 13" xfId="23642"/>
    <cellStyle name="Notitie 3 14" xfId="23643"/>
    <cellStyle name="Notitie 3 15" xfId="23644"/>
    <cellStyle name="Notitie 3 16" xfId="23645"/>
    <cellStyle name="Notitie 3 17" xfId="23646"/>
    <cellStyle name="Notitie 3 18" xfId="23647"/>
    <cellStyle name="Notitie 3 19" xfId="23648"/>
    <cellStyle name="Notitie 3 2" xfId="506"/>
    <cellStyle name="Notitie 3 2 10" xfId="23649"/>
    <cellStyle name="Notitie 3 2 11" xfId="23650"/>
    <cellStyle name="Notitie 3 2 12" xfId="23651"/>
    <cellStyle name="Notitie 3 2 13" xfId="23652"/>
    <cellStyle name="Notitie 3 2 14" xfId="23653"/>
    <cellStyle name="Notitie 3 2 15" xfId="23654"/>
    <cellStyle name="Notitie 3 2 16" xfId="23655"/>
    <cellStyle name="Notitie 3 2 17" xfId="23656"/>
    <cellStyle name="Notitie 3 2 18" xfId="23657"/>
    <cellStyle name="Notitie 3 2 19" xfId="23658"/>
    <cellStyle name="Notitie 3 2 2" xfId="1576"/>
    <cellStyle name="Notitie 3 2 2 2" xfId="4183"/>
    <cellStyle name="Notitie 3 2 2 2 2" xfId="4184"/>
    <cellStyle name="Notitie 3 2 2 2 2 2" xfId="4185"/>
    <cellStyle name="Notitie 3 2 2 2 2 2 2" xfId="4186"/>
    <cellStyle name="Notitie 3 2 2 2 2 3" xfId="4187"/>
    <cellStyle name="Notitie 3 2 2 2 3" xfId="4188"/>
    <cellStyle name="Notitie 3 2 2 2 3 2" xfId="4189"/>
    <cellStyle name="Notitie 3 2 2 2 3 2 2" xfId="4190"/>
    <cellStyle name="Notitie 3 2 2 2 4" xfId="4191"/>
    <cellStyle name="Notitie 3 2 2 2 4 2" xfId="4192"/>
    <cellStyle name="Notitie 3 2 2 3" xfId="4193"/>
    <cellStyle name="Notitie 3 2 2 3 2" xfId="4194"/>
    <cellStyle name="Notitie 3 2 2 3 2 2" xfId="4195"/>
    <cellStyle name="Notitie 3 2 2 3 3" xfId="4196"/>
    <cellStyle name="Notitie 3 2 2 4" xfId="4197"/>
    <cellStyle name="Notitie 3 2 2 4 2" xfId="4198"/>
    <cellStyle name="Notitie 3 2 2 4 2 2" xfId="4199"/>
    <cellStyle name="Notitie 3 2 2 5" xfId="4200"/>
    <cellStyle name="Notitie 3 2 2 5 2" xfId="4201"/>
    <cellStyle name="Notitie 3 2 2 6" xfId="23659"/>
    <cellStyle name="Notitie 3 2 2 7" xfId="23660"/>
    <cellStyle name="Notitie 3 2 20" xfId="23661"/>
    <cellStyle name="Notitie 3 2 21" xfId="23662"/>
    <cellStyle name="Notitie 3 2 22" xfId="23663"/>
    <cellStyle name="Notitie 3 2 23" xfId="23664"/>
    <cellStyle name="Notitie 3 2 24" xfId="23665"/>
    <cellStyle name="Notitie 3 2 25" xfId="23666"/>
    <cellStyle name="Notitie 3 2 26" xfId="23667"/>
    <cellStyle name="Notitie 3 2 27" xfId="23668"/>
    <cellStyle name="Notitie 3 2 28" xfId="48130"/>
    <cellStyle name="Notitie 3 2 3" xfId="4202"/>
    <cellStyle name="Notitie 3 2 4" xfId="23669"/>
    <cellStyle name="Notitie 3 2 5" xfId="23670"/>
    <cellStyle name="Notitie 3 2 6" xfId="23671"/>
    <cellStyle name="Notitie 3 2 7" xfId="23672"/>
    <cellStyle name="Notitie 3 2 8" xfId="23673"/>
    <cellStyle name="Notitie 3 2 9" xfId="23674"/>
    <cellStyle name="Notitie 3 20" xfId="23675"/>
    <cellStyle name="Notitie 3 21" xfId="23676"/>
    <cellStyle name="Notitie 3 22" xfId="23677"/>
    <cellStyle name="Notitie 3 23" xfId="23678"/>
    <cellStyle name="Notitie 3 24" xfId="23679"/>
    <cellStyle name="Notitie 3 25" xfId="23680"/>
    <cellStyle name="Notitie 3 26" xfId="23681"/>
    <cellStyle name="Notitie 3 27" xfId="23682"/>
    <cellStyle name="Notitie 3 28" xfId="23683"/>
    <cellStyle name="Notitie 3 29" xfId="23684"/>
    <cellStyle name="Notitie 3 3" xfId="667"/>
    <cellStyle name="Notitie 3 3 10" xfId="23685"/>
    <cellStyle name="Notitie 3 3 11" xfId="23686"/>
    <cellStyle name="Notitie 3 3 12" xfId="23687"/>
    <cellStyle name="Notitie 3 3 13" xfId="23688"/>
    <cellStyle name="Notitie 3 3 14" xfId="23689"/>
    <cellStyle name="Notitie 3 3 15" xfId="23690"/>
    <cellStyle name="Notitie 3 3 16" xfId="23691"/>
    <cellStyle name="Notitie 3 3 17" xfId="23692"/>
    <cellStyle name="Notitie 3 3 18" xfId="23693"/>
    <cellStyle name="Notitie 3 3 19" xfId="23694"/>
    <cellStyle name="Notitie 3 3 2" xfId="1577"/>
    <cellStyle name="Notitie 3 3 2 2" xfId="4203"/>
    <cellStyle name="Notitie 3 3 2 2 2" xfId="4204"/>
    <cellStyle name="Notitie 3 3 2 2 2 2" xfId="4205"/>
    <cellStyle name="Notitie 3 3 2 2 2 2 2" xfId="4206"/>
    <cellStyle name="Notitie 3 3 2 2 2 3" xfId="4207"/>
    <cellStyle name="Notitie 3 3 2 2 3" xfId="4208"/>
    <cellStyle name="Notitie 3 3 2 2 3 2" xfId="4209"/>
    <cellStyle name="Notitie 3 3 2 2 3 2 2" xfId="4210"/>
    <cellStyle name="Notitie 3 3 2 2 4" xfId="4211"/>
    <cellStyle name="Notitie 3 3 2 2 4 2" xfId="4212"/>
    <cellStyle name="Notitie 3 3 2 3" xfId="4213"/>
    <cellStyle name="Notitie 3 3 2 3 2" xfId="4214"/>
    <cellStyle name="Notitie 3 3 2 3 2 2" xfId="4215"/>
    <cellStyle name="Notitie 3 3 2 3 3" xfId="4216"/>
    <cellStyle name="Notitie 3 3 2 4" xfId="4217"/>
    <cellStyle name="Notitie 3 3 2 4 2" xfId="4218"/>
    <cellStyle name="Notitie 3 3 2 4 2 2" xfId="4219"/>
    <cellStyle name="Notitie 3 3 2 5" xfId="4220"/>
    <cellStyle name="Notitie 3 3 2 5 2" xfId="4221"/>
    <cellStyle name="Notitie 3 3 2 6" xfId="23695"/>
    <cellStyle name="Notitie 3 3 2 7" xfId="23696"/>
    <cellStyle name="Notitie 3 3 20" xfId="23697"/>
    <cellStyle name="Notitie 3 3 21" xfId="23698"/>
    <cellStyle name="Notitie 3 3 22" xfId="23699"/>
    <cellStyle name="Notitie 3 3 23" xfId="23700"/>
    <cellStyle name="Notitie 3 3 24" xfId="23701"/>
    <cellStyle name="Notitie 3 3 25" xfId="23702"/>
    <cellStyle name="Notitie 3 3 26" xfId="23703"/>
    <cellStyle name="Notitie 3 3 27" xfId="23704"/>
    <cellStyle name="Notitie 3 3 28" xfId="48131"/>
    <cellStyle name="Notitie 3 3 3" xfId="4222"/>
    <cellStyle name="Notitie 3 3 4" xfId="23705"/>
    <cellStyle name="Notitie 3 3 5" xfId="23706"/>
    <cellStyle name="Notitie 3 3 6" xfId="23707"/>
    <cellStyle name="Notitie 3 3 7" xfId="23708"/>
    <cellStyle name="Notitie 3 3 8" xfId="23709"/>
    <cellStyle name="Notitie 3 3 9" xfId="23710"/>
    <cellStyle name="Notitie 3 30" xfId="23711"/>
    <cellStyle name="Notitie 3 31" xfId="23712"/>
    <cellStyle name="Notitie 3 32" xfId="23713"/>
    <cellStyle name="Notitie 3 33" xfId="48132"/>
    <cellStyle name="Notitie 3 4" xfId="668"/>
    <cellStyle name="Notitie 3 4 10" xfId="23714"/>
    <cellStyle name="Notitie 3 4 11" xfId="23715"/>
    <cellStyle name="Notitie 3 4 12" xfId="23716"/>
    <cellStyle name="Notitie 3 4 13" xfId="23717"/>
    <cellStyle name="Notitie 3 4 14" xfId="23718"/>
    <cellStyle name="Notitie 3 4 15" xfId="23719"/>
    <cellStyle name="Notitie 3 4 16" xfId="23720"/>
    <cellStyle name="Notitie 3 4 17" xfId="23721"/>
    <cellStyle name="Notitie 3 4 18" xfId="23722"/>
    <cellStyle name="Notitie 3 4 19" xfId="23723"/>
    <cellStyle name="Notitie 3 4 2" xfId="1578"/>
    <cellStyle name="Notitie 3 4 2 2" xfId="4223"/>
    <cellStyle name="Notitie 3 4 2 2 2" xfId="4224"/>
    <cellStyle name="Notitie 3 4 2 2 2 2" xfId="4225"/>
    <cellStyle name="Notitie 3 4 2 2 2 2 2" xfId="4226"/>
    <cellStyle name="Notitie 3 4 2 2 2 3" xfId="4227"/>
    <cellStyle name="Notitie 3 4 2 2 3" xfId="4228"/>
    <cellStyle name="Notitie 3 4 2 2 3 2" xfId="4229"/>
    <cellStyle name="Notitie 3 4 2 2 3 2 2" xfId="4230"/>
    <cellStyle name="Notitie 3 4 2 2 4" xfId="4231"/>
    <cellStyle name="Notitie 3 4 2 2 4 2" xfId="4232"/>
    <cellStyle name="Notitie 3 4 2 3" xfId="4233"/>
    <cellStyle name="Notitie 3 4 2 3 2" xfId="4234"/>
    <cellStyle name="Notitie 3 4 2 3 2 2" xfId="4235"/>
    <cellStyle name="Notitie 3 4 2 3 3" xfId="4236"/>
    <cellStyle name="Notitie 3 4 2 4" xfId="4237"/>
    <cellStyle name="Notitie 3 4 2 4 2" xfId="4238"/>
    <cellStyle name="Notitie 3 4 2 4 2 2" xfId="4239"/>
    <cellStyle name="Notitie 3 4 2 5" xfId="4240"/>
    <cellStyle name="Notitie 3 4 2 5 2" xfId="4241"/>
    <cellStyle name="Notitie 3 4 2 6" xfId="23724"/>
    <cellStyle name="Notitie 3 4 2 7" xfId="23725"/>
    <cellStyle name="Notitie 3 4 20" xfId="23726"/>
    <cellStyle name="Notitie 3 4 21" xfId="23727"/>
    <cellStyle name="Notitie 3 4 22" xfId="23728"/>
    <cellStyle name="Notitie 3 4 23" xfId="23729"/>
    <cellStyle name="Notitie 3 4 24" xfId="23730"/>
    <cellStyle name="Notitie 3 4 25" xfId="23731"/>
    <cellStyle name="Notitie 3 4 26" xfId="23732"/>
    <cellStyle name="Notitie 3 4 27" xfId="23733"/>
    <cellStyle name="Notitie 3 4 28" xfId="48133"/>
    <cellStyle name="Notitie 3 4 3" xfId="4242"/>
    <cellStyle name="Notitie 3 4 4" xfId="23734"/>
    <cellStyle name="Notitie 3 4 5" xfId="23735"/>
    <cellStyle name="Notitie 3 4 6" xfId="23736"/>
    <cellStyle name="Notitie 3 4 7" xfId="23737"/>
    <cellStyle name="Notitie 3 4 8" xfId="23738"/>
    <cellStyle name="Notitie 3 4 9" xfId="23739"/>
    <cellStyle name="Notitie 3 5" xfId="669"/>
    <cellStyle name="Notitie 3 5 10" xfId="23740"/>
    <cellStyle name="Notitie 3 5 11" xfId="23741"/>
    <cellStyle name="Notitie 3 5 12" xfId="23742"/>
    <cellStyle name="Notitie 3 5 13" xfId="23743"/>
    <cellStyle name="Notitie 3 5 14" xfId="23744"/>
    <cellStyle name="Notitie 3 5 15" xfId="23745"/>
    <cellStyle name="Notitie 3 5 16" xfId="23746"/>
    <cellStyle name="Notitie 3 5 17" xfId="23747"/>
    <cellStyle name="Notitie 3 5 18" xfId="23748"/>
    <cellStyle name="Notitie 3 5 19" xfId="23749"/>
    <cellStyle name="Notitie 3 5 2" xfId="1579"/>
    <cellStyle name="Notitie 3 5 2 2" xfId="4243"/>
    <cellStyle name="Notitie 3 5 2 2 2" xfId="4244"/>
    <cellStyle name="Notitie 3 5 2 2 2 2" xfId="4245"/>
    <cellStyle name="Notitie 3 5 2 2 2 2 2" xfId="4246"/>
    <cellStyle name="Notitie 3 5 2 2 2 3" xfId="4247"/>
    <cellStyle name="Notitie 3 5 2 2 3" xfId="4248"/>
    <cellStyle name="Notitie 3 5 2 2 3 2" xfId="4249"/>
    <cellStyle name="Notitie 3 5 2 2 3 2 2" xfId="4250"/>
    <cellStyle name="Notitie 3 5 2 2 4" xfId="4251"/>
    <cellStyle name="Notitie 3 5 2 2 4 2" xfId="4252"/>
    <cellStyle name="Notitie 3 5 2 3" xfId="4253"/>
    <cellStyle name="Notitie 3 5 2 3 2" xfId="4254"/>
    <cellStyle name="Notitie 3 5 2 3 2 2" xfId="4255"/>
    <cellStyle name="Notitie 3 5 2 3 3" xfId="4256"/>
    <cellStyle name="Notitie 3 5 2 4" xfId="4257"/>
    <cellStyle name="Notitie 3 5 2 4 2" xfId="4258"/>
    <cellStyle name="Notitie 3 5 2 4 2 2" xfId="4259"/>
    <cellStyle name="Notitie 3 5 2 5" xfId="4260"/>
    <cellStyle name="Notitie 3 5 2 5 2" xfId="4261"/>
    <cellStyle name="Notitie 3 5 2 6" xfId="23750"/>
    <cellStyle name="Notitie 3 5 2 7" xfId="23751"/>
    <cellStyle name="Notitie 3 5 20" xfId="23752"/>
    <cellStyle name="Notitie 3 5 21" xfId="23753"/>
    <cellStyle name="Notitie 3 5 22" xfId="23754"/>
    <cellStyle name="Notitie 3 5 23" xfId="23755"/>
    <cellStyle name="Notitie 3 5 24" xfId="23756"/>
    <cellStyle name="Notitie 3 5 25" xfId="23757"/>
    <cellStyle name="Notitie 3 5 26" xfId="23758"/>
    <cellStyle name="Notitie 3 5 27" xfId="23759"/>
    <cellStyle name="Notitie 3 5 28" xfId="48134"/>
    <cellStyle name="Notitie 3 5 3" xfId="4262"/>
    <cellStyle name="Notitie 3 5 4" xfId="23760"/>
    <cellStyle name="Notitie 3 5 5" xfId="23761"/>
    <cellStyle name="Notitie 3 5 6" xfId="23762"/>
    <cellStyle name="Notitie 3 5 7" xfId="23763"/>
    <cellStyle name="Notitie 3 5 8" xfId="23764"/>
    <cellStyle name="Notitie 3 5 9" xfId="23765"/>
    <cellStyle name="Notitie 3 6" xfId="670"/>
    <cellStyle name="Notitie 3 6 10" xfId="23766"/>
    <cellStyle name="Notitie 3 6 11" xfId="23767"/>
    <cellStyle name="Notitie 3 6 12" xfId="23768"/>
    <cellStyle name="Notitie 3 6 13" xfId="23769"/>
    <cellStyle name="Notitie 3 6 14" xfId="23770"/>
    <cellStyle name="Notitie 3 6 15" xfId="23771"/>
    <cellStyle name="Notitie 3 6 16" xfId="23772"/>
    <cellStyle name="Notitie 3 6 17" xfId="23773"/>
    <cellStyle name="Notitie 3 6 18" xfId="23774"/>
    <cellStyle name="Notitie 3 6 19" xfId="23775"/>
    <cellStyle name="Notitie 3 6 2" xfId="1580"/>
    <cellStyle name="Notitie 3 6 2 2" xfId="4263"/>
    <cellStyle name="Notitie 3 6 2 2 2" xfId="4264"/>
    <cellStyle name="Notitie 3 6 2 2 2 2" xfId="4265"/>
    <cellStyle name="Notitie 3 6 2 2 2 2 2" xfId="4266"/>
    <cellStyle name="Notitie 3 6 2 2 2 3" xfId="4267"/>
    <cellStyle name="Notitie 3 6 2 2 3" xfId="4268"/>
    <cellStyle name="Notitie 3 6 2 2 3 2" xfId="4269"/>
    <cellStyle name="Notitie 3 6 2 2 3 2 2" xfId="4270"/>
    <cellStyle name="Notitie 3 6 2 2 4" xfId="4271"/>
    <cellStyle name="Notitie 3 6 2 2 4 2" xfId="4272"/>
    <cellStyle name="Notitie 3 6 2 3" xfId="4273"/>
    <cellStyle name="Notitie 3 6 2 3 2" xfId="4274"/>
    <cellStyle name="Notitie 3 6 2 3 2 2" xfId="4275"/>
    <cellStyle name="Notitie 3 6 2 3 3" xfId="4276"/>
    <cellStyle name="Notitie 3 6 2 4" xfId="4277"/>
    <cellStyle name="Notitie 3 6 2 4 2" xfId="4278"/>
    <cellStyle name="Notitie 3 6 2 4 2 2" xfId="4279"/>
    <cellStyle name="Notitie 3 6 2 5" xfId="4280"/>
    <cellStyle name="Notitie 3 6 2 5 2" xfId="4281"/>
    <cellStyle name="Notitie 3 6 2 6" xfId="23776"/>
    <cellStyle name="Notitie 3 6 2 7" xfId="23777"/>
    <cellStyle name="Notitie 3 6 20" xfId="23778"/>
    <cellStyle name="Notitie 3 6 21" xfId="23779"/>
    <cellStyle name="Notitie 3 6 22" xfId="23780"/>
    <cellStyle name="Notitie 3 6 23" xfId="23781"/>
    <cellStyle name="Notitie 3 6 24" xfId="23782"/>
    <cellStyle name="Notitie 3 6 25" xfId="23783"/>
    <cellStyle name="Notitie 3 6 26" xfId="23784"/>
    <cellStyle name="Notitie 3 6 27" xfId="23785"/>
    <cellStyle name="Notitie 3 6 28" xfId="48135"/>
    <cellStyle name="Notitie 3 6 3" xfId="4282"/>
    <cellStyle name="Notitie 3 6 4" xfId="23786"/>
    <cellStyle name="Notitie 3 6 5" xfId="23787"/>
    <cellStyle name="Notitie 3 6 6" xfId="23788"/>
    <cellStyle name="Notitie 3 6 7" xfId="23789"/>
    <cellStyle name="Notitie 3 6 8" xfId="23790"/>
    <cellStyle name="Notitie 3 6 9" xfId="23791"/>
    <cellStyle name="Notitie 3 7" xfId="1581"/>
    <cellStyle name="Notitie 3 7 2" xfId="4283"/>
    <cellStyle name="Notitie 3 7 2 2" xfId="4284"/>
    <cellStyle name="Notitie 3 7 2 2 2" xfId="4285"/>
    <cellStyle name="Notitie 3 7 2 2 2 2" xfId="4286"/>
    <cellStyle name="Notitie 3 7 2 2 3" xfId="4287"/>
    <cellStyle name="Notitie 3 7 2 3" xfId="4288"/>
    <cellStyle name="Notitie 3 7 2 3 2" xfId="4289"/>
    <cellStyle name="Notitie 3 7 2 3 2 2" xfId="4290"/>
    <cellStyle name="Notitie 3 7 2 4" xfId="4291"/>
    <cellStyle name="Notitie 3 7 2 4 2" xfId="4292"/>
    <cellStyle name="Notitie 3 7 3" xfId="4293"/>
    <cellStyle name="Notitie 3 7 3 2" xfId="4294"/>
    <cellStyle name="Notitie 3 7 3 2 2" xfId="4295"/>
    <cellStyle name="Notitie 3 7 3 3" xfId="4296"/>
    <cellStyle name="Notitie 3 7 4" xfId="4297"/>
    <cellStyle name="Notitie 3 7 4 2" xfId="4298"/>
    <cellStyle name="Notitie 3 7 4 2 2" xfId="4299"/>
    <cellStyle name="Notitie 3 7 5" xfId="4300"/>
    <cellStyle name="Notitie 3 7 5 2" xfId="4301"/>
    <cellStyle name="Notitie 3 7 6" xfId="23792"/>
    <cellStyle name="Notitie 3 7 7" xfId="23793"/>
    <cellStyle name="Notitie 3 8" xfId="4302"/>
    <cellStyle name="Notitie 3 9" xfId="23794"/>
    <cellStyle name="Notitie 4" xfId="409"/>
    <cellStyle name="Notitie 4 10" xfId="23795"/>
    <cellStyle name="Notitie 4 11" xfId="23796"/>
    <cellStyle name="Notitie 4 12" xfId="23797"/>
    <cellStyle name="Notitie 4 13" xfId="23798"/>
    <cellStyle name="Notitie 4 14" xfId="23799"/>
    <cellStyle name="Notitie 4 15" xfId="23800"/>
    <cellStyle name="Notitie 4 16" xfId="23801"/>
    <cellStyle name="Notitie 4 17" xfId="23802"/>
    <cellStyle name="Notitie 4 18" xfId="23803"/>
    <cellStyle name="Notitie 4 19" xfId="23804"/>
    <cellStyle name="Notitie 4 2" xfId="1582"/>
    <cellStyle name="Notitie 4 2 2" xfId="4303"/>
    <cellStyle name="Notitie 4 2 2 2" xfId="4304"/>
    <cellStyle name="Notitie 4 2 2 2 2" xfId="4305"/>
    <cellStyle name="Notitie 4 2 2 2 2 2" xfId="4306"/>
    <cellStyle name="Notitie 4 2 2 2 3" xfId="4307"/>
    <cellStyle name="Notitie 4 2 2 3" xfId="4308"/>
    <cellStyle name="Notitie 4 2 2 3 2" xfId="4309"/>
    <cellStyle name="Notitie 4 2 2 3 2 2" xfId="4310"/>
    <cellStyle name="Notitie 4 2 2 4" xfId="4311"/>
    <cellStyle name="Notitie 4 2 2 4 2" xfId="4312"/>
    <cellStyle name="Notitie 4 2 3" xfId="4313"/>
    <cellStyle name="Notitie 4 2 3 2" xfId="4314"/>
    <cellStyle name="Notitie 4 2 3 2 2" xfId="4315"/>
    <cellStyle name="Notitie 4 2 3 3" xfId="4316"/>
    <cellStyle name="Notitie 4 2 4" xfId="4317"/>
    <cellStyle name="Notitie 4 2 4 2" xfId="4318"/>
    <cellStyle name="Notitie 4 2 4 2 2" xfId="4319"/>
    <cellStyle name="Notitie 4 2 5" xfId="4320"/>
    <cellStyle name="Notitie 4 2 5 2" xfId="4321"/>
    <cellStyle name="Notitie 4 2 6" xfId="23805"/>
    <cellStyle name="Notitie 4 2 7" xfId="23806"/>
    <cellStyle name="Notitie 4 20" xfId="23807"/>
    <cellStyle name="Notitie 4 21" xfId="23808"/>
    <cellStyle name="Notitie 4 22" xfId="23809"/>
    <cellStyle name="Notitie 4 23" xfId="23810"/>
    <cellStyle name="Notitie 4 24" xfId="23811"/>
    <cellStyle name="Notitie 4 25" xfId="23812"/>
    <cellStyle name="Notitie 4 26" xfId="23813"/>
    <cellStyle name="Notitie 4 27" xfId="23814"/>
    <cellStyle name="Notitie 4 28" xfId="48136"/>
    <cellStyle name="Notitie 4 3" xfId="4322"/>
    <cellStyle name="Notitie 4 4" xfId="23815"/>
    <cellStyle name="Notitie 4 5" xfId="23816"/>
    <cellStyle name="Notitie 4 6" xfId="23817"/>
    <cellStyle name="Notitie 4 7" xfId="23818"/>
    <cellStyle name="Notitie 4 8" xfId="23819"/>
    <cellStyle name="Notitie 4 9" xfId="23820"/>
    <cellStyle name="Notitie 5" xfId="507"/>
    <cellStyle name="Notitie 5 10" xfId="23821"/>
    <cellStyle name="Notitie 5 11" xfId="23822"/>
    <cellStyle name="Notitie 5 12" xfId="23823"/>
    <cellStyle name="Notitie 5 13" xfId="23824"/>
    <cellStyle name="Notitie 5 14" xfId="23825"/>
    <cellStyle name="Notitie 5 15" xfId="23826"/>
    <cellStyle name="Notitie 5 16" xfId="23827"/>
    <cellStyle name="Notitie 5 17" xfId="23828"/>
    <cellStyle name="Notitie 5 18" xfId="23829"/>
    <cellStyle name="Notitie 5 19" xfId="23830"/>
    <cellStyle name="Notitie 5 2" xfId="1583"/>
    <cellStyle name="Notitie 5 2 2" xfId="4323"/>
    <cellStyle name="Notitie 5 2 2 2" xfId="4324"/>
    <cellStyle name="Notitie 5 2 2 2 2" xfId="4325"/>
    <cellStyle name="Notitie 5 2 2 2 2 2" xfId="4326"/>
    <cellStyle name="Notitie 5 2 2 2 3" xfId="4327"/>
    <cellStyle name="Notitie 5 2 2 3" xfId="4328"/>
    <cellStyle name="Notitie 5 2 2 3 2" xfId="4329"/>
    <cellStyle name="Notitie 5 2 2 3 2 2" xfId="4330"/>
    <cellStyle name="Notitie 5 2 2 4" xfId="4331"/>
    <cellStyle name="Notitie 5 2 2 4 2" xfId="4332"/>
    <cellStyle name="Notitie 5 2 3" xfId="4333"/>
    <cellStyle name="Notitie 5 2 3 2" xfId="4334"/>
    <cellStyle name="Notitie 5 2 3 2 2" xfId="4335"/>
    <cellStyle name="Notitie 5 2 3 3" xfId="4336"/>
    <cellStyle name="Notitie 5 2 4" xfId="4337"/>
    <cellStyle name="Notitie 5 2 4 2" xfId="4338"/>
    <cellStyle name="Notitie 5 2 4 2 2" xfId="4339"/>
    <cellStyle name="Notitie 5 2 5" xfId="4340"/>
    <cellStyle name="Notitie 5 2 5 2" xfId="4341"/>
    <cellStyle name="Notitie 5 2 6" xfId="23831"/>
    <cellStyle name="Notitie 5 2 7" xfId="23832"/>
    <cellStyle name="Notitie 5 20" xfId="23833"/>
    <cellStyle name="Notitie 5 21" xfId="23834"/>
    <cellStyle name="Notitie 5 22" xfId="23835"/>
    <cellStyle name="Notitie 5 23" xfId="23836"/>
    <cellStyle name="Notitie 5 24" xfId="23837"/>
    <cellStyle name="Notitie 5 25" xfId="23838"/>
    <cellStyle name="Notitie 5 26" xfId="23839"/>
    <cellStyle name="Notitie 5 27" xfId="23840"/>
    <cellStyle name="Notitie 5 28" xfId="48137"/>
    <cellStyle name="Notitie 5 3" xfId="4342"/>
    <cellStyle name="Notitie 5 4" xfId="23841"/>
    <cellStyle name="Notitie 5 5" xfId="23842"/>
    <cellStyle name="Notitie 5 6" xfId="23843"/>
    <cellStyle name="Notitie 5 7" xfId="23844"/>
    <cellStyle name="Notitie 5 8" xfId="23845"/>
    <cellStyle name="Notitie 5 9" xfId="23846"/>
    <cellStyle name="Notitie 6" xfId="671"/>
    <cellStyle name="Notitie 6 10" xfId="23847"/>
    <cellStyle name="Notitie 6 11" xfId="23848"/>
    <cellStyle name="Notitie 6 12" xfId="23849"/>
    <cellStyle name="Notitie 6 13" xfId="23850"/>
    <cellStyle name="Notitie 6 14" xfId="23851"/>
    <cellStyle name="Notitie 6 15" xfId="23852"/>
    <cellStyle name="Notitie 6 16" xfId="23853"/>
    <cellStyle name="Notitie 6 17" xfId="23854"/>
    <cellStyle name="Notitie 6 18" xfId="23855"/>
    <cellStyle name="Notitie 6 19" xfId="23856"/>
    <cellStyle name="Notitie 6 2" xfId="1584"/>
    <cellStyle name="Notitie 6 2 2" xfId="4343"/>
    <cellStyle name="Notitie 6 2 2 2" xfId="4344"/>
    <cellStyle name="Notitie 6 2 2 2 2" xfId="4345"/>
    <cellStyle name="Notitie 6 2 2 2 2 2" xfId="4346"/>
    <cellStyle name="Notitie 6 2 2 2 3" xfId="4347"/>
    <cellStyle name="Notitie 6 2 2 3" xfId="4348"/>
    <cellStyle name="Notitie 6 2 2 3 2" xfId="4349"/>
    <cellStyle name="Notitie 6 2 2 3 2 2" xfId="4350"/>
    <cellStyle name="Notitie 6 2 2 4" xfId="4351"/>
    <cellStyle name="Notitie 6 2 2 4 2" xfId="4352"/>
    <cellStyle name="Notitie 6 2 3" xfId="4353"/>
    <cellStyle name="Notitie 6 2 3 2" xfId="4354"/>
    <cellStyle name="Notitie 6 2 3 2 2" xfId="4355"/>
    <cellStyle name="Notitie 6 2 3 3" xfId="4356"/>
    <cellStyle name="Notitie 6 2 4" xfId="4357"/>
    <cellStyle name="Notitie 6 2 4 2" xfId="4358"/>
    <cellStyle name="Notitie 6 2 4 2 2" xfId="4359"/>
    <cellStyle name="Notitie 6 2 5" xfId="4360"/>
    <cellStyle name="Notitie 6 2 5 2" xfId="4361"/>
    <cellStyle name="Notitie 6 2 6" xfId="23857"/>
    <cellStyle name="Notitie 6 2 7" xfId="23858"/>
    <cellStyle name="Notitie 6 20" xfId="23859"/>
    <cellStyle name="Notitie 6 21" xfId="23860"/>
    <cellStyle name="Notitie 6 22" xfId="23861"/>
    <cellStyle name="Notitie 6 23" xfId="23862"/>
    <cellStyle name="Notitie 6 24" xfId="23863"/>
    <cellStyle name="Notitie 6 25" xfId="23864"/>
    <cellStyle name="Notitie 6 26" xfId="23865"/>
    <cellStyle name="Notitie 6 27" xfId="23866"/>
    <cellStyle name="Notitie 6 28" xfId="48138"/>
    <cellStyle name="Notitie 6 3" xfId="4362"/>
    <cellStyle name="Notitie 6 4" xfId="23867"/>
    <cellStyle name="Notitie 6 5" xfId="23868"/>
    <cellStyle name="Notitie 6 6" xfId="23869"/>
    <cellStyle name="Notitie 6 7" xfId="23870"/>
    <cellStyle name="Notitie 6 8" xfId="23871"/>
    <cellStyle name="Notitie 6 9" xfId="23872"/>
    <cellStyle name="Notitie 7" xfId="672"/>
    <cellStyle name="Notitie 7 10" xfId="23873"/>
    <cellStyle name="Notitie 7 11" xfId="23874"/>
    <cellStyle name="Notitie 7 12" xfId="23875"/>
    <cellStyle name="Notitie 7 13" xfId="23876"/>
    <cellStyle name="Notitie 7 14" xfId="23877"/>
    <cellStyle name="Notitie 7 15" xfId="23878"/>
    <cellStyle name="Notitie 7 16" xfId="23879"/>
    <cellStyle name="Notitie 7 17" xfId="23880"/>
    <cellStyle name="Notitie 7 18" xfId="23881"/>
    <cellStyle name="Notitie 7 19" xfId="23882"/>
    <cellStyle name="Notitie 7 2" xfId="1585"/>
    <cellStyle name="Notitie 7 2 2" xfId="4363"/>
    <cellStyle name="Notitie 7 2 2 2" xfId="4364"/>
    <cellStyle name="Notitie 7 2 2 2 2" xfId="4365"/>
    <cellStyle name="Notitie 7 2 2 2 2 2" xfId="4366"/>
    <cellStyle name="Notitie 7 2 2 2 3" xfId="4367"/>
    <cellStyle name="Notitie 7 2 2 3" xfId="4368"/>
    <cellStyle name="Notitie 7 2 2 3 2" xfId="4369"/>
    <cellStyle name="Notitie 7 2 2 3 2 2" xfId="4370"/>
    <cellStyle name="Notitie 7 2 2 4" xfId="4371"/>
    <cellStyle name="Notitie 7 2 2 4 2" xfId="4372"/>
    <cellStyle name="Notitie 7 2 3" xfId="4373"/>
    <cellStyle name="Notitie 7 2 3 2" xfId="4374"/>
    <cellStyle name="Notitie 7 2 3 2 2" xfId="4375"/>
    <cellStyle name="Notitie 7 2 3 3" xfId="4376"/>
    <cellStyle name="Notitie 7 2 4" xfId="4377"/>
    <cellStyle name="Notitie 7 2 4 2" xfId="4378"/>
    <cellStyle name="Notitie 7 2 4 2 2" xfId="4379"/>
    <cellStyle name="Notitie 7 2 5" xfId="4380"/>
    <cellStyle name="Notitie 7 2 5 2" xfId="4381"/>
    <cellStyle name="Notitie 7 2 6" xfId="23883"/>
    <cellStyle name="Notitie 7 2 7" xfId="23884"/>
    <cellStyle name="Notitie 7 20" xfId="23885"/>
    <cellStyle name="Notitie 7 21" xfId="23886"/>
    <cellStyle name="Notitie 7 22" xfId="23887"/>
    <cellStyle name="Notitie 7 23" xfId="23888"/>
    <cellStyle name="Notitie 7 24" xfId="23889"/>
    <cellStyle name="Notitie 7 25" xfId="23890"/>
    <cellStyle name="Notitie 7 26" xfId="23891"/>
    <cellStyle name="Notitie 7 27" xfId="23892"/>
    <cellStyle name="Notitie 7 28" xfId="48139"/>
    <cellStyle name="Notitie 7 3" xfId="4382"/>
    <cellStyle name="Notitie 7 4" xfId="23893"/>
    <cellStyle name="Notitie 7 5" xfId="23894"/>
    <cellStyle name="Notitie 7 6" xfId="23895"/>
    <cellStyle name="Notitie 7 7" xfId="23896"/>
    <cellStyle name="Notitie 7 8" xfId="23897"/>
    <cellStyle name="Notitie 7 9" xfId="23898"/>
    <cellStyle name="Notitie 8" xfId="1385"/>
    <cellStyle name="Notitie 8 2" xfId="1586"/>
    <cellStyle name="Notitie 8 2 2" xfId="2574"/>
    <cellStyle name="Notitie 8 2 2 2" xfId="4383"/>
    <cellStyle name="Notitie 8 2 2 2 2" xfId="19820"/>
    <cellStyle name="Notitie 8 2 2 3" xfId="19819"/>
    <cellStyle name="Notitie 8 2 2 4" xfId="20034"/>
    <cellStyle name="Notitie 8 2 3" xfId="4384"/>
    <cellStyle name="Notitie 8 2 3 2" xfId="19821"/>
    <cellStyle name="Notitie 8 2 4" xfId="19818"/>
    <cellStyle name="Notitie 8 2 5" xfId="20035"/>
    <cellStyle name="Notitie 8 2 6" xfId="49557"/>
    <cellStyle name="Notitie 8 3" xfId="2507"/>
    <cellStyle name="Notitie 8 3 2" xfId="4385"/>
    <cellStyle name="Notitie 8 3 2 2" xfId="4386"/>
    <cellStyle name="Notitie 8 3 2 2 2" xfId="4387"/>
    <cellStyle name="Notitie 8 3 2 3" xfId="4388"/>
    <cellStyle name="Notitie 8 3 3" xfId="4389"/>
    <cellStyle name="Notitie 8 3 3 2" xfId="4390"/>
    <cellStyle name="Notitie 8 3 3 2 2" xfId="4391"/>
    <cellStyle name="Notitie 8 3 4" xfId="4392"/>
    <cellStyle name="Notitie 8 3 4 2" xfId="4393"/>
    <cellStyle name="Notitie 8 4" xfId="2549"/>
    <cellStyle name="Notitie 8 4 2" xfId="4394"/>
    <cellStyle name="Notitie 8 4 2 2" xfId="19823"/>
    <cellStyle name="Notitie 8 4 3" xfId="19822"/>
    <cellStyle name="Notitie 8 4 4" xfId="20036"/>
    <cellStyle name="Notitie 8 5" xfId="4395"/>
    <cellStyle name="Notitie 8 5 2" xfId="19824"/>
    <cellStyle name="Notitie 8 6" xfId="19817"/>
    <cellStyle name="Notitie 8 7" xfId="20037"/>
    <cellStyle name="Notitie 9" xfId="1587"/>
    <cellStyle name="Notitie 9 2" xfId="2575"/>
    <cellStyle name="Notitie 9 2 2" xfId="4396"/>
    <cellStyle name="Notitie 9 2 2 2" xfId="19827"/>
    <cellStyle name="Notitie 9 2 3" xfId="19826"/>
    <cellStyle name="Notitie 9 2 4" xfId="20038"/>
    <cellStyle name="Notitie 9 3" xfId="4397"/>
    <cellStyle name="Notitie 9 3 2" xfId="19828"/>
    <cellStyle name="Notitie 9 4" xfId="19825"/>
    <cellStyle name="Notitie 9 5" xfId="20039"/>
    <cellStyle name="Notiz" xfId="218"/>
    <cellStyle name="Notiz 10" xfId="23899"/>
    <cellStyle name="Notiz 11" xfId="23900"/>
    <cellStyle name="Notiz 12" xfId="23901"/>
    <cellStyle name="Notiz 13" xfId="23902"/>
    <cellStyle name="Notiz 14" xfId="23903"/>
    <cellStyle name="Notiz 15" xfId="23904"/>
    <cellStyle name="Notiz 16" xfId="23905"/>
    <cellStyle name="Notiz 17" xfId="23906"/>
    <cellStyle name="Notiz 18" xfId="23907"/>
    <cellStyle name="Notiz 19" xfId="23908"/>
    <cellStyle name="Notiz 2" xfId="1588"/>
    <cellStyle name="Notiz 2 2" xfId="4398"/>
    <cellStyle name="Notiz 2 2 2" xfId="4399"/>
    <cellStyle name="Notiz 2 2 2 2" xfId="4400"/>
    <cellStyle name="Notiz 2 2 2 2 2" xfId="4401"/>
    <cellStyle name="Notiz 2 2 2 3" xfId="4402"/>
    <cellStyle name="Notiz 2 2 3" xfId="4403"/>
    <cellStyle name="Notiz 2 2 3 2" xfId="4404"/>
    <cellStyle name="Notiz 2 2 3 2 2" xfId="4405"/>
    <cellStyle name="Notiz 2 2 4" xfId="4406"/>
    <cellStyle name="Notiz 2 2 4 2" xfId="4407"/>
    <cellStyle name="Notiz 2 3" xfId="4408"/>
    <cellStyle name="Notiz 2 3 2" xfId="4409"/>
    <cellStyle name="Notiz 2 3 2 2" xfId="4410"/>
    <cellStyle name="Notiz 2 3 3" xfId="4411"/>
    <cellStyle name="Notiz 2 4" xfId="4412"/>
    <cellStyle name="Notiz 2 4 2" xfId="4413"/>
    <cellStyle name="Notiz 2 4 2 2" xfId="4414"/>
    <cellStyle name="Notiz 2 5" xfId="4415"/>
    <cellStyle name="Notiz 2 5 2" xfId="4416"/>
    <cellStyle name="Notiz 2 6" xfId="23909"/>
    <cellStyle name="Notiz 2 7" xfId="23910"/>
    <cellStyle name="Notiz 20" xfId="23911"/>
    <cellStyle name="Notiz 21" xfId="23912"/>
    <cellStyle name="Notiz 22" xfId="23913"/>
    <cellStyle name="Notiz 23" xfId="23914"/>
    <cellStyle name="Notiz 24" xfId="23915"/>
    <cellStyle name="Notiz 25" xfId="23916"/>
    <cellStyle name="Notiz 26" xfId="23917"/>
    <cellStyle name="Notiz 27" xfId="23918"/>
    <cellStyle name="Notiz 3" xfId="23919"/>
    <cellStyle name="Notiz 4" xfId="23920"/>
    <cellStyle name="Notiz 5" xfId="23921"/>
    <cellStyle name="Notiz 6" xfId="23922"/>
    <cellStyle name="Notiz 7" xfId="23923"/>
    <cellStyle name="Notiz 8" xfId="23924"/>
    <cellStyle name="Notiz 9" xfId="23925"/>
    <cellStyle name="nromal" xfId="23926"/>
    <cellStyle name="Num0Un" xfId="23927"/>
    <cellStyle name="Num1" xfId="23928"/>
    <cellStyle name="Num1Blue" xfId="23929"/>
    <cellStyle name="Num2" xfId="23930"/>
    <cellStyle name="Num2Un" xfId="23931"/>
    <cellStyle name="Number" xfId="23932"/>
    <cellStyle name="numbers" xfId="23933"/>
    <cellStyle name="NumRtAligned" xfId="23934"/>
    <cellStyle name="o%1" xfId="23935"/>
    <cellStyle name="Œ…‹æØ‚è [0.00]_Region Orders (2)" xfId="23936"/>
    <cellStyle name="Œ…‹æØ‚è_Region Orders (2)" xfId="23937"/>
    <cellStyle name="of" xfId="23938"/>
    <cellStyle name="of 2" xfId="23939"/>
    <cellStyle name="of_111212 Omzet calculatie def" xfId="23940"/>
    <cellStyle name="Ongeldig" xfId="2" builtinId="27" hidden="1"/>
    <cellStyle name="Ongeldig 2" xfId="410"/>
    <cellStyle name="Ongeldig 3" xfId="1589"/>
    <cellStyle name="OnOff" xfId="23941"/>
    <cellStyle name="OnOff 2" xfId="23942"/>
    <cellStyle name="Opm. INTERN" xfId="14"/>
    <cellStyle name="OSW_ColumnLabels" xfId="23943"/>
    <cellStyle name="Output" xfId="67" hidden="1"/>
    <cellStyle name="Output" xfId="50076"/>
    <cellStyle name="Output 10" xfId="23944"/>
    <cellStyle name="Output 11" xfId="23945"/>
    <cellStyle name="Output 12" xfId="23946"/>
    <cellStyle name="Output 13" xfId="23947"/>
    <cellStyle name="Output 14" xfId="23948"/>
    <cellStyle name="Output 15" xfId="23949"/>
    <cellStyle name="Output 16" xfId="23950"/>
    <cellStyle name="Output 17" xfId="23951"/>
    <cellStyle name="Output 18" xfId="23952"/>
    <cellStyle name="Output 19" xfId="23953"/>
    <cellStyle name="Output 2" xfId="219"/>
    <cellStyle name="Output 2 10" xfId="23954"/>
    <cellStyle name="Output 2 11" xfId="23955"/>
    <cellStyle name="Output 2 12" xfId="23956"/>
    <cellStyle name="Output 2 13" xfId="23957"/>
    <cellStyle name="Output 2 14" xfId="23958"/>
    <cellStyle name="Output 2 15" xfId="23959"/>
    <cellStyle name="Output 2 16" xfId="23960"/>
    <cellStyle name="Output 2 17" xfId="23961"/>
    <cellStyle name="Output 2 18" xfId="23962"/>
    <cellStyle name="Output 2 19" xfId="23963"/>
    <cellStyle name="Output 2 2" xfId="508"/>
    <cellStyle name="Output 2 2 10" xfId="23964"/>
    <cellStyle name="Output 2 2 11" xfId="23965"/>
    <cellStyle name="Output 2 2 12" xfId="23966"/>
    <cellStyle name="Output 2 2 13" xfId="23967"/>
    <cellStyle name="Output 2 2 14" xfId="23968"/>
    <cellStyle name="Output 2 2 15" xfId="23969"/>
    <cellStyle name="Output 2 2 16" xfId="23970"/>
    <cellStyle name="Output 2 2 17" xfId="23971"/>
    <cellStyle name="Output 2 2 18" xfId="23972"/>
    <cellStyle name="Output 2 2 19" xfId="23973"/>
    <cellStyle name="Output 2 2 2" xfId="1590"/>
    <cellStyle name="Output 2 2 2 2" xfId="4417"/>
    <cellStyle name="Output 2 2 2 2 2" xfId="4418"/>
    <cellStyle name="Output 2 2 2 2 2 2" xfId="4419"/>
    <cellStyle name="Output 2 2 2 2 2 2 2" xfId="4420"/>
    <cellStyle name="Output 2 2 2 2 2 3" xfId="4421"/>
    <cellStyle name="Output 2 2 2 2 3" xfId="4422"/>
    <cellStyle name="Output 2 2 2 2 3 2" xfId="4423"/>
    <cellStyle name="Output 2 2 2 2 3 2 2" xfId="4424"/>
    <cellStyle name="Output 2 2 2 2 4" xfId="4425"/>
    <cellStyle name="Output 2 2 2 2 4 2" xfId="4426"/>
    <cellStyle name="Output 2 2 2 3" xfId="4427"/>
    <cellStyle name="Output 2 2 2 3 2" xfId="4428"/>
    <cellStyle name="Output 2 2 2 3 2 2" xfId="4429"/>
    <cellStyle name="Output 2 2 2 3 3" xfId="4430"/>
    <cellStyle name="Output 2 2 2 4" xfId="4431"/>
    <cellStyle name="Output 2 2 2 4 2" xfId="4432"/>
    <cellStyle name="Output 2 2 2 4 2 2" xfId="4433"/>
    <cellStyle name="Output 2 2 2 5" xfId="4434"/>
    <cellStyle name="Output 2 2 2 5 2" xfId="4435"/>
    <cellStyle name="Output 2 2 2 6" xfId="23974"/>
    <cellStyle name="Output 2 2 2 7" xfId="23975"/>
    <cellStyle name="Output 2 2 20" xfId="23976"/>
    <cellStyle name="Output 2 2 21" xfId="23977"/>
    <cellStyle name="Output 2 2 22" xfId="23978"/>
    <cellStyle name="Output 2 2 23" xfId="23979"/>
    <cellStyle name="Output 2 2 24" xfId="23980"/>
    <cellStyle name="Output 2 2 25" xfId="23981"/>
    <cellStyle name="Output 2 2 26" xfId="23982"/>
    <cellStyle name="Output 2 2 27" xfId="23983"/>
    <cellStyle name="Output 2 2 28" xfId="48140"/>
    <cellStyle name="Output 2 2 3" xfId="23984"/>
    <cellStyle name="Output 2 2 4" xfId="23985"/>
    <cellStyle name="Output 2 2 5" xfId="23986"/>
    <cellStyle name="Output 2 2 6" xfId="23987"/>
    <cellStyle name="Output 2 2 7" xfId="23988"/>
    <cellStyle name="Output 2 2 8" xfId="23989"/>
    <cellStyle name="Output 2 2 9" xfId="23990"/>
    <cellStyle name="Output 2 20" xfId="23991"/>
    <cellStyle name="Output 2 21" xfId="23992"/>
    <cellStyle name="Output 2 22" xfId="23993"/>
    <cellStyle name="Output 2 23" xfId="23994"/>
    <cellStyle name="Output 2 24" xfId="23995"/>
    <cellStyle name="Output 2 25" xfId="23996"/>
    <cellStyle name="Output 2 26" xfId="23997"/>
    <cellStyle name="Output 2 27" xfId="23998"/>
    <cellStyle name="Output 2 28" xfId="23999"/>
    <cellStyle name="Output 2 29" xfId="24000"/>
    <cellStyle name="Output 2 3" xfId="673"/>
    <cellStyle name="Output 2 3 10" xfId="24001"/>
    <cellStyle name="Output 2 3 11" xfId="24002"/>
    <cellStyle name="Output 2 3 12" xfId="24003"/>
    <cellStyle name="Output 2 3 13" xfId="24004"/>
    <cellStyle name="Output 2 3 14" xfId="24005"/>
    <cellStyle name="Output 2 3 15" xfId="24006"/>
    <cellStyle name="Output 2 3 16" xfId="24007"/>
    <cellStyle name="Output 2 3 17" xfId="24008"/>
    <cellStyle name="Output 2 3 18" xfId="24009"/>
    <cellStyle name="Output 2 3 19" xfId="24010"/>
    <cellStyle name="Output 2 3 2" xfId="1591"/>
    <cellStyle name="Output 2 3 2 2" xfId="4436"/>
    <cellStyle name="Output 2 3 2 2 2" xfId="4437"/>
    <cellStyle name="Output 2 3 2 2 2 2" xfId="4438"/>
    <cellStyle name="Output 2 3 2 2 2 2 2" xfId="4439"/>
    <cellStyle name="Output 2 3 2 2 2 3" xfId="4440"/>
    <cellStyle name="Output 2 3 2 2 3" xfId="4441"/>
    <cellStyle name="Output 2 3 2 2 3 2" xfId="4442"/>
    <cellStyle name="Output 2 3 2 2 3 2 2" xfId="4443"/>
    <cellStyle name="Output 2 3 2 2 4" xfId="4444"/>
    <cellStyle name="Output 2 3 2 2 4 2" xfId="4445"/>
    <cellStyle name="Output 2 3 2 3" xfId="4446"/>
    <cellStyle name="Output 2 3 2 3 2" xfId="4447"/>
    <cellStyle name="Output 2 3 2 3 2 2" xfId="4448"/>
    <cellStyle name="Output 2 3 2 3 3" xfId="4449"/>
    <cellStyle name="Output 2 3 2 4" xfId="4450"/>
    <cellStyle name="Output 2 3 2 4 2" xfId="4451"/>
    <cellStyle name="Output 2 3 2 4 2 2" xfId="4452"/>
    <cellStyle name="Output 2 3 2 5" xfId="4453"/>
    <cellStyle name="Output 2 3 2 5 2" xfId="4454"/>
    <cellStyle name="Output 2 3 2 6" xfId="24011"/>
    <cellStyle name="Output 2 3 2 7" xfId="24012"/>
    <cellStyle name="Output 2 3 20" xfId="24013"/>
    <cellStyle name="Output 2 3 21" xfId="24014"/>
    <cellStyle name="Output 2 3 22" xfId="24015"/>
    <cellStyle name="Output 2 3 23" xfId="24016"/>
    <cellStyle name="Output 2 3 24" xfId="24017"/>
    <cellStyle name="Output 2 3 25" xfId="24018"/>
    <cellStyle name="Output 2 3 26" xfId="24019"/>
    <cellStyle name="Output 2 3 27" xfId="24020"/>
    <cellStyle name="Output 2 3 28" xfId="48141"/>
    <cellStyle name="Output 2 3 3" xfId="24021"/>
    <cellStyle name="Output 2 3 4" xfId="24022"/>
    <cellStyle name="Output 2 3 5" xfId="24023"/>
    <cellStyle name="Output 2 3 6" xfId="24024"/>
    <cellStyle name="Output 2 3 7" xfId="24025"/>
    <cellStyle name="Output 2 3 8" xfId="24026"/>
    <cellStyle name="Output 2 3 9" xfId="24027"/>
    <cellStyle name="Output 2 30" xfId="24028"/>
    <cellStyle name="Output 2 31" xfId="24029"/>
    <cellStyle name="Output 2 32" xfId="24030"/>
    <cellStyle name="Output 2 33" xfId="48142"/>
    <cellStyle name="Output 2 4" xfId="674"/>
    <cellStyle name="Output 2 4 10" xfId="24031"/>
    <cellStyle name="Output 2 4 11" xfId="24032"/>
    <cellStyle name="Output 2 4 12" xfId="24033"/>
    <cellStyle name="Output 2 4 13" xfId="24034"/>
    <cellStyle name="Output 2 4 14" xfId="24035"/>
    <cellStyle name="Output 2 4 15" xfId="24036"/>
    <cellStyle name="Output 2 4 16" xfId="24037"/>
    <cellStyle name="Output 2 4 17" xfId="24038"/>
    <cellStyle name="Output 2 4 18" xfId="24039"/>
    <cellStyle name="Output 2 4 19" xfId="24040"/>
    <cellStyle name="Output 2 4 2" xfId="1592"/>
    <cellStyle name="Output 2 4 2 2" xfId="4455"/>
    <cellStyle name="Output 2 4 2 2 2" xfId="4456"/>
    <cellStyle name="Output 2 4 2 2 2 2" xfId="4457"/>
    <cellStyle name="Output 2 4 2 2 2 2 2" xfId="4458"/>
    <cellStyle name="Output 2 4 2 2 2 3" xfId="4459"/>
    <cellStyle name="Output 2 4 2 2 3" xfId="4460"/>
    <cellStyle name="Output 2 4 2 2 3 2" xfId="4461"/>
    <cellStyle name="Output 2 4 2 2 3 2 2" xfId="4462"/>
    <cellStyle name="Output 2 4 2 2 4" xfId="4463"/>
    <cellStyle name="Output 2 4 2 2 4 2" xfId="4464"/>
    <cellStyle name="Output 2 4 2 3" xfId="4465"/>
    <cellStyle name="Output 2 4 2 3 2" xfId="4466"/>
    <cellStyle name="Output 2 4 2 3 2 2" xfId="4467"/>
    <cellStyle name="Output 2 4 2 3 3" xfId="4468"/>
    <cellStyle name="Output 2 4 2 4" xfId="4469"/>
    <cellStyle name="Output 2 4 2 4 2" xfId="4470"/>
    <cellStyle name="Output 2 4 2 4 2 2" xfId="4471"/>
    <cellStyle name="Output 2 4 2 5" xfId="4472"/>
    <cellStyle name="Output 2 4 2 5 2" xfId="4473"/>
    <cellStyle name="Output 2 4 2 6" xfId="24041"/>
    <cellStyle name="Output 2 4 2 7" xfId="24042"/>
    <cellStyle name="Output 2 4 20" xfId="24043"/>
    <cellStyle name="Output 2 4 21" xfId="24044"/>
    <cellStyle name="Output 2 4 22" xfId="24045"/>
    <cellStyle name="Output 2 4 23" xfId="24046"/>
    <cellStyle name="Output 2 4 24" xfId="24047"/>
    <cellStyle name="Output 2 4 25" xfId="24048"/>
    <cellStyle name="Output 2 4 26" xfId="24049"/>
    <cellStyle name="Output 2 4 27" xfId="24050"/>
    <cellStyle name="Output 2 4 28" xfId="48143"/>
    <cellStyle name="Output 2 4 3" xfId="24051"/>
    <cellStyle name="Output 2 4 4" xfId="24052"/>
    <cellStyle name="Output 2 4 5" xfId="24053"/>
    <cellStyle name="Output 2 4 6" xfId="24054"/>
    <cellStyle name="Output 2 4 7" xfId="24055"/>
    <cellStyle name="Output 2 4 8" xfId="24056"/>
    <cellStyle name="Output 2 4 9" xfId="24057"/>
    <cellStyle name="Output 2 5" xfId="675"/>
    <cellStyle name="Output 2 5 10" xfId="24058"/>
    <cellStyle name="Output 2 5 11" xfId="24059"/>
    <cellStyle name="Output 2 5 12" xfId="24060"/>
    <cellStyle name="Output 2 5 13" xfId="24061"/>
    <cellStyle name="Output 2 5 14" xfId="24062"/>
    <cellStyle name="Output 2 5 15" xfId="24063"/>
    <cellStyle name="Output 2 5 16" xfId="24064"/>
    <cellStyle name="Output 2 5 17" xfId="24065"/>
    <cellStyle name="Output 2 5 18" xfId="24066"/>
    <cellStyle name="Output 2 5 19" xfId="24067"/>
    <cellStyle name="Output 2 5 2" xfId="1593"/>
    <cellStyle name="Output 2 5 2 2" xfId="4474"/>
    <cellStyle name="Output 2 5 2 2 2" xfId="4475"/>
    <cellStyle name="Output 2 5 2 2 2 2" xfId="4476"/>
    <cellStyle name="Output 2 5 2 2 2 2 2" xfId="4477"/>
    <cellStyle name="Output 2 5 2 2 2 3" xfId="4478"/>
    <cellStyle name="Output 2 5 2 2 3" xfId="4479"/>
    <cellStyle name="Output 2 5 2 2 3 2" xfId="4480"/>
    <cellStyle name="Output 2 5 2 2 3 2 2" xfId="4481"/>
    <cellStyle name="Output 2 5 2 2 4" xfId="4482"/>
    <cellStyle name="Output 2 5 2 2 4 2" xfId="4483"/>
    <cellStyle name="Output 2 5 2 3" xfId="4484"/>
    <cellStyle name="Output 2 5 2 3 2" xfId="4485"/>
    <cellStyle name="Output 2 5 2 3 2 2" xfId="4486"/>
    <cellStyle name="Output 2 5 2 3 3" xfId="4487"/>
    <cellStyle name="Output 2 5 2 4" xfId="4488"/>
    <cellStyle name="Output 2 5 2 4 2" xfId="4489"/>
    <cellStyle name="Output 2 5 2 4 2 2" xfId="4490"/>
    <cellStyle name="Output 2 5 2 5" xfId="4491"/>
    <cellStyle name="Output 2 5 2 5 2" xfId="4492"/>
    <cellStyle name="Output 2 5 2 6" xfId="24068"/>
    <cellStyle name="Output 2 5 2 7" xfId="24069"/>
    <cellStyle name="Output 2 5 20" xfId="24070"/>
    <cellStyle name="Output 2 5 21" xfId="24071"/>
    <cellStyle name="Output 2 5 22" xfId="24072"/>
    <cellStyle name="Output 2 5 23" xfId="24073"/>
    <cellStyle name="Output 2 5 24" xfId="24074"/>
    <cellStyle name="Output 2 5 25" xfId="24075"/>
    <cellStyle name="Output 2 5 26" xfId="24076"/>
    <cellStyle name="Output 2 5 27" xfId="24077"/>
    <cellStyle name="Output 2 5 28" xfId="48144"/>
    <cellStyle name="Output 2 5 3" xfId="24078"/>
    <cellStyle name="Output 2 5 4" xfId="24079"/>
    <cellStyle name="Output 2 5 5" xfId="24080"/>
    <cellStyle name="Output 2 5 6" xfId="24081"/>
    <cellStyle name="Output 2 5 7" xfId="24082"/>
    <cellStyle name="Output 2 5 8" xfId="24083"/>
    <cellStyle name="Output 2 5 9" xfId="24084"/>
    <cellStyle name="Output 2 6" xfId="676"/>
    <cellStyle name="Output 2 6 10" xfId="24085"/>
    <cellStyle name="Output 2 6 11" xfId="24086"/>
    <cellStyle name="Output 2 6 12" xfId="24087"/>
    <cellStyle name="Output 2 6 13" xfId="24088"/>
    <cellStyle name="Output 2 6 14" xfId="24089"/>
    <cellStyle name="Output 2 6 15" xfId="24090"/>
    <cellStyle name="Output 2 6 16" xfId="24091"/>
    <cellStyle name="Output 2 6 17" xfId="24092"/>
    <cellStyle name="Output 2 6 18" xfId="24093"/>
    <cellStyle name="Output 2 6 19" xfId="24094"/>
    <cellStyle name="Output 2 6 2" xfId="1594"/>
    <cellStyle name="Output 2 6 2 2" xfId="4493"/>
    <cellStyle name="Output 2 6 2 2 2" xfId="4494"/>
    <cellStyle name="Output 2 6 2 2 2 2" xfId="4495"/>
    <cellStyle name="Output 2 6 2 2 2 2 2" xfId="4496"/>
    <cellStyle name="Output 2 6 2 2 2 3" xfId="4497"/>
    <cellStyle name="Output 2 6 2 2 3" xfId="4498"/>
    <cellStyle name="Output 2 6 2 2 3 2" xfId="4499"/>
    <cellStyle name="Output 2 6 2 2 3 2 2" xfId="4500"/>
    <cellStyle name="Output 2 6 2 2 4" xfId="4501"/>
    <cellStyle name="Output 2 6 2 2 4 2" xfId="4502"/>
    <cellStyle name="Output 2 6 2 3" xfId="4503"/>
    <cellStyle name="Output 2 6 2 3 2" xfId="4504"/>
    <cellStyle name="Output 2 6 2 3 2 2" xfId="4505"/>
    <cellStyle name="Output 2 6 2 3 3" xfId="4506"/>
    <cellStyle name="Output 2 6 2 4" xfId="4507"/>
    <cellStyle name="Output 2 6 2 4 2" xfId="4508"/>
    <cellStyle name="Output 2 6 2 4 2 2" xfId="4509"/>
    <cellStyle name="Output 2 6 2 5" xfId="4510"/>
    <cellStyle name="Output 2 6 2 5 2" xfId="4511"/>
    <cellStyle name="Output 2 6 2 6" xfId="24095"/>
    <cellStyle name="Output 2 6 2 7" xfId="24096"/>
    <cellStyle name="Output 2 6 20" xfId="24097"/>
    <cellStyle name="Output 2 6 21" xfId="24098"/>
    <cellStyle name="Output 2 6 22" xfId="24099"/>
    <cellStyle name="Output 2 6 23" xfId="24100"/>
    <cellStyle name="Output 2 6 24" xfId="24101"/>
    <cellStyle name="Output 2 6 25" xfId="24102"/>
    <cellStyle name="Output 2 6 26" xfId="24103"/>
    <cellStyle name="Output 2 6 27" xfId="24104"/>
    <cellStyle name="Output 2 6 28" xfId="48145"/>
    <cellStyle name="Output 2 6 3" xfId="24105"/>
    <cellStyle name="Output 2 6 4" xfId="24106"/>
    <cellStyle name="Output 2 6 5" xfId="24107"/>
    <cellStyle name="Output 2 6 6" xfId="24108"/>
    <cellStyle name="Output 2 6 7" xfId="24109"/>
    <cellStyle name="Output 2 6 8" xfId="24110"/>
    <cellStyle name="Output 2 6 9" xfId="24111"/>
    <cellStyle name="Output 2 7" xfId="1595"/>
    <cellStyle name="Output 2 7 2" xfId="4512"/>
    <cellStyle name="Output 2 7 2 2" xfId="4513"/>
    <cellStyle name="Output 2 7 2 2 2" xfId="4514"/>
    <cellStyle name="Output 2 7 2 2 2 2" xfId="4515"/>
    <cellStyle name="Output 2 7 2 2 3" xfId="4516"/>
    <cellStyle name="Output 2 7 2 3" xfId="4517"/>
    <cellStyle name="Output 2 7 2 3 2" xfId="4518"/>
    <cellStyle name="Output 2 7 2 3 2 2" xfId="4519"/>
    <cellStyle name="Output 2 7 2 4" xfId="4520"/>
    <cellStyle name="Output 2 7 2 4 2" xfId="4521"/>
    <cellStyle name="Output 2 7 3" xfId="4522"/>
    <cellStyle name="Output 2 7 3 2" xfId="4523"/>
    <cellStyle name="Output 2 7 3 2 2" xfId="4524"/>
    <cellStyle name="Output 2 7 3 3" xfId="4525"/>
    <cellStyle name="Output 2 7 4" xfId="4526"/>
    <cellStyle name="Output 2 7 4 2" xfId="4527"/>
    <cellStyle name="Output 2 7 4 2 2" xfId="4528"/>
    <cellStyle name="Output 2 7 5" xfId="4529"/>
    <cellStyle name="Output 2 7 5 2" xfId="4530"/>
    <cellStyle name="Output 2 7 6" xfId="24112"/>
    <cellStyle name="Output 2 7 7" xfId="24113"/>
    <cellStyle name="Output 2 8" xfId="24114"/>
    <cellStyle name="Output 2 9" xfId="24115"/>
    <cellStyle name="Output 20" xfId="24116"/>
    <cellStyle name="Output 21" xfId="24117"/>
    <cellStyle name="Output 22" xfId="24118"/>
    <cellStyle name="Output 23" xfId="24119"/>
    <cellStyle name="Output 24" xfId="24120"/>
    <cellStyle name="Output 25" xfId="24121"/>
    <cellStyle name="Output 26" xfId="24122"/>
    <cellStyle name="Output 27" xfId="24123"/>
    <cellStyle name="Output 28" xfId="24124"/>
    <cellStyle name="Output 29" xfId="24125"/>
    <cellStyle name="Output 3" xfId="677"/>
    <cellStyle name="Output 3 10" xfId="24126"/>
    <cellStyle name="Output 3 11" xfId="24127"/>
    <cellStyle name="Output 3 12" xfId="24128"/>
    <cellStyle name="Output 3 13" xfId="24129"/>
    <cellStyle name="Output 3 14" xfId="24130"/>
    <cellStyle name="Output 3 15" xfId="24131"/>
    <cellStyle name="Output 3 16" xfId="24132"/>
    <cellStyle name="Output 3 17" xfId="24133"/>
    <cellStyle name="Output 3 18" xfId="24134"/>
    <cellStyle name="Output 3 19" xfId="24135"/>
    <cellStyle name="Output 3 2" xfId="1596"/>
    <cellStyle name="Output 3 2 2" xfId="4531"/>
    <cellStyle name="Output 3 2 2 2" xfId="4532"/>
    <cellStyle name="Output 3 2 2 2 2" xfId="4533"/>
    <cellStyle name="Output 3 2 2 2 2 2" xfId="4534"/>
    <cellStyle name="Output 3 2 2 2 3" xfId="4535"/>
    <cellStyle name="Output 3 2 2 3" xfId="4536"/>
    <cellStyle name="Output 3 2 2 3 2" xfId="4537"/>
    <cellStyle name="Output 3 2 2 3 2 2" xfId="4538"/>
    <cellStyle name="Output 3 2 2 4" xfId="4539"/>
    <cellStyle name="Output 3 2 2 4 2" xfId="4540"/>
    <cellStyle name="Output 3 2 3" xfId="4541"/>
    <cellStyle name="Output 3 2 3 2" xfId="4542"/>
    <cellStyle name="Output 3 2 3 2 2" xfId="4543"/>
    <cellStyle name="Output 3 2 3 3" xfId="4544"/>
    <cellStyle name="Output 3 2 4" xfId="4545"/>
    <cellStyle name="Output 3 2 4 2" xfId="4546"/>
    <cellStyle name="Output 3 2 4 2 2" xfId="4547"/>
    <cellStyle name="Output 3 2 5" xfId="4548"/>
    <cellStyle name="Output 3 2 5 2" xfId="4549"/>
    <cellStyle name="Output 3 2 6" xfId="24136"/>
    <cellStyle name="Output 3 2 7" xfId="24137"/>
    <cellStyle name="Output 3 20" xfId="24138"/>
    <cellStyle name="Output 3 21" xfId="24139"/>
    <cellStyle name="Output 3 22" xfId="24140"/>
    <cellStyle name="Output 3 23" xfId="24141"/>
    <cellStyle name="Output 3 24" xfId="24142"/>
    <cellStyle name="Output 3 25" xfId="24143"/>
    <cellStyle name="Output 3 26" xfId="24144"/>
    <cellStyle name="Output 3 27" xfId="24145"/>
    <cellStyle name="Output 3 28" xfId="48146"/>
    <cellStyle name="Output 3 3" xfId="24146"/>
    <cellStyle name="Output 3 3 2" xfId="24147"/>
    <cellStyle name="Output 3 4" xfId="24148"/>
    <cellStyle name="Output 3 4 2" xfId="24149"/>
    <cellStyle name="Output 3 5" xfId="24150"/>
    <cellStyle name="Output 3 6" xfId="24151"/>
    <cellStyle name="Output 3 7" xfId="24152"/>
    <cellStyle name="Output 3 8" xfId="24153"/>
    <cellStyle name="Output 3 9" xfId="24154"/>
    <cellStyle name="Output 30" xfId="24155"/>
    <cellStyle name="Output 31" xfId="24156"/>
    <cellStyle name="Output 32" xfId="24157"/>
    <cellStyle name="Output 33" xfId="24158"/>
    <cellStyle name="Output 4" xfId="678"/>
    <cellStyle name="Output 4 10" xfId="24159"/>
    <cellStyle name="Output 4 11" xfId="24160"/>
    <cellStyle name="Output 4 12" xfId="24161"/>
    <cellStyle name="Output 4 13" xfId="24162"/>
    <cellStyle name="Output 4 14" xfId="24163"/>
    <cellStyle name="Output 4 15" xfId="24164"/>
    <cellStyle name="Output 4 16" xfId="24165"/>
    <cellStyle name="Output 4 17" xfId="24166"/>
    <cellStyle name="Output 4 18" xfId="24167"/>
    <cellStyle name="Output 4 19" xfId="24168"/>
    <cellStyle name="Output 4 2" xfId="1597"/>
    <cellStyle name="Output 4 2 2" xfId="4550"/>
    <cellStyle name="Output 4 2 2 2" xfId="4551"/>
    <cellStyle name="Output 4 2 2 2 2" xfId="4552"/>
    <cellStyle name="Output 4 2 2 2 2 2" xfId="4553"/>
    <cellStyle name="Output 4 2 2 2 3" xfId="4554"/>
    <cellStyle name="Output 4 2 2 3" xfId="4555"/>
    <cellStyle name="Output 4 2 2 3 2" xfId="4556"/>
    <cellStyle name="Output 4 2 2 3 2 2" xfId="4557"/>
    <cellStyle name="Output 4 2 2 4" xfId="4558"/>
    <cellStyle name="Output 4 2 2 4 2" xfId="4559"/>
    <cellStyle name="Output 4 2 3" xfId="4560"/>
    <cellStyle name="Output 4 2 3 2" xfId="4561"/>
    <cellStyle name="Output 4 2 3 2 2" xfId="4562"/>
    <cellStyle name="Output 4 2 3 3" xfId="4563"/>
    <cellStyle name="Output 4 2 4" xfId="4564"/>
    <cellStyle name="Output 4 2 4 2" xfId="4565"/>
    <cellStyle name="Output 4 2 4 2 2" xfId="4566"/>
    <cellStyle name="Output 4 2 5" xfId="4567"/>
    <cellStyle name="Output 4 2 5 2" xfId="4568"/>
    <cellStyle name="Output 4 2 6" xfId="24169"/>
    <cellStyle name="Output 4 2 7" xfId="24170"/>
    <cellStyle name="Output 4 20" xfId="24171"/>
    <cellStyle name="Output 4 21" xfId="24172"/>
    <cellStyle name="Output 4 22" xfId="24173"/>
    <cellStyle name="Output 4 23" xfId="24174"/>
    <cellStyle name="Output 4 24" xfId="24175"/>
    <cellStyle name="Output 4 25" xfId="24176"/>
    <cellStyle name="Output 4 26" xfId="24177"/>
    <cellStyle name="Output 4 27" xfId="24178"/>
    <cellStyle name="Output 4 28" xfId="48147"/>
    <cellStyle name="Output 4 3" xfId="24179"/>
    <cellStyle name="Output 4 4" xfId="24180"/>
    <cellStyle name="Output 4 5" xfId="24181"/>
    <cellStyle name="Output 4 6" xfId="24182"/>
    <cellStyle name="Output 4 7" xfId="24183"/>
    <cellStyle name="Output 4 8" xfId="24184"/>
    <cellStyle name="Output 4 9" xfId="24185"/>
    <cellStyle name="Output 5" xfId="679"/>
    <cellStyle name="Output 5 10" xfId="24186"/>
    <cellStyle name="Output 5 11" xfId="24187"/>
    <cellStyle name="Output 5 12" xfId="24188"/>
    <cellStyle name="Output 5 13" xfId="24189"/>
    <cellStyle name="Output 5 14" xfId="24190"/>
    <cellStyle name="Output 5 15" xfId="24191"/>
    <cellStyle name="Output 5 16" xfId="24192"/>
    <cellStyle name="Output 5 17" xfId="24193"/>
    <cellStyle name="Output 5 18" xfId="24194"/>
    <cellStyle name="Output 5 19" xfId="24195"/>
    <cellStyle name="Output 5 2" xfId="1598"/>
    <cellStyle name="Output 5 2 2" xfId="4569"/>
    <cellStyle name="Output 5 2 2 2" xfId="4570"/>
    <cellStyle name="Output 5 2 2 2 2" xfId="4571"/>
    <cellStyle name="Output 5 2 2 2 2 2" xfId="4572"/>
    <cellStyle name="Output 5 2 2 2 3" xfId="4573"/>
    <cellStyle name="Output 5 2 2 3" xfId="4574"/>
    <cellStyle name="Output 5 2 2 3 2" xfId="4575"/>
    <cellStyle name="Output 5 2 2 3 2 2" xfId="4576"/>
    <cellStyle name="Output 5 2 2 4" xfId="4577"/>
    <cellStyle name="Output 5 2 2 4 2" xfId="4578"/>
    <cellStyle name="Output 5 2 3" xfId="4579"/>
    <cellStyle name="Output 5 2 3 2" xfId="4580"/>
    <cellStyle name="Output 5 2 3 2 2" xfId="4581"/>
    <cellStyle name="Output 5 2 3 3" xfId="4582"/>
    <cellStyle name="Output 5 2 4" xfId="4583"/>
    <cellStyle name="Output 5 2 4 2" xfId="4584"/>
    <cellStyle name="Output 5 2 4 2 2" xfId="4585"/>
    <cellStyle name="Output 5 2 5" xfId="4586"/>
    <cellStyle name="Output 5 2 5 2" xfId="4587"/>
    <cellStyle name="Output 5 2 6" xfId="24196"/>
    <cellStyle name="Output 5 2 7" xfId="24197"/>
    <cellStyle name="Output 5 20" xfId="24198"/>
    <cellStyle name="Output 5 21" xfId="24199"/>
    <cellStyle name="Output 5 22" xfId="24200"/>
    <cellStyle name="Output 5 23" xfId="24201"/>
    <cellStyle name="Output 5 24" xfId="24202"/>
    <cellStyle name="Output 5 25" xfId="24203"/>
    <cellStyle name="Output 5 26" xfId="24204"/>
    <cellStyle name="Output 5 27" xfId="24205"/>
    <cellStyle name="Output 5 28" xfId="48148"/>
    <cellStyle name="Output 5 3" xfId="24206"/>
    <cellStyle name="Output 5 4" xfId="24207"/>
    <cellStyle name="Output 5 5" xfId="24208"/>
    <cellStyle name="Output 5 6" xfId="24209"/>
    <cellStyle name="Output 5 7" xfId="24210"/>
    <cellStyle name="Output 5 8" xfId="24211"/>
    <cellStyle name="Output 5 9" xfId="24212"/>
    <cellStyle name="Output 6" xfId="680"/>
    <cellStyle name="Output 6 10" xfId="24213"/>
    <cellStyle name="Output 6 11" xfId="24214"/>
    <cellStyle name="Output 6 12" xfId="24215"/>
    <cellStyle name="Output 6 13" xfId="24216"/>
    <cellStyle name="Output 6 14" xfId="24217"/>
    <cellStyle name="Output 6 15" xfId="24218"/>
    <cellStyle name="Output 6 16" xfId="24219"/>
    <cellStyle name="Output 6 17" xfId="24220"/>
    <cellStyle name="Output 6 18" xfId="24221"/>
    <cellStyle name="Output 6 19" xfId="24222"/>
    <cellStyle name="Output 6 2" xfId="1599"/>
    <cellStyle name="Output 6 2 2" xfId="4588"/>
    <cellStyle name="Output 6 2 2 2" xfId="4589"/>
    <cellStyle name="Output 6 2 2 2 2" xfId="4590"/>
    <cellStyle name="Output 6 2 2 2 2 2" xfId="4591"/>
    <cellStyle name="Output 6 2 2 2 3" xfId="4592"/>
    <cellStyle name="Output 6 2 2 3" xfId="4593"/>
    <cellStyle name="Output 6 2 2 3 2" xfId="4594"/>
    <cellStyle name="Output 6 2 2 3 2 2" xfId="4595"/>
    <cellStyle name="Output 6 2 2 4" xfId="4596"/>
    <cellStyle name="Output 6 2 2 4 2" xfId="4597"/>
    <cellStyle name="Output 6 2 3" xfId="4598"/>
    <cellStyle name="Output 6 2 3 2" xfId="4599"/>
    <cellStyle name="Output 6 2 3 2 2" xfId="4600"/>
    <cellStyle name="Output 6 2 3 3" xfId="4601"/>
    <cellStyle name="Output 6 2 4" xfId="4602"/>
    <cellStyle name="Output 6 2 4 2" xfId="4603"/>
    <cellStyle name="Output 6 2 4 2 2" xfId="4604"/>
    <cellStyle name="Output 6 2 5" xfId="4605"/>
    <cellStyle name="Output 6 2 5 2" xfId="4606"/>
    <cellStyle name="Output 6 2 6" xfId="24223"/>
    <cellStyle name="Output 6 2 7" xfId="24224"/>
    <cellStyle name="Output 6 20" xfId="24225"/>
    <cellStyle name="Output 6 21" xfId="24226"/>
    <cellStyle name="Output 6 22" xfId="24227"/>
    <cellStyle name="Output 6 23" xfId="24228"/>
    <cellStyle name="Output 6 24" xfId="24229"/>
    <cellStyle name="Output 6 25" xfId="24230"/>
    <cellStyle name="Output 6 26" xfId="24231"/>
    <cellStyle name="Output 6 27" xfId="24232"/>
    <cellStyle name="Output 6 28" xfId="48149"/>
    <cellStyle name="Output 6 3" xfId="24233"/>
    <cellStyle name="Output 6 4" xfId="24234"/>
    <cellStyle name="Output 6 5" xfId="24235"/>
    <cellStyle name="Output 6 6" xfId="24236"/>
    <cellStyle name="Output 6 7" xfId="24237"/>
    <cellStyle name="Output 6 8" xfId="24238"/>
    <cellStyle name="Output 6 9" xfId="24239"/>
    <cellStyle name="Output 7" xfId="1600"/>
    <cellStyle name="Output 7 2" xfId="4607"/>
    <cellStyle name="Output 7 2 2" xfId="4608"/>
    <cellStyle name="Output 7 2 2 2" xfId="4609"/>
    <cellStyle name="Output 7 2 2 2 2" xfId="4610"/>
    <cellStyle name="Output 7 2 2 3" xfId="4611"/>
    <cellStyle name="Output 7 2 3" xfId="4612"/>
    <cellStyle name="Output 7 2 3 2" xfId="4613"/>
    <cellStyle name="Output 7 2 3 2 2" xfId="4614"/>
    <cellStyle name="Output 7 2 4" xfId="4615"/>
    <cellStyle name="Output 7 2 4 2" xfId="4616"/>
    <cellStyle name="Output 7 3" xfId="4617"/>
    <cellStyle name="Output 7 3 2" xfId="4618"/>
    <cellStyle name="Output 7 3 2 2" xfId="4619"/>
    <cellStyle name="Output 7 3 3" xfId="4620"/>
    <cellStyle name="Output 7 4" xfId="4621"/>
    <cellStyle name="Output 7 4 2" xfId="4622"/>
    <cellStyle name="Output 7 4 2 2" xfId="4623"/>
    <cellStyle name="Output 7 5" xfId="4624"/>
    <cellStyle name="Output 7 5 2" xfId="4625"/>
    <cellStyle name="Output 7 6" xfId="24240"/>
    <cellStyle name="Output 7 7" xfId="24241"/>
    <cellStyle name="Output 8" xfId="4626"/>
    <cellStyle name="Output 8 2" xfId="24242"/>
    <cellStyle name="Output 9" xfId="24243"/>
    <cellStyle name="Output Amounts" xfId="24244"/>
    <cellStyle name="Output Column Headings" xfId="24245"/>
    <cellStyle name="Output Line Items" xfId="24246"/>
    <cellStyle name="Output Report Heading" xfId="24247"/>
    <cellStyle name="Output Report Title" xfId="24248"/>
    <cellStyle name="Output_GUD_ExEll phase 2" xfId="24249"/>
    <cellStyle name="Output1_Back" xfId="24250"/>
    <cellStyle name="Outputs (Locked)" xfId="24251"/>
    <cellStyle name="oZahl0" xfId="24252"/>
    <cellStyle name="oZahl2" xfId="24253"/>
    <cellStyle name="p" xfId="24254"/>
    <cellStyle name="Page Heading" xfId="24255"/>
    <cellStyle name="Page Heading Large" xfId="24256"/>
    <cellStyle name="Page Heading Small" xfId="24257"/>
    <cellStyle name="Page Number" xfId="24258"/>
    <cellStyle name="pb_page_heading_LS" xfId="24259"/>
    <cellStyle name="per.style" xfId="24260"/>
    <cellStyle name="Perc1" xfId="24261"/>
    <cellStyle name="Percent (0)" xfId="24262"/>
    <cellStyle name="Percent (1)" xfId="24263"/>
    <cellStyle name="Percent [0]" xfId="24264"/>
    <cellStyle name="Percent [00]" xfId="24265"/>
    <cellStyle name="Percent [1]" xfId="24266"/>
    <cellStyle name="Percent [2]" xfId="24267"/>
    <cellStyle name="Percent 10" xfId="24268"/>
    <cellStyle name="Percent 11" xfId="24269"/>
    <cellStyle name="Percent 12" xfId="24270"/>
    <cellStyle name="Percent 13" xfId="24271"/>
    <cellStyle name="Percent 14" xfId="24272"/>
    <cellStyle name="Percent 15" xfId="24273"/>
    <cellStyle name="Percent 16" xfId="24274"/>
    <cellStyle name="Percent 17" xfId="24275"/>
    <cellStyle name="Percent 18" xfId="24276"/>
    <cellStyle name="Percent 19" xfId="24277"/>
    <cellStyle name="Percent 2" xfId="2528"/>
    <cellStyle name="Percent 2 10" xfId="24278"/>
    <cellStyle name="Percent 2 11" xfId="24279"/>
    <cellStyle name="Percent 2 12" xfId="24280"/>
    <cellStyle name="Percent 2 13" xfId="24281"/>
    <cellStyle name="Percent 2 14" xfId="24282"/>
    <cellStyle name="Percent 2 15" xfId="24283"/>
    <cellStyle name="Percent 2 16" xfId="24284"/>
    <cellStyle name="Percent 2 17" xfId="24285"/>
    <cellStyle name="Percent 2 18" xfId="24286"/>
    <cellStyle name="Percent 2 19" xfId="24287"/>
    <cellStyle name="Percent 2 2" xfId="4627"/>
    <cellStyle name="Percent 2 2 2" xfId="24288"/>
    <cellStyle name="Percent 2 20" xfId="24289"/>
    <cellStyle name="Percent 2 21" xfId="24290"/>
    <cellStyle name="Percent 2 22" xfId="24291"/>
    <cellStyle name="Percent 2 23" xfId="24292"/>
    <cellStyle name="Percent 2 24" xfId="24293"/>
    <cellStyle name="Percent 2 25" xfId="24294"/>
    <cellStyle name="Percent 2 26" xfId="24295"/>
    <cellStyle name="Percent 2 27" xfId="24296"/>
    <cellStyle name="Percent 2 28" xfId="24297"/>
    <cellStyle name="Percent 2 28 2" xfId="24298"/>
    <cellStyle name="Percent 2 28_121204 Impairment test GTS" xfId="24299"/>
    <cellStyle name="Percent 2 29" xfId="24300"/>
    <cellStyle name="Percent 2 3" xfId="24301"/>
    <cellStyle name="Percent 2 30" xfId="24302"/>
    <cellStyle name="Percent 2 4" xfId="24303"/>
    <cellStyle name="Percent 2 5" xfId="24304"/>
    <cellStyle name="Percent 2 6" xfId="24305"/>
    <cellStyle name="Percent 2 7" xfId="24306"/>
    <cellStyle name="Percent 2 8" xfId="24307"/>
    <cellStyle name="Percent 2 9" xfId="24308"/>
    <cellStyle name="percent 2 decimal" xfId="24309"/>
    <cellStyle name="Percent 2_111212 Omzet calculatie def" xfId="24310"/>
    <cellStyle name="Percent 20" xfId="24311"/>
    <cellStyle name="Percent 21" xfId="24312"/>
    <cellStyle name="Percent 22" xfId="24313"/>
    <cellStyle name="Percent 23" xfId="24314"/>
    <cellStyle name="Percent 24" xfId="24315"/>
    <cellStyle name="Percent 25" xfId="24316"/>
    <cellStyle name="Percent 26" xfId="24317"/>
    <cellStyle name="Percent 27" xfId="24318"/>
    <cellStyle name="Percent 28" xfId="24319"/>
    <cellStyle name="Percent 29" xfId="24320"/>
    <cellStyle name="Percent 3" xfId="24321"/>
    <cellStyle name="Percent 3 2" xfId="24322"/>
    <cellStyle name="Percent 30" xfId="24323"/>
    <cellStyle name="Percent 31" xfId="126"/>
    <cellStyle name="Percent 4" xfId="24324"/>
    <cellStyle name="Percent 5" xfId="24325"/>
    <cellStyle name="Percent 6" xfId="24326"/>
    <cellStyle name="Percent 7" xfId="24327"/>
    <cellStyle name="Percent 8" xfId="24328"/>
    <cellStyle name="Percent 9" xfId="24329"/>
    <cellStyle name="Percent Hard" xfId="24330"/>
    <cellStyle name="Percent*" xfId="24331"/>
    <cellStyle name="Percent1" xfId="24332"/>
    <cellStyle name="Percent1Blue" xfId="24333"/>
    <cellStyle name="Percent2" xfId="24334"/>
    <cellStyle name="Percent2Blue" xfId="24335"/>
    <cellStyle name="Percentages_oorzaken" xfId="509"/>
    <cellStyle name="PercentPresentation" xfId="24336"/>
    <cellStyle name="percnet" xfId="24337"/>
    <cellStyle name="POPS" xfId="24338"/>
    <cellStyle name="pound" xfId="24339"/>
    <cellStyle name="Prämissen%" xfId="24340"/>
    <cellStyle name="Prämissen0" xfId="24341"/>
    <cellStyle name="prcie" xfId="24342"/>
    <cellStyle name="PrePop Currency (0)" xfId="24343"/>
    <cellStyle name="PrePop Currency (2)" xfId="24344"/>
    <cellStyle name="PrePop Units (0)" xfId="24345"/>
    <cellStyle name="PrePop Units (1)" xfId="24346"/>
    <cellStyle name="PrePop Units (2)" xfId="24347"/>
    <cellStyle name="PresentationZero" xfId="24348"/>
    <cellStyle name="pretty dollar" xfId="24349"/>
    <cellStyle name="Price" xfId="24350"/>
    <cellStyle name="PriceUn" xfId="24351"/>
    <cellStyle name="pricing" xfId="24352"/>
    <cellStyle name="prin" xfId="24353"/>
    <cellStyle name="Procent" xfId="27" builtinId="5" hidden="1"/>
    <cellStyle name="Procent" xfId="64" builtinId="5"/>
    <cellStyle name="Procent 10" xfId="50039"/>
    <cellStyle name="Procent 11" xfId="50078"/>
    <cellStyle name="Procent 2" xfId="220"/>
    <cellStyle name="Procent 2 2" xfId="411"/>
    <cellStyle name="Procent 2 2 2" xfId="4628"/>
    <cellStyle name="Procent 2 3" xfId="4629"/>
    <cellStyle name="Procent 3" xfId="510"/>
    <cellStyle name="Procent 3 2" xfId="1601"/>
    <cellStyle name="Procent 3 2 2" xfId="4630"/>
    <cellStyle name="Procent 3 3" xfId="24354"/>
    <cellStyle name="Procent 4" xfId="1343"/>
    <cellStyle name="Procent 4 2" xfId="1386"/>
    <cellStyle name="Procent 4 2 2" xfId="2550"/>
    <cellStyle name="Procent 4 2 2 2" xfId="4631"/>
    <cellStyle name="Procent 4 2 2 2 2" xfId="19831"/>
    <cellStyle name="Procent 4 2 2 3" xfId="19830"/>
    <cellStyle name="Procent 4 2 2 4" xfId="20040"/>
    <cellStyle name="Procent 4 2 3" xfId="4632"/>
    <cellStyle name="Procent 4 2 3 2" xfId="19832"/>
    <cellStyle name="Procent 4 2 4" xfId="19829"/>
    <cellStyle name="Procent 4 2 5" xfId="20041"/>
    <cellStyle name="Procent 4 3" xfId="4633"/>
    <cellStyle name="Procent 5" xfId="1602"/>
    <cellStyle name="Procent 5 2" xfId="4634"/>
    <cellStyle name="Procent 6" xfId="1603"/>
    <cellStyle name="Procent 6 2" xfId="2576"/>
    <cellStyle name="Procent 6 2 2" xfId="4635"/>
    <cellStyle name="Procent 6 2 2 2" xfId="19835"/>
    <cellStyle name="Procent 6 2 3" xfId="19834"/>
    <cellStyle name="Procent 6 2 4" xfId="20042"/>
    <cellStyle name="Procent 6 3" xfId="4636"/>
    <cellStyle name="Procent 6 3 2" xfId="19836"/>
    <cellStyle name="Procent 6 4" xfId="19833"/>
    <cellStyle name="Procent 6 5" xfId="20043"/>
    <cellStyle name="Procent 6 6" xfId="49042"/>
    <cellStyle name="Procent 7" xfId="4637"/>
    <cellStyle name="Procent 8" xfId="48963"/>
    <cellStyle name="Procent 9" xfId="50036"/>
    <cellStyle name="PROJECT" xfId="24355"/>
    <cellStyle name="PROJECT R" xfId="24356"/>
    <cellStyle name="ProjectionInput" xfId="24357"/>
    <cellStyle name="ProjectionInput 2" xfId="24358"/>
    <cellStyle name="ProjectionInput_111212 Omzet calculatie def" xfId="24359"/>
    <cellStyle name="Prozent 2" xfId="24360"/>
    <cellStyle name="Prozent 2 2" xfId="24361"/>
    <cellStyle name="Prozent 2 2 2" xfId="24362"/>
    <cellStyle name="Prozent 2 3" xfId="24363"/>
    <cellStyle name="Prozent 2 4" xfId="24364"/>
    <cellStyle name="Prozent 3" xfId="24365"/>
    <cellStyle name="Prozent 4" xfId="24366"/>
    <cellStyle name="Prozent 5" xfId="24367"/>
    <cellStyle name="PSChar" xfId="24368"/>
    <cellStyle name="PSDate" xfId="24369"/>
    <cellStyle name="PSDec" xfId="24370"/>
    <cellStyle name="PSHeading" xfId="24371"/>
    <cellStyle name="PSInt" xfId="24372"/>
    <cellStyle name="PSSpacer" xfId="24373"/>
    <cellStyle name="Ratio" xfId="221"/>
    <cellStyle name="Red Text" xfId="24374"/>
    <cellStyle name="RevList" xfId="24375"/>
    <cellStyle name="ri" xfId="24376"/>
    <cellStyle name="Row Ignore" xfId="24377"/>
    <cellStyle name="Row Sub Total" xfId="24378"/>
    <cellStyle name="Row Title 1" xfId="24379"/>
    <cellStyle name="Row Title 2" xfId="24380"/>
    <cellStyle name="Row Title 3" xfId="24381"/>
    <cellStyle name="Row Total" xfId="24382"/>
    <cellStyle name="s" xfId="24383"/>
    <cellStyle name="s_111212 Omzet calculatie def" xfId="24384"/>
    <cellStyle name="s_121204 Impairment test GTS" xfId="24385"/>
    <cellStyle name="s_AdditionalPrint Code" xfId="24386"/>
    <cellStyle name="s_AdditionalPrint Code_1" xfId="24387"/>
    <cellStyle name="s_AdditionalPrint Code_1_111212 Omzet calculatie def" xfId="24388"/>
    <cellStyle name="s_AdditionalPrint Code_1_121204 Impairment test GTS" xfId="24389"/>
    <cellStyle name="s_AdditionalPrint Code_1_Backlog 30 Sep 2006" xfId="24390"/>
    <cellStyle name="s_AdditionalPrint Code_1_Backlog 30 Sep 2006_111212 Omzet calculatie def" xfId="24391"/>
    <cellStyle name="s_AdditionalPrint Code_1_Backlog 30 Sep 2006_121204 Impairment test GTS" xfId="24392"/>
    <cellStyle name="s_AdditionalPrint Code_1_Backlog 30 Sep 2006_Delphi - Operating model v.1.1 011106" xfId="24393"/>
    <cellStyle name="s_AdditionalPrint Code_1_Backlog 30 Sep 2006_Delphi - Operating model v.1.1 011106_111212 Omzet calculatie def" xfId="24394"/>
    <cellStyle name="s_AdditionalPrint Code_1_Backlog 30 Sep 2006_Delphi - Operating model v.1.1 011106_121204 Impairment test GTS" xfId="24395"/>
    <cellStyle name="s_AdditionalPrint Code_1_Backlog 30 Sep 2006_Delphi_Operating_model_v 1.0 161106" xfId="24396"/>
    <cellStyle name="s_AdditionalPrint Code_1_Backlog 30 Sep 2006_Delphi_Operating_model_v 1.0 161106_111212 Omzet calculatie def" xfId="24397"/>
    <cellStyle name="s_AdditionalPrint Code_1_Backlog 30 Sep 2006_Delphi_Operating_model_v 1.0 161106_121204 Impairment test GTS" xfId="24398"/>
    <cellStyle name="s_AdditionalPrint Code_1_Backlog 30 Sep 2006_Delphi_Operating_model_v(1).1.3_081106" xfId="24399"/>
    <cellStyle name="s_AdditionalPrint Code_1_Backlog 30 Sep 2006_Delphi_Operating_model_v(1).1.3_081106_111212 Omzet calculatie def" xfId="24400"/>
    <cellStyle name="s_AdditionalPrint Code_1_Backlog 30 Sep 2006_Delphi_Operating_model_v(1).1.3_081106_121204 Impairment test GTS" xfId="24401"/>
    <cellStyle name="s_AdditionalPrint Code_111212 Omzet calculatie def" xfId="24402"/>
    <cellStyle name="s_AdditionalPrint Code_121204 Impairment test GTS" xfId="24403"/>
    <cellStyle name="s_AdditionalPrint Code_2" xfId="24404"/>
    <cellStyle name="s_AdditionalPrint Code_2_Backlog 30 Sep 2006" xfId="24405"/>
    <cellStyle name="s_AdditionalPrint Code_2_Backlog 30 Sep 2006_Delphi - Operating model v.1.1 011106" xfId="24406"/>
    <cellStyle name="s_AdditionalPrint Code_2_Backlog 30 Sep 2006_Delphi_Operating_model_v 1.0 161106" xfId="24407"/>
    <cellStyle name="s_AdditionalPrint Code_2_Backlog 30 Sep 2006_Delphi_Operating_model_v(1).1.3_081106" xfId="24408"/>
    <cellStyle name="s_AdditionalPrint Code_Backlog 30 Sep 2006" xfId="24409"/>
    <cellStyle name="s_AdditionalPrint Code_Backlog 30 Sep 2006_111212 Omzet calculatie def" xfId="24410"/>
    <cellStyle name="s_AdditionalPrint Code_Backlog 30 Sep 2006_121204 Impairment test GTS" xfId="24411"/>
    <cellStyle name="s_AdditionalPrint Code_Backlog 30 Sep 2006_Delphi - Operating model v.1.1 011106" xfId="24412"/>
    <cellStyle name="s_AdditionalPrint Code_Backlog 30 Sep 2006_Delphi - Operating model v.1.1 011106_111212 Omzet calculatie def" xfId="24413"/>
    <cellStyle name="s_AdditionalPrint Code_Backlog 30 Sep 2006_Delphi - Operating model v.1.1 011106_121204 Impairment test GTS" xfId="24414"/>
    <cellStyle name="s_AdditionalPrint Code_Backlog 30 Sep 2006_Delphi_Operating_model_v 1.0 161106" xfId="24415"/>
    <cellStyle name="s_AdditionalPrint Code_Backlog 30 Sep 2006_Delphi_Operating_model_v 1.0 161106_111212 Omzet calculatie def" xfId="24416"/>
    <cellStyle name="s_AdditionalPrint Code_Backlog 30 Sep 2006_Delphi_Operating_model_v 1.0 161106_121204 Impairment test GTS" xfId="24417"/>
    <cellStyle name="s_AdditionalPrint Code_Backlog 30 Sep 2006_Delphi_Operating_model_v(1).1.3_081106" xfId="24418"/>
    <cellStyle name="s_AdditionalPrint Code_Backlog 30 Sep 2006_Delphi_Operating_model_v(1).1.3_081106_111212 Omzet calculatie def" xfId="24419"/>
    <cellStyle name="s_AdditionalPrint Code_Backlog 30 Sep 2006_Delphi_Operating_model_v(1).1.3_081106_121204 Impairment test GTS" xfId="24420"/>
    <cellStyle name="s_Aero" xfId="24421"/>
    <cellStyle name="s_Backlog 30 Sep 2006" xfId="24422"/>
    <cellStyle name="s_Backlog 30 Sep 2006_111212 Omzet calculatie def" xfId="24423"/>
    <cellStyle name="s_Backlog 30 Sep 2006_121204 Impairment test GTS" xfId="24424"/>
    <cellStyle name="s_Backlog 30 Sep 2006_Delphi - Operating model v.1.1 011106" xfId="24425"/>
    <cellStyle name="s_Backlog 30 Sep 2006_Delphi - Operating model v.1.1 011106_111212 Omzet calculatie def" xfId="24426"/>
    <cellStyle name="s_Backlog 30 Sep 2006_Delphi - Operating model v.1.1 011106_121204 Impairment test GTS" xfId="24427"/>
    <cellStyle name="s_Backlog 30 Sep 2006_Delphi_Operating_model_v 1.0 161106" xfId="24428"/>
    <cellStyle name="s_Backlog 30 Sep 2006_Delphi_Operating_model_v 1.0 161106_111212 Omzet calculatie def" xfId="24429"/>
    <cellStyle name="s_Backlog 30 Sep 2006_Delphi_Operating_model_v 1.0 161106_121204 Impairment test GTS" xfId="24430"/>
    <cellStyle name="s_Backlog 30 Sep 2006_Delphi_Operating_model_v(1).1.3_081106" xfId="24431"/>
    <cellStyle name="s_Backlog 30 Sep 2006_Delphi_Operating_model_v(1).1.3_081106_111212 Omzet calculatie def" xfId="24432"/>
    <cellStyle name="s_Backlog 30 Sep 2006_Delphi_Operating_model_v(1).1.3_081106_121204 Impairment test GTS" xfId="24433"/>
    <cellStyle name="s_Bal Sheets" xfId="24434"/>
    <cellStyle name="s_Bal Sheets_1" xfId="24435"/>
    <cellStyle name="s_Bal Sheets_1_111212 Omzet calculatie def" xfId="24436"/>
    <cellStyle name="s_Bal Sheets_1_121204 Impairment test GTS" xfId="24437"/>
    <cellStyle name="s_Bal Sheets_1_Backlog 30 Sep 2006" xfId="24438"/>
    <cellStyle name="s_Bal Sheets_1_Backlog 30 Sep 2006_111212 Omzet calculatie def" xfId="24439"/>
    <cellStyle name="s_Bal Sheets_1_Backlog 30 Sep 2006_121204 Impairment test GTS" xfId="24440"/>
    <cellStyle name="s_Bal Sheets_1_Backlog 30 Sep 2006_Delphi - Operating model v.1.1 011106" xfId="24441"/>
    <cellStyle name="s_Bal Sheets_1_Backlog 30 Sep 2006_Delphi - Operating model v.1.1 011106_111212 Omzet calculatie def" xfId="24442"/>
    <cellStyle name="s_Bal Sheets_1_Backlog 30 Sep 2006_Delphi - Operating model v.1.1 011106_121204 Impairment test GTS" xfId="24443"/>
    <cellStyle name="s_Bal Sheets_1_Backlog 30 Sep 2006_Delphi_Operating_model_v 1.0 161106" xfId="24444"/>
    <cellStyle name="s_Bal Sheets_1_Backlog 30 Sep 2006_Delphi_Operating_model_v 1.0 161106_111212 Omzet calculatie def" xfId="24445"/>
    <cellStyle name="s_Bal Sheets_1_Backlog 30 Sep 2006_Delphi_Operating_model_v 1.0 161106_121204 Impairment test GTS" xfId="24446"/>
    <cellStyle name="s_Bal Sheets_1_Backlog 30 Sep 2006_Delphi_Operating_model_v(1).1.3_081106" xfId="24447"/>
    <cellStyle name="s_Bal Sheets_1_Backlog 30 Sep 2006_Delphi_Operating_model_v(1).1.3_081106_111212 Omzet calculatie def" xfId="24448"/>
    <cellStyle name="s_Bal Sheets_1_Backlog 30 Sep 2006_Delphi_Operating_model_v(1).1.3_081106_121204 Impairment test GTS" xfId="24449"/>
    <cellStyle name="s_Bal Sheets_1_Cases" xfId="24450"/>
    <cellStyle name="s_Bal Sheets_1_Cases_Backlog 30 Sep 2006" xfId="24451"/>
    <cellStyle name="s_Bal Sheets_1_Cases_Backlog 30 Sep 2006_Delphi - Operating model v.1.1 011106" xfId="24452"/>
    <cellStyle name="s_Bal Sheets_1_Cases_Backlog 30 Sep 2006_Delphi_Operating_model_v 1.0 161106" xfId="24453"/>
    <cellStyle name="s_Bal Sheets_1_Cases_Backlog 30 Sep 2006_Delphi_Operating_model_v(1).1.3_081106" xfId="24454"/>
    <cellStyle name="s_Bal Sheets_1_Valuation Summary" xfId="24455"/>
    <cellStyle name="s_Bal Sheets_1_Valuation Summary_111212 Omzet calculatie def" xfId="24456"/>
    <cellStyle name="s_Bal Sheets_1_Valuation Summary_121204 Impairment test GTS" xfId="24457"/>
    <cellStyle name="s_Bal Sheets_1_Valuation Summary_Backlog 30 Sep 2006" xfId="24458"/>
    <cellStyle name="s_Bal Sheets_1_Valuation Summary_Backlog 30 Sep 2006_111212 Omzet calculatie def" xfId="24459"/>
    <cellStyle name="s_Bal Sheets_1_Valuation Summary_Backlog 30 Sep 2006_121204 Impairment test GTS" xfId="24460"/>
    <cellStyle name="s_Bal Sheets_1_Valuation Summary_Backlog 30 Sep 2006_Delphi - Operating model v.1.1 011106" xfId="24461"/>
    <cellStyle name="s_Bal Sheets_1_Valuation Summary_Backlog 30 Sep 2006_Delphi - Operating model v.1.1 011106_111212 Omzet calculatie def" xfId="24462"/>
    <cellStyle name="s_Bal Sheets_1_Valuation Summary_Backlog 30 Sep 2006_Delphi - Operating model v.1.1 011106_121204 Impairment test GTS" xfId="24463"/>
    <cellStyle name="s_Bal Sheets_1_Valuation Summary_Backlog 30 Sep 2006_Delphi_Operating_model_v 1.0 161106" xfId="24464"/>
    <cellStyle name="s_Bal Sheets_1_Valuation Summary_Backlog 30 Sep 2006_Delphi_Operating_model_v 1.0 161106_111212 Omzet calculatie def" xfId="24465"/>
    <cellStyle name="s_Bal Sheets_1_Valuation Summary_Backlog 30 Sep 2006_Delphi_Operating_model_v 1.0 161106_121204 Impairment test GTS" xfId="24466"/>
    <cellStyle name="s_Bal Sheets_1_Valuation Summary_Backlog 30 Sep 2006_Delphi_Operating_model_v(1).1.3_081106" xfId="24467"/>
    <cellStyle name="s_Bal Sheets_1_Valuation Summary_Backlog 30 Sep 2006_Delphi_Operating_model_v(1).1.3_081106_111212 Omzet calculatie def" xfId="24468"/>
    <cellStyle name="s_Bal Sheets_1_Valuation Summary_Backlog 30 Sep 2006_Delphi_Operating_model_v(1).1.3_081106_121204 Impairment test GTS" xfId="24469"/>
    <cellStyle name="s_Bal Sheets_111212 Omzet calculatie def" xfId="24470"/>
    <cellStyle name="s_Bal Sheets_121204 Impairment test GTS" xfId="24471"/>
    <cellStyle name="s_Bal Sheets_2" xfId="24472"/>
    <cellStyle name="s_Bal Sheets_2_111212 Omzet calculatie def" xfId="24473"/>
    <cellStyle name="s_Bal Sheets_2_121204 Impairment test GTS" xfId="24474"/>
    <cellStyle name="s_Bal Sheets_2_Backlog 30 Sep 2006" xfId="24475"/>
    <cellStyle name="s_Bal Sheets_2_Backlog 30 Sep 2006_111212 Omzet calculatie def" xfId="24476"/>
    <cellStyle name="s_Bal Sheets_2_Backlog 30 Sep 2006_121204 Impairment test GTS" xfId="24477"/>
    <cellStyle name="s_Bal Sheets_2_Backlog 30 Sep 2006_Delphi - Operating model v.1.1 011106" xfId="24478"/>
    <cellStyle name="s_Bal Sheets_2_Backlog 30 Sep 2006_Delphi - Operating model v.1.1 011106_111212 Omzet calculatie def" xfId="24479"/>
    <cellStyle name="s_Bal Sheets_2_Backlog 30 Sep 2006_Delphi - Operating model v.1.1 011106_121204 Impairment test GTS" xfId="24480"/>
    <cellStyle name="s_Bal Sheets_2_Backlog 30 Sep 2006_Delphi_Operating_model_v 1.0 161106" xfId="24481"/>
    <cellStyle name="s_Bal Sheets_2_Backlog 30 Sep 2006_Delphi_Operating_model_v 1.0 161106_111212 Omzet calculatie def" xfId="24482"/>
    <cellStyle name="s_Bal Sheets_2_Backlog 30 Sep 2006_Delphi_Operating_model_v 1.0 161106_121204 Impairment test GTS" xfId="24483"/>
    <cellStyle name="s_Bal Sheets_2_Backlog 30 Sep 2006_Delphi_Operating_model_v(1).1.3_081106" xfId="24484"/>
    <cellStyle name="s_Bal Sheets_2_Backlog 30 Sep 2006_Delphi_Operating_model_v(1).1.3_081106_111212 Omzet calculatie def" xfId="24485"/>
    <cellStyle name="s_Bal Sheets_2_Backlog 30 Sep 2006_Delphi_Operating_model_v(1).1.3_081106_121204 Impairment test GTS" xfId="24486"/>
    <cellStyle name="s_Bal Sheets_Backlog 30 Sep 2006" xfId="24487"/>
    <cellStyle name="s_Bal Sheets_Backlog 30 Sep 2006_111212 Omzet calculatie def" xfId="24488"/>
    <cellStyle name="s_Bal Sheets_Backlog 30 Sep 2006_121204 Impairment test GTS" xfId="24489"/>
    <cellStyle name="s_Bal Sheets_Backlog 30 Sep 2006_Delphi - Operating model v.1.1 011106" xfId="24490"/>
    <cellStyle name="s_Bal Sheets_Backlog 30 Sep 2006_Delphi - Operating model v.1.1 011106_111212 Omzet calculatie def" xfId="24491"/>
    <cellStyle name="s_Bal Sheets_Backlog 30 Sep 2006_Delphi - Operating model v.1.1 011106_121204 Impairment test GTS" xfId="24492"/>
    <cellStyle name="s_Bal Sheets_Backlog 30 Sep 2006_Delphi_Operating_model_v 1.0 161106" xfId="24493"/>
    <cellStyle name="s_Bal Sheets_Backlog 30 Sep 2006_Delphi_Operating_model_v 1.0 161106_111212 Omzet calculatie def" xfId="24494"/>
    <cellStyle name="s_Bal Sheets_Backlog 30 Sep 2006_Delphi_Operating_model_v 1.0 161106_121204 Impairment test GTS" xfId="24495"/>
    <cellStyle name="s_Bal Sheets_Backlog 30 Sep 2006_Delphi_Operating_model_v(1).1.3_081106" xfId="24496"/>
    <cellStyle name="s_Bal Sheets_Backlog 30 Sep 2006_Delphi_Operating_model_v(1).1.3_081106_111212 Omzet calculatie def" xfId="24497"/>
    <cellStyle name="s_Bal Sheets_Backlog 30 Sep 2006_Delphi_Operating_model_v(1).1.3_081106_121204 Impairment test GTS" xfId="24498"/>
    <cellStyle name="s_Bal Sheets_Cases" xfId="24499"/>
    <cellStyle name="s_Bal Sheets_Cases_111212 Omzet calculatie def" xfId="24500"/>
    <cellStyle name="s_Bal Sheets_Cases_121204 Impairment test GTS" xfId="24501"/>
    <cellStyle name="s_Bal Sheets_Cases_Backlog 30 Sep 2006" xfId="24502"/>
    <cellStyle name="s_Bal Sheets_Cases_Backlog 30 Sep 2006_111212 Omzet calculatie def" xfId="24503"/>
    <cellStyle name="s_Bal Sheets_Cases_Backlog 30 Sep 2006_121204 Impairment test GTS" xfId="24504"/>
    <cellStyle name="s_Bal Sheets_Cases_Backlog 30 Sep 2006_Delphi - Operating model v.1.1 011106" xfId="24505"/>
    <cellStyle name="s_Bal Sheets_Cases_Backlog 30 Sep 2006_Delphi - Operating model v.1.1 011106_111212 Omzet calculatie def" xfId="24506"/>
    <cellStyle name="s_Bal Sheets_Cases_Backlog 30 Sep 2006_Delphi - Operating model v.1.1 011106_121204 Impairment test GTS" xfId="24507"/>
    <cellStyle name="s_Bal Sheets_Cases_Backlog 30 Sep 2006_Delphi_Operating_model_v 1.0 161106" xfId="24508"/>
    <cellStyle name="s_Bal Sheets_Cases_Backlog 30 Sep 2006_Delphi_Operating_model_v 1.0 161106_111212 Omzet calculatie def" xfId="24509"/>
    <cellStyle name="s_Bal Sheets_Cases_Backlog 30 Sep 2006_Delphi_Operating_model_v 1.0 161106_121204 Impairment test GTS" xfId="24510"/>
    <cellStyle name="s_Bal Sheets_Cases_Backlog 30 Sep 2006_Delphi_Operating_model_v(1).1.3_081106" xfId="24511"/>
    <cellStyle name="s_Bal Sheets_Cases_Backlog 30 Sep 2006_Delphi_Operating_model_v(1).1.3_081106_111212 Omzet calculatie def" xfId="24512"/>
    <cellStyle name="s_Bal Sheets_Cases_Backlog 30 Sep 2006_Delphi_Operating_model_v(1).1.3_081106_121204 Impairment test GTS" xfId="24513"/>
    <cellStyle name="s_Bal Sheets_Valuation Summary" xfId="24514"/>
    <cellStyle name="s_Bal Sheets_Valuation Summary_Backlog 30 Sep 2006" xfId="24515"/>
    <cellStyle name="s_Bal Sheets_Valuation Summary_Backlog 30 Sep 2006_Delphi - Operating model v.1.1 011106" xfId="24516"/>
    <cellStyle name="s_Bal Sheets_Valuation Summary_Backlog 30 Sep 2006_Delphi_Operating_model_v 1.0 161106" xfId="24517"/>
    <cellStyle name="s_Bal Sheets_Valuation Summary_Backlog 30 Sep 2006_Delphi_Operating_model_v(1).1.3_081106" xfId="24518"/>
    <cellStyle name="s_BISON BAL SHEET" xfId="24519"/>
    <cellStyle name="s_BISON BAL SHEET_1" xfId="24520"/>
    <cellStyle name="s_BISON BAL SHEET_1_Backlog 30 Sep 2006" xfId="24521"/>
    <cellStyle name="s_BISON BAL SHEET_1_Backlog 30 Sep 2006_Delphi - Operating model v.1.1 011106" xfId="24522"/>
    <cellStyle name="s_BISON BAL SHEET_1_Backlog 30 Sep 2006_Delphi_Operating_model_v 1.0 161106" xfId="24523"/>
    <cellStyle name="s_BISON BAL SHEET_1_Backlog 30 Sep 2006_Delphi_Operating_model_v(1).1.3_081106" xfId="24524"/>
    <cellStyle name="s_BISON BAL SHEET_111212 Omzet calculatie def" xfId="24525"/>
    <cellStyle name="s_BISON BAL SHEET_121204 Impairment test GTS" xfId="24526"/>
    <cellStyle name="s_BISON BAL SHEET_Backlog 30 Sep 2006" xfId="24527"/>
    <cellStyle name="s_BISON BAL SHEET_Backlog 30 Sep 2006_111212 Omzet calculatie def" xfId="24528"/>
    <cellStyle name="s_BISON BAL SHEET_Backlog 30 Sep 2006_121204 Impairment test GTS" xfId="24529"/>
    <cellStyle name="s_BISON BAL SHEET_Backlog 30 Sep 2006_Delphi - Operating model v.1.1 011106" xfId="24530"/>
    <cellStyle name="s_BISON BAL SHEET_Backlog 30 Sep 2006_Delphi - Operating model v.1.1 011106_111212 Omzet calculatie def" xfId="24531"/>
    <cellStyle name="s_BISON BAL SHEET_Backlog 30 Sep 2006_Delphi - Operating model v.1.1 011106_121204 Impairment test GTS" xfId="24532"/>
    <cellStyle name="s_BISON BAL SHEET_Backlog 30 Sep 2006_Delphi_Operating_model_v 1.0 161106" xfId="24533"/>
    <cellStyle name="s_BISON BAL SHEET_Backlog 30 Sep 2006_Delphi_Operating_model_v 1.0 161106_111212 Omzet calculatie def" xfId="24534"/>
    <cellStyle name="s_BISON BAL SHEET_Backlog 30 Sep 2006_Delphi_Operating_model_v 1.0 161106_121204 Impairment test GTS" xfId="24535"/>
    <cellStyle name="s_BISON BAL SHEET_Backlog 30 Sep 2006_Delphi_Operating_model_v(1).1.3_081106" xfId="24536"/>
    <cellStyle name="s_BISON BAL SHEET_Backlog 30 Sep 2006_Delphi_Operating_model_v(1).1.3_081106_111212 Omzet calculatie def" xfId="24537"/>
    <cellStyle name="s_BISON BAL SHEET_Backlog 30 Sep 2006_Delphi_Operating_model_v(1).1.3_081106_121204 Impairment test GTS" xfId="24538"/>
    <cellStyle name="s_BISON MAIN (2)" xfId="24539"/>
    <cellStyle name="s_BISON MAIN (2)_1" xfId="24540"/>
    <cellStyle name="s_BISON MAIN (2)_1_Backlog 30 Sep 2006" xfId="24541"/>
    <cellStyle name="s_BISON MAIN (2)_1_Backlog 30 Sep 2006_Delphi - Operating model v.1.1 011106" xfId="24542"/>
    <cellStyle name="s_BISON MAIN (2)_1_Backlog 30 Sep 2006_Delphi_Operating_model_v 1.0 161106" xfId="24543"/>
    <cellStyle name="s_BISON MAIN (2)_1_Backlog 30 Sep 2006_Delphi_Operating_model_v(1).1.3_081106" xfId="24544"/>
    <cellStyle name="s_BISON MAIN (2)_111212 Omzet calculatie def" xfId="24545"/>
    <cellStyle name="s_BISON MAIN (2)_121204 Impairment test GTS" xfId="24546"/>
    <cellStyle name="s_BISON MAIN (2)_Backlog 30 Sep 2006" xfId="24547"/>
    <cellStyle name="s_BISON MAIN (2)_Backlog 30 Sep 2006_111212 Omzet calculatie def" xfId="24548"/>
    <cellStyle name="s_BISON MAIN (2)_Backlog 30 Sep 2006_121204 Impairment test GTS" xfId="24549"/>
    <cellStyle name="s_BISON MAIN (2)_Backlog 30 Sep 2006_Delphi - Operating model v.1.1 011106" xfId="24550"/>
    <cellStyle name="s_BISON MAIN (2)_Backlog 30 Sep 2006_Delphi - Operating model v.1.1 011106_111212 Omzet calculatie def" xfId="24551"/>
    <cellStyle name="s_BISON MAIN (2)_Backlog 30 Sep 2006_Delphi - Operating model v.1.1 011106_121204 Impairment test GTS" xfId="24552"/>
    <cellStyle name="s_BISON MAIN (2)_Backlog 30 Sep 2006_Delphi_Operating_model_v 1.0 161106" xfId="24553"/>
    <cellStyle name="s_BISON MAIN (2)_Backlog 30 Sep 2006_Delphi_Operating_model_v 1.0 161106_111212 Omzet calculatie def" xfId="24554"/>
    <cellStyle name="s_BISON MAIN (2)_Backlog 30 Sep 2006_Delphi_Operating_model_v 1.0 161106_121204 Impairment test GTS" xfId="24555"/>
    <cellStyle name="s_BISON MAIN (2)_Backlog 30 Sep 2006_Delphi_Operating_model_v(1).1.3_081106" xfId="24556"/>
    <cellStyle name="s_BISON MAIN (2)_Backlog 30 Sep 2006_Delphi_Operating_model_v(1).1.3_081106_111212 Omzet calculatie def" xfId="24557"/>
    <cellStyle name="s_BISON MAIN (2)_Backlog 30 Sep 2006_Delphi_Operating_model_v(1).1.3_081106_121204 Impairment test GTS" xfId="24558"/>
    <cellStyle name="s_Case DMPR" xfId="24559"/>
    <cellStyle name="s_Case DMPR_1" xfId="24560"/>
    <cellStyle name="s_Case DMPR_1_Backlog 30 Sep 2006" xfId="24561"/>
    <cellStyle name="s_Case DMPR_1_Backlog 30 Sep 2006_Delphi - Operating model v.1.1 011106" xfId="24562"/>
    <cellStyle name="s_Case DMPR_1_Backlog 30 Sep 2006_Delphi_Operating_model_v 1.0 161106" xfId="24563"/>
    <cellStyle name="s_Case DMPR_1_Backlog 30 Sep 2006_Delphi_Operating_model_v(1).1.3_081106" xfId="24564"/>
    <cellStyle name="s_Case DMPR_111212 Omzet calculatie def" xfId="24565"/>
    <cellStyle name="s_Case DMPR_121204 Impairment test GTS" xfId="24566"/>
    <cellStyle name="s_Case DMPR_2" xfId="24567"/>
    <cellStyle name="s_Case DMPR_2_111212 Omzet calculatie def" xfId="24568"/>
    <cellStyle name="s_Case DMPR_2_121204 Impairment test GTS" xfId="24569"/>
    <cellStyle name="s_Case DMPR_2_Backlog 30 Sep 2006" xfId="24570"/>
    <cellStyle name="s_Case DMPR_2_Backlog 30 Sep 2006_111212 Omzet calculatie def" xfId="24571"/>
    <cellStyle name="s_Case DMPR_2_Backlog 30 Sep 2006_121204 Impairment test GTS" xfId="24572"/>
    <cellStyle name="s_Case DMPR_2_Backlog 30 Sep 2006_Delphi - Operating model v.1.1 011106" xfId="24573"/>
    <cellStyle name="s_Case DMPR_2_Backlog 30 Sep 2006_Delphi - Operating model v.1.1 011106_111212 Omzet calculatie def" xfId="24574"/>
    <cellStyle name="s_Case DMPR_2_Backlog 30 Sep 2006_Delphi - Operating model v.1.1 011106_121204 Impairment test GTS" xfId="24575"/>
    <cellStyle name="s_Case DMPR_2_Backlog 30 Sep 2006_Delphi_Operating_model_v 1.0 161106" xfId="24576"/>
    <cellStyle name="s_Case DMPR_2_Backlog 30 Sep 2006_Delphi_Operating_model_v 1.0 161106_111212 Omzet calculatie def" xfId="24577"/>
    <cellStyle name="s_Case DMPR_2_Backlog 30 Sep 2006_Delphi_Operating_model_v 1.0 161106_121204 Impairment test GTS" xfId="24578"/>
    <cellStyle name="s_Case DMPR_2_Backlog 30 Sep 2006_Delphi_Operating_model_v(1).1.3_081106" xfId="24579"/>
    <cellStyle name="s_Case DMPR_2_Backlog 30 Sep 2006_Delphi_Operating_model_v(1).1.3_081106_111212 Omzet calculatie def" xfId="24580"/>
    <cellStyle name="s_Case DMPR_2_Backlog 30 Sep 2006_Delphi_Operating_model_v(1).1.3_081106_121204 Impairment test GTS" xfId="24581"/>
    <cellStyle name="s_Case DMPR_Backlog 30 Sep 2006" xfId="24582"/>
    <cellStyle name="s_Case DMPR_Backlog 30 Sep 2006_111212 Omzet calculatie def" xfId="24583"/>
    <cellStyle name="s_Case DMPR_Backlog 30 Sep 2006_121204 Impairment test GTS" xfId="24584"/>
    <cellStyle name="s_Case DMPR_Backlog 30 Sep 2006_Delphi - Operating model v.1.1 011106" xfId="24585"/>
    <cellStyle name="s_Case DMPR_Backlog 30 Sep 2006_Delphi - Operating model v.1.1 011106_111212 Omzet calculatie def" xfId="24586"/>
    <cellStyle name="s_Case DMPR_Backlog 30 Sep 2006_Delphi - Operating model v.1.1 011106_121204 Impairment test GTS" xfId="24587"/>
    <cellStyle name="s_Case DMPR_Backlog 30 Sep 2006_Delphi_Operating_model_v 1.0 161106" xfId="24588"/>
    <cellStyle name="s_Case DMPR_Backlog 30 Sep 2006_Delphi_Operating_model_v 1.0 161106_111212 Omzet calculatie def" xfId="24589"/>
    <cellStyle name="s_Case DMPR_Backlog 30 Sep 2006_Delphi_Operating_model_v 1.0 161106_121204 Impairment test GTS" xfId="24590"/>
    <cellStyle name="s_Case DMPR_Backlog 30 Sep 2006_Delphi_Operating_model_v(1).1.3_081106" xfId="24591"/>
    <cellStyle name="s_Case DMPR_Backlog 30 Sep 2006_Delphi_Operating_model_v(1).1.3_081106_111212 Omzet calculatie def" xfId="24592"/>
    <cellStyle name="s_Case DMPR_Backlog 30 Sep 2006_Delphi_Operating_model_v(1).1.3_081106_121204 Impairment test GTS" xfId="24593"/>
    <cellStyle name="s_Case Europe" xfId="24594"/>
    <cellStyle name="s_Case Europe_1" xfId="24595"/>
    <cellStyle name="s_Case Europe_1_Backlog 30 Sep 2006" xfId="24596"/>
    <cellStyle name="s_Case Europe_1_Backlog 30 Sep 2006_Delphi - Operating model v.1.1 011106" xfId="24597"/>
    <cellStyle name="s_Case Europe_1_Backlog 30 Sep 2006_Delphi_Operating_model_v 1.0 161106" xfId="24598"/>
    <cellStyle name="s_Case Europe_1_Backlog 30 Sep 2006_Delphi_Operating_model_v(1).1.3_081106" xfId="24599"/>
    <cellStyle name="s_Case Europe_111212 Omzet calculatie def" xfId="24600"/>
    <cellStyle name="s_Case Europe_121204 Impairment test GTS" xfId="24601"/>
    <cellStyle name="s_Case Europe_2" xfId="24602"/>
    <cellStyle name="s_Case Europe_2_111212 Omzet calculatie def" xfId="24603"/>
    <cellStyle name="s_Case Europe_2_121204 Impairment test GTS" xfId="24604"/>
    <cellStyle name="s_Case Europe_2_Backlog 30 Sep 2006" xfId="24605"/>
    <cellStyle name="s_Case Europe_2_Backlog 30 Sep 2006_111212 Omzet calculatie def" xfId="24606"/>
    <cellStyle name="s_Case Europe_2_Backlog 30 Sep 2006_121204 Impairment test GTS" xfId="24607"/>
    <cellStyle name="s_Case Europe_2_Backlog 30 Sep 2006_Delphi - Operating model v.1.1 011106" xfId="24608"/>
    <cellStyle name="s_Case Europe_2_Backlog 30 Sep 2006_Delphi - Operating model v.1.1 011106_111212 Omzet calculatie def" xfId="24609"/>
    <cellStyle name="s_Case Europe_2_Backlog 30 Sep 2006_Delphi - Operating model v.1.1 011106_121204 Impairment test GTS" xfId="24610"/>
    <cellStyle name="s_Case Europe_2_Backlog 30 Sep 2006_Delphi_Operating_model_v 1.0 161106" xfId="24611"/>
    <cellStyle name="s_Case Europe_2_Backlog 30 Sep 2006_Delphi_Operating_model_v 1.0 161106_111212 Omzet calculatie def" xfId="24612"/>
    <cellStyle name="s_Case Europe_2_Backlog 30 Sep 2006_Delphi_Operating_model_v 1.0 161106_121204 Impairment test GTS" xfId="24613"/>
    <cellStyle name="s_Case Europe_2_Backlog 30 Sep 2006_Delphi_Operating_model_v(1).1.3_081106" xfId="24614"/>
    <cellStyle name="s_Case Europe_2_Backlog 30 Sep 2006_Delphi_Operating_model_v(1).1.3_081106_111212 Omzet calculatie def" xfId="24615"/>
    <cellStyle name="s_Case Europe_2_Backlog 30 Sep 2006_Delphi_Operating_model_v(1).1.3_081106_121204 Impairment test GTS" xfId="24616"/>
    <cellStyle name="s_Case Europe_Backlog 30 Sep 2006" xfId="24617"/>
    <cellStyle name="s_Case Europe_Backlog 30 Sep 2006_111212 Omzet calculatie def" xfId="24618"/>
    <cellStyle name="s_Case Europe_Backlog 30 Sep 2006_121204 Impairment test GTS" xfId="24619"/>
    <cellStyle name="s_Case Europe_Backlog 30 Sep 2006_Delphi - Operating model v.1.1 011106" xfId="24620"/>
    <cellStyle name="s_Case Europe_Backlog 30 Sep 2006_Delphi - Operating model v.1.1 011106_111212 Omzet calculatie def" xfId="24621"/>
    <cellStyle name="s_Case Europe_Backlog 30 Sep 2006_Delphi - Operating model v.1.1 011106_121204 Impairment test GTS" xfId="24622"/>
    <cellStyle name="s_Case Europe_Backlog 30 Sep 2006_Delphi_Operating_model_v 1.0 161106" xfId="24623"/>
    <cellStyle name="s_Case Europe_Backlog 30 Sep 2006_Delphi_Operating_model_v 1.0 161106_111212 Omzet calculatie def" xfId="24624"/>
    <cellStyle name="s_Case Europe_Backlog 30 Sep 2006_Delphi_Operating_model_v 1.0 161106_121204 Impairment test GTS" xfId="24625"/>
    <cellStyle name="s_Case Europe_Backlog 30 Sep 2006_Delphi_Operating_model_v(1).1.3_081106" xfId="24626"/>
    <cellStyle name="s_Case Europe_Backlog 30 Sep 2006_Delphi_Operating_model_v(1).1.3_081106_111212 Omzet calculatie def" xfId="24627"/>
    <cellStyle name="s_Case Europe_Backlog 30 Sep 2006_Delphi_Operating_model_v(1).1.3_081106_121204 Impairment test GTS" xfId="24628"/>
    <cellStyle name="s_Case Nabisco" xfId="24629"/>
    <cellStyle name="s_Case Nabisco_1" xfId="24630"/>
    <cellStyle name="s_Case Nabisco_1_Backlog 30 Sep 2006" xfId="24631"/>
    <cellStyle name="s_Case Nabisco_1_Backlog 30 Sep 2006_Delphi - Operating model v.1.1 011106" xfId="24632"/>
    <cellStyle name="s_Case Nabisco_1_Backlog 30 Sep 2006_Delphi_Operating_model_v 1.0 161106" xfId="24633"/>
    <cellStyle name="s_Case Nabisco_1_Backlog 30 Sep 2006_Delphi_Operating_model_v(1).1.3_081106" xfId="24634"/>
    <cellStyle name="s_Case Nabisco_111212 Omzet calculatie def" xfId="24635"/>
    <cellStyle name="s_Case Nabisco_121204 Impairment test GTS" xfId="24636"/>
    <cellStyle name="s_Case Nabisco_2" xfId="24637"/>
    <cellStyle name="s_Case Nabisco_2_111212 Omzet calculatie def" xfId="24638"/>
    <cellStyle name="s_Case Nabisco_2_121204 Impairment test GTS" xfId="24639"/>
    <cellStyle name="s_Case Nabisco_2_Backlog 30 Sep 2006" xfId="24640"/>
    <cellStyle name="s_Case Nabisco_2_Backlog 30 Sep 2006_111212 Omzet calculatie def" xfId="24641"/>
    <cellStyle name="s_Case Nabisco_2_Backlog 30 Sep 2006_121204 Impairment test GTS" xfId="24642"/>
    <cellStyle name="s_Case Nabisco_2_Backlog 30 Sep 2006_Delphi - Operating model v.1.1 011106" xfId="24643"/>
    <cellStyle name="s_Case Nabisco_2_Backlog 30 Sep 2006_Delphi - Operating model v.1.1 011106_111212 Omzet calculatie def" xfId="24644"/>
    <cellStyle name="s_Case Nabisco_2_Backlog 30 Sep 2006_Delphi - Operating model v.1.1 011106_121204 Impairment test GTS" xfId="24645"/>
    <cellStyle name="s_Case Nabisco_2_Backlog 30 Sep 2006_Delphi_Operating_model_v 1.0 161106" xfId="24646"/>
    <cellStyle name="s_Case Nabisco_2_Backlog 30 Sep 2006_Delphi_Operating_model_v 1.0 161106_111212 Omzet calculatie def" xfId="24647"/>
    <cellStyle name="s_Case Nabisco_2_Backlog 30 Sep 2006_Delphi_Operating_model_v 1.0 161106_121204 Impairment test GTS" xfId="24648"/>
    <cellStyle name="s_Case Nabisco_2_Backlog 30 Sep 2006_Delphi_Operating_model_v(1).1.3_081106" xfId="24649"/>
    <cellStyle name="s_Case Nabisco_2_Backlog 30 Sep 2006_Delphi_Operating_model_v(1).1.3_081106_111212 Omzet calculatie def" xfId="24650"/>
    <cellStyle name="s_Case Nabisco_2_Backlog 30 Sep 2006_Delphi_Operating_model_v(1).1.3_081106_121204 Impairment test GTS" xfId="24651"/>
    <cellStyle name="s_Case Nabisco_Backlog 30 Sep 2006" xfId="24652"/>
    <cellStyle name="s_Case Nabisco_Backlog 30 Sep 2006_111212 Omzet calculatie def" xfId="24653"/>
    <cellStyle name="s_Case Nabisco_Backlog 30 Sep 2006_121204 Impairment test GTS" xfId="24654"/>
    <cellStyle name="s_Case Nabisco_Backlog 30 Sep 2006_Delphi - Operating model v.1.1 011106" xfId="24655"/>
    <cellStyle name="s_Case Nabisco_Backlog 30 Sep 2006_Delphi - Operating model v.1.1 011106_111212 Omzet calculatie def" xfId="24656"/>
    <cellStyle name="s_Case Nabisco_Backlog 30 Sep 2006_Delphi - Operating model v.1.1 011106_121204 Impairment test GTS" xfId="24657"/>
    <cellStyle name="s_Case Nabisco_Backlog 30 Sep 2006_Delphi_Operating_model_v 1.0 161106" xfId="24658"/>
    <cellStyle name="s_Case Nabisco_Backlog 30 Sep 2006_Delphi_Operating_model_v 1.0 161106_111212 Omzet calculatie def" xfId="24659"/>
    <cellStyle name="s_Case Nabisco_Backlog 30 Sep 2006_Delphi_Operating_model_v 1.0 161106_121204 Impairment test GTS" xfId="24660"/>
    <cellStyle name="s_Case Nabisco_Backlog 30 Sep 2006_Delphi_Operating_model_v(1).1.3_081106" xfId="24661"/>
    <cellStyle name="s_Case Nabisco_Backlog 30 Sep 2006_Delphi_Operating_model_v(1).1.3_081106_111212 Omzet calculatie def" xfId="24662"/>
    <cellStyle name="s_Case Nabisco_Backlog 30 Sep 2006_Delphi_Operating_model_v(1).1.3_081106_121204 Impairment test GTS" xfId="24663"/>
    <cellStyle name="s_Cases" xfId="24664"/>
    <cellStyle name="s_Cases (2)" xfId="24665"/>
    <cellStyle name="s_Cases (2)_1" xfId="24666"/>
    <cellStyle name="s_Cases (2)_1_111212 Omzet calculatie def" xfId="24667"/>
    <cellStyle name="s_Cases (2)_1_121204 Impairment test GTS" xfId="24668"/>
    <cellStyle name="s_Cases (2)_1_Backlog 30 Sep 2006" xfId="24669"/>
    <cellStyle name="s_Cases (2)_1_Backlog 30 Sep 2006_111212 Omzet calculatie def" xfId="24670"/>
    <cellStyle name="s_Cases (2)_1_Backlog 30 Sep 2006_121204 Impairment test GTS" xfId="24671"/>
    <cellStyle name="s_Cases (2)_1_Backlog 30 Sep 2006_Delphi - Operating model v.1.1 011106" xfId="24672"/>
    <cellStyle name="s_Cases (2)_1_Backlog 30 Sep 2006_Delphi - Operating model v.1.1 011106_111212 Omzet calculatie def" xfId="24673"/>
    <cellStyle name="s_Cases (2)_1_Backlog 30 Sep 2006_Delphi - Operating model v.1.1 011106_121204 Impairment test GTS" xfId="24674"/>
    <cellStyle name="s_Cases (2)_1_Backlog 30 Sep 2006_Delphi_Operating_model_v 1.0 161106" xfId="24675"/>
    <cellStyle name="s_Cases (2)_1_Backlog 30 Sep 2006_Delphi_Operating_model_v 1.0 161106_111212 Omzet calculatie def" xfId="24676"/>
    <cellStyle name="s_Cases (2)_1_Backlog 30 Sep 2006_Delphi_Operating_model_v 1.0 161106_121204 Impairment test GTS" xfId="24677"/>
    <cellStyle name="s_Cases (2)_1_Backlog 30 Sep 2006_Delphi_Operating_model_v(1).1.3_081106" xfId="24678"/>
    <cellStyle name="s_Cases (2)_1_Backlog 30 Sep 2006_Delphi_Operating_model_v(1).1.3_081106_111212 Omzet calculatie def" xfId="24679"/>
    <cellStyle name="s_Cases (2)_1_Backlog 30 Sep 2006_Delphi_Operating_model_v(1).1.3_081106_121204 Impairment test GTS" xfId="24680"/>
    <cellStyle name="s_Cases (2)_Backlog 30 Sep 2006" xfId="24681"/>
    <cellStyle name="s_Cases (2)_Backlog 30 Sep 2006_Delphi - Operating model v.1.1 011106" xfId="24682"/>
    <cellStyle name="s_Cases (2)_Backlog 30 Sep 2006_Delphi_Operating_model_v 1.0 161106" xfId="24683"/>
    <cellStyle name="s_Cases (2)_Backlog 30 Sep 2006_Delphi_Operating_model_v(1).1.3_081106" xfId="24684"/>
    <cellStyle name="s_Cases (3)" xfId="24685"/>
    <cellStyle name="s_Cases (3)_1" xfId="24686"/>
    <cellStyle name="s_Cases (3)_1_111212 Omzet calculatie def" xfId="24687"/>
    <cellStyle name="s_Cases (3)_1_121204 Impairment test GTS" xfId="24688"/>
    <cellStyle name="s_Cases (3)_1_Backlog 30 Sep 2006" xfId="24689"/>
    <cellStyle name="s_Cases (3)_1_Backlog 30 Sep 2006_111212 Omzet calculatie def" xfId="24690"/>
    <cellStyle name="s_Cases (3)_1_Backlog 30 Sep 2006_121204 Impairment test GTS" xfId="24691"/>
    <cellStyle name="s_Cases (3)_1_Backlog 30 Sep 2006_Delphi - Operating model v.1.1 011106" xfId="24692"/>
    <cellStyle name="s_Cases (3)_1_Backlog 30 Sep 2006_Delphi - Operating model v.1.1 011106_111212 Omzet calculatie def" xfId="24693"/>
    <cellStyle name="s_Cases (3)_1_Backlog 30 Sep 2006_Delphi - Operating model v.1.1 011106_121204 Impairment test GTS" xfId="24694"/>
    <cellStyle name="s_Cases (3)_1_Backlog 30 Sep 2006_Delphi_Operating_model_v 1.0 161106" xfId="24695"/>
    <cellStyle name="s_Cases (3)_1_Backlog 30 Sep 2006_Delphi_Operating_model_v 1.0 161106_111212 Omzet calculatie def" xfId="24696"/>
    <cellStyle name="s_Cases (3)_1_Backlog 30 Sep 2006_Delphi_Operating_model_v 1.0 161106_121204 Impairment test GTS" xfId="24697"/>
    <cellStyle name="s_Cases (3)_1_Backlog 30 Sep 2006_Delphi_Operating_model_v(1).1.3_081106" xfId="24698"/>
    <cellStyle name="s_Cases (3)_1_Backlog 30 Sep 2006_Delphi_Operating_model_v(1).1.3_081106_111212 Omzet calculatie def" xfId="24699"/>
    <cellStyle name="s_Cases (3)_1_Backlog 30 Sep 2006_Delphi_Operating_model_v(1).1.3_081106_121204 Impairment test GTS" xfId="24700"/>
    <cellStyle name="s_Cases (3)_2" xfId="24701"/>
    <cellStyle name="s_Cases (3)_2_111212 Omzet calculatie def" xfId="24702"/>
    <cellStyle name="s_Cases (3)_2_121204 Impairment test GTS" xfId="24703"/>
    <cellStyle name="s_Cases (3)_2_Backlog 30 Sep 2006" xfId="24704"/>
    <cellStyle name="s_Cases (3)_2_Backlog 30 Sep 2006_111212 Omzet calculatie def" xfId="24705"/>
    <cellStyle name="s_Cases (3)_2_Backlog 30 Sep 2006_121204 Impairment test GTS" xfId="24706"/>
    <cellStyle name="s_Cases (3)_2_Backlog 30 Sep 2006_Delphi - Operating model v.1.1 011106" xfId="24707"/>
    <cellStyle name="s_Cases (3)_2_Backlog 30 Sep 2006_Delphi - Operating model v.1.1 011106_111212 Omzet calculatie def" xfId="24708"/>
    <cellStyle name="s_Cases (3)_2_Backlog 30 Sep 2006_Delphi - Operating model v.1.1 011106_121204 Impairment test GTS" xfId="24709"/>
    <cellStyle name="s_Cases (3)_2_Backlog 30 Sep 2006_Delphi_Operating_model_v 1.0 161106" xfId="24710"/>
    <cellStyle name="s_Cases (3)_2_Backlog 30 Sep 2006_Delphi_Operating_model_v 1.0 161106_111212 Omzet calculatie def" xfId="24711"/>
    <cellStyle name="s_Cases (3)_2_Backlog 30 Sep 2006_Delphi_Operating_model_v 1.0 161106_121204 Impairment test GTS" xfId="24712"/>
    <cellStyle name="s_Cases (3)_2_Backlog 30 Sep 2006_Delphi_Operating_model_v(1).1.3_081106" xfId="24713"/>
    <cellStyle name="s_Cases (3)_2_Backlog 30 Sep 2006_Delphi_Operating_model_v(1).1.3_081106_111212 Omzet calculatie def" xfId="24714"/>
    <cellStyle name="s_Cases (3)_2_Backlog 30 Sep 2006_Delphi_Operating_model_v(1).1.3_081106_121204 Impairment test GTS" xfId="24715"/>
    <cellStyle name="s_Cases (3)_Backlog 30 Sep 2006" xfId="24716"/>
    <cellStyle name="s_Cases (3)_Backlog 30 Sep 2006_Delphi - Operating model v.1.1 011106" xfId="24717"/>
    <cellStyle name="s_Cases (3)_Backlog 30 Sep 2006_Delphi_Operating_model_v 1.0 161106" xfId="24718"/>
    <cellStyle name="s_Cases (3)_Backlog 30 Sep 2006_Delphi_Operating_model_v(1).1.3_081106" xfId="24719"/>
    <cellStyle name="s_Cases (4)" xfId="24720"/>
    <cellStyle name="s_Cases (4)_1" xfId="24721"/>
    <cellStyle name="s_Cases (4)_1_111212 Omzet calculatie def" xfId="24722"/>
    <cellStyle name="s_Cases (4)_1_121204 Impairment test GTS" xfId="24723"/>
    <cellStyle name="s_Cases (4)_1_Backlog 30 Sep 2006" xfId="24724"/>
    <cellStyle name="s_Cases (4)_1_Backlog 30 Sep 2006_111212 Omzet calculatie def" xfId="24725"/>
    <cellStyle name="s_Cases (4)_1_Backlog 30 Sep 2006_121204 Impairment test GTS" xfId="24726"/>
    <cellStyle name="s_Cases (4)_1_Backlog 30 Sep 2006_Delphi - Operating model v.1.1 011106" xfId="24727"/>
    <cellStyle name="s_Cases (4)_1_Backlog 30 Sep 2006_Delphi - Operating model v.1.1 011106_111212 Omzet calculatie def" xfId="24728"/>
    <cellStyle name="s_Cases (4)_1_Backlog 30 Sep 2006_Delphi - Operating model v.1.1 011106_121204 Impairment test GTS" xfId="24729"/>
    <cellStyle name="s_Cases (4)_1_Backlog 30 Sep 2006_Delphi_Operating_model_v 1.0 161106" xfId="24730"/>
    <cellStyle name="s_Cases (4)_1_Backlog 30 Sep 2006_Delphi_Operating_model_v 1.0 161106_111212 Omzet calculatie def" xfId="24731"/>
    <cellStyle name="s_Cases (4)_1_Backlog 30 Sep 2006_Delphi_Operating_model_v 1.0 161106_121204 Impairment test GTS" xfId="24732"/>
    <cellStyle name="s_Cases (4)_1_Backlog 30 Sep 2006_Delphi_Operating_model_v(1).1.3_081106" xfId="24733"/>
    <cellStyle name="s_Cases (4)_1_Backlog 30 Sep 2006_Delphi_Operating_model_v(1).1.3_081106_111212 Omzet calculatie def" xfId="24734"/>
    <cellStyle name="s_Cases (4)_1_Backlog 30 Sep 2006_Delphi_Operating_model_v(1).1.3_081106_121204 Impairment test GTS" xfId="24735"/>
    <cellStyle name="s_Cases (4)_Backlog 30 Sep 2006" xfId="24736"/>
    <cellStyle name="s_Cases (4)_Backlog 30 Sep 2006_Delphi - Operating model v.1.1 011106" xfId="24737"/>
    <cellStyle name="s_Cases (4)_Backlog 30 Sep 2006_Delphi_Operating_model_v 1.0 161106" xfId="24738"/>
    <cellStyle name="s_Cases (4)_Backlog 30 Sep 2006_Delphi_Operating_model_v(1).1.3_081106" xfId="24739"/>
    <cellStyle name="s_Cases SMH" xfId="24740"/>
    <cellStyle name="s_Cases SMH (2)" xfId="24741"/>
    <cellStyle name="s_Cases SMH (2)_1" xfId="24742"/>
    <cellStyle name="s_Cases SMH (2)_1_111212 Omzet calculatie def" xfId="24743"/>
    <cellStyle name="s_Cases SMH (2)_1_121204 Impairment test GTS" xfId="24744"/>
    <cellStyle name="s_Cases SMH (2)_1_Backlog 30 Sep 2006" xfId="24745"/>
    <cellStyle name="s_Cases SMH (2)_1_Backlog 30 Sep 2006_111212 Omzet calculatie def" xfId="24746"/>
    <cellStyle name="s_Cases SMH (2)_1_Backlog 30 Sep 2006_121204 Impairment test GTS" xfId="24747"/>
    <cellStyle name="s_Cases SMH (2)_1_Backlog 30 Sep 2006_Delphi - Operating model v.1.1 011106" xfId="24748"/>
    <cellStyle name="s_Cases SMH (2)_1_Backlog 30 Sep 2006_Delphi - Operating model v.1.1 011106_111212 Omzet calculatie def" xfId="24749"/>
    <cellStyle name="s_Cases SMH (2)_1_Backlog 30 Sep 2006_Delphi - Operating model v.1.1 011106_121204 Impairment test GTS" xfId="24750"/>
    <cellStyle name="s_Cases SMH (2)_1_Backlog 30 Sep 2006_Delphi_Operating_model_v 1.0 161106" xfId="24751"/>
    <cellStyle name="s_Cases SMH (2)_1_Backlog 30 Sep 2006_Delphi_Operating_model_v 1.0 161106_111212 Omzet calculatie def" xfId="24752"/>
    <cellStyle name="s_Cases SMH (2)_1_Backlog 30 Sep 2006_Delphi_Operating_model_v 1.0 161106_121204 Impairment test GTS" xfId="24753"/>
    <cellStyle name="s_Cases SMH (2)_1_Backlog 30 Sep 2006_Delphi_Operating_model_v(1).1.3_081106" xfId="24754"/>
    <cellStyle name="s_Cases SMH (2)_1_Backlog 30 Sep 2006_Delphi_Operating_model_v(1).1.3_081106_111212 Omzet calculatie def" xfId="24755"/>
    <cellStyle name="s_Cases SMH (2)_1_Backlog 30 Sep 2006_Delphi_Operating_model_v(1).1.3_081106_121204 Impairment test GTS" xfId="24756"/>
    <cellStyle name="s_Cases SMH (2)_111212 Omzet calculatie def" xfId="24757"/>
    <cellStyle name="s_Cases SMH (2)_121204 Impairment test GTS" xfId="24758"/>
    <cellStyle name="s_Cases SMH (2)_Backlog 30 Sep 2006" xfId="24759"/>
    <cellStyle name="s_Cases SMH (2)_Backlog 30 Sep 2006_111212 Omzet calculatie def" xfId="24760"/>
    <cellStyle name="s_Cases SMH (2)_Backlog 30 Sep 2006_121204 Impairment test GTS" xfId="24761"/>
    <cellStyle name="s_Cases SMH (2)_Backlog 30 Sep 2006_Delphi - Operating model v.1.1 011106" xfId="24762"/>
    <cellStyle name="s_Cases SMH (2)_Backlog 30 Sep 2006_Delphi - Operating model v.1.1 011106_111212 Omzet calculatie def" xfId="24763"/>
    <cellStyle name="s_Cases SMH (2)_Backlog 30 Sep 2006_Delphi - Operating model v.1.1 011106_121204 Impairment test GTS" xfId="24764"/>
    <cellStyle name="s_Cases SMH (2)_Backlog 30 Sep 2006_Delphi_Operating_model_v 1.0 161106" xfId="24765"/>
    <cellStyle name="s_Cases SMH (2)_Backlog 30 Sep 2006_Delphi_Operating_model_v 1.0 161106_111212 Omzet calculatie def" xfId="24766"/>
    <cellStyle name="s_Cases SMH (2)_Backlog 30 Sep 2006_Delphi_Operating_model_v 1.0 161106_121204 Impairment test GTS" xfId="24767"/>
    <cellStyle name="s_Cases SMH (2)_Backlog 30 Sep 2006_Delphi_Operating_model_v(1).1.3_081106" xfId="24768"/>
    <cellStyle name="s_Cases SMH (2)_Backlog 30 Sep 2006_Delphi_Operating_model_v(1).1.3_081106_111212 Omzet calculatie def" xfId="24769"/>
    <cellStyle name="s_Cases SMH (2)_Backlog 30 Sep 2006_Delphi_Operating_model_v(1).1.3_081106_121204 Impairment test GTS" xfId="24770"/>
    <cellStyle name="s_Cases SMH_1" xfId="24771"/>
    <cellStyle name="s_Cases SMH_1_111212 Omzet calculatie def" xfId="24772"/>
    <cellStyle name="s_Cases SMH_1_121204 Impairment test GTS" xfId="24773"/>
    <cellStyle name="s_Cases SMH_1_Backlog 30 Sep 2006" xfId="24774"/>
    <cellStyle name="s_Cases SMH_1_Backlog 30 Sep 2006_111212 Omzet calculatie def" xfId="24775"/>
    <cellStyle name="s_Cases SMH_1_Backlog 30 Sep 2006_121204 Impairment test GTS" xfId="24776"/>
    <cellStyle name="s_Cases SMH_1_Backlog 30 Sep 2006_Delphi - Operating model v.1.1 011106" xfId="24777"/>
    <cellStyle name="s_Cases SMH_1_Backlog 30 Sep 2006_Delphi - Operating model v.1.1 011106_111212 Omzet calculatie def" xfId="24778"/>
    <cellStyle name="s_Cases SMH_1_Backlog 30 Sep 2006_Delphi - Operating model v.1.1 011106_121204 Impairment test GTS" xfId="24779"/>
    <cellStyle name="s_Cases SMH_1_Backlog 30 Sep 2006_Delphi_Operating_model_v 1.0 161106" xfId="24780"/>
    <cellStyle name="s_Cases SMH_1_Backlog 30 Sep 2006_Delphi_Operating_model_v 1.0 161106_111212 Omzet calculatie def" xfId="24781"/>
    <cellStyle name="s_Cases SMH_1_Backlog 30 Sep 2006_Delphi_Operating_model_v 1.0 161106_121204 Impairment test GTS" xfId="24782"/>
    <cellStyle name="s_Cases SMH_1_Backlog 30 Sep 2006_Delphi_Operating_model_v(1).1.3_081106" xfId="24783"/>
    <cellStyle name="s_Cases SMH_1_Backlog 30 Sep 2006_Delphi_Operating_model_v(1).1.3_081106_111212 Omzet calculatie def" xfId="24784"/>
    <cellStyle name="s_Cases SMH_1_Backlog 30 Sep 2006_Delphi_Operating_model_v(1).1.3_081106_121204 Impairment test GTS" xfId="24785"/>
    <cellStyle name="s_Cases SMH_2" xfId="24786"/>
    <cellStyle name="s_Cases SMH_2_111212 Omzet calculatie def" xfId="24787"/>
    <cellStyle name="s_Cases SMH_2_121204 Impairment test GTS" xfId="24788"/>
    <cellStyle name="s_Cases SMH_2_Backlog 30 Sep 2006" xfId="24789"/>
    <cellStyle name="s_Cases SMH_2_Backlog 30 Sep 2006_111212 Omzet calculatie def" xfId="24790"/>
    <cellStyle name="s_Cases SMH_2_Backlog 30 Sep 2006_121204 Impairment test GTS" xfId="24791"/>
    <cellStyle name="s_Cases SMH_2_Backlog 30 Sep 2006_Delphi - Operating model v.1.1 011106" xfId="24792"/>
    <cellStyle name="s_Cases SMH_2_Backlog 30 Sep 2006_Delphi - Operating model v.1.1 011106_111212 Omzet calculatie def" xfId="24793"/>
    <cellStyle name="s_Cases SMH_2_Backlog 30 Sep 2006_Delphi - Operating model v.1.1 011106_121204 Impairment test GTS" xfId="24794"/>
    <cellStyle name="s_Cases SMH_2_Backlog 30 Sep 2006_Delphi_Operating_model_v 1.0 161106" xfId="24795"/>
    <cellStyle name="s_Cases SMH_2_Backlog 30 Sep 2006_Delphi_Operating_model_v 1.0 161106_111212 Omzet calculatie def" xfId="24796"/>
    <cellStyle name="s_Cases SMH_2_Backlog 30 Sep 2006_Delphi_Operating_model_v 1.0 161106_121204 Impairment test GTS" xfId="24797"/>
    <cellStyle name="s_Cases SMH_2_Backlog 30 Sep 2006_Delphi_Operating_model_v(1).1.3_081106" xfId="24798"/>
    <cellStyle name="s_Cases SMH_2_Backlog 30 Sep 2006_Delphi_Operating_model_v(1).1.3_081106_111212 Omzet calculatie def" xfId="24799"/>
    <cellStyle name="s_Cases SMH_2_Backlog 30 Sep 2006_Delphi_Operating_model_v(1).1.3_081106_121204 Impairment test GTS" xfId="24800"/>
    <cellStyle name="s_Cases SMH_Backlog 30 Sep 2006" xfId="24801"/>
    <cellStyle name="s_Cases SMH_Backlog 30 Sep 2006_Delphi - Operating model v.1.1 011106" xfId="24802"/>
    <cellStyle name="s_Cases SMH_Backlog 30 Sep 2006_Delphi_Operating_model_v 1.0 161106" xfId="24803"/>
    <cellStyle name="s_Cases SMH_Backlog 30 Sep 2006_Delphi_Operating_model_v(1).1.3_081106" xfId="24804"/>
    <cellStyle name="s_Cases TAG" xfId="24805"/>
    <cellStyle name="s_Cases TAG_1" xfId="24806"/>
    <cellStyle name="s_Cases TAG_1_111212 Omzet calculatie def" xfId="24807"/>
    <cellStyle name="s_Cases TAG_1_121204 Impairment test GTS" xfId="24808"/>
    <cellStyle name="s_Cases TAG_1_Backlog 30 Sep 2006" xfId="24809"/>
    <cellStyle name="s_Cases TAG_1_Backlog 30 Sep 2006_111212 Omzet calculatie def" xfId="24810"/>
    <cellStyle name="s_Cases TAG_1_Backlog 30 Sep 2006_121204 Impairment test GTS" xfId="24811"/>
    <cellStyle name="s_Cases TAG_1_Backlog 30 Sep 2006_Delphi - Operating model v.1.1 011106" xfId="24812"/>
    <cellStyle name="s_Cases TAG_1_Backlog 30 Sep 2006_Delphi - Operating model v.1.1 011106_111212 Omzet calculatie def" xfId="24813"/>
    <cellStyle name="s_Cases TAG_1_Backlog 30 Sep 2006_Delphi - Operating model v.1.1 011106_121204 Impairment test GTS" xfId="24814"/>
    <cellStyle name="s_Cases TAG_1_Backlog 30 Sep 2006_Delphi_Operating_model_v 1.0 161106" xfId="24815"/>
    <cellStyle name="s_Cases TAG_1_Backlog 30 Sep 2006_Delphi_Operating_model_v 1.0 161106_111212 Omzet calculatie def" xfId="24816"/>
    <cellStyle name="s_Cases TAG_1_Backlog 30 Sep 2006_Delphi_Operating_model_v 1.0 161106_121204 Impairment test GTS" xfId="24817"/>
    <cellStyle name="s_Cases TAG_1_Backlog 30 Sep 2006_Delphi_Operating_model_v(1).1.3_081106" xfId="24818"/>
    <cellStyle name="s_Cases TAG_1_Backlog 30 Sep 2006_Delphi_Operating_model_v(1).1.3_081106_111212 Omzet calculatie def" xfId="24819"/>
    <cellStyle name="s_Cases TAG_1_Backlog 30 Sep 2006_Delphi_Operating_model_v(1).1.3_081106_121204 Impairment test GTS" xfId="24820"/>
    <cellStyle name="s_Cases TAG_2" xfId="24821"/>
    <cellStyle name="s_Cases TAG_2_111212 Omzet calculatie def" xfId="24822"/>
    <cellStyle name="s_Cases TAG_2_121204 Impairment test GTS" xfId="24823"/>
    <cellStyle name="s_Cases TAG_2_Backlog 30 Sep 2006" xfId="24824"/>
    <cellStyle name="s_Cases TAG_2_Backlog 30 Sep 2006_111212 Omzet calculatie def" xfId="24825"/>
    <cellStyle name="s_Cases TAG_2_Backlog 30 Sep 2006_121204 Impairment test GTS" xfId="24826"/>
    <cellStyle name="s_Cases TAG_2_Backlog 30 Sep 2006_Delphi - Operating model v.1.1 011106" xfId="24827"/>
    <cellStyle name="s_Cases TAG_2_Backlog 30 Sep 2006_Delphi - Operating model v.1.1 011106_111212 Omzet calculatie def" xfId="24828"/>
    <cellStyle name="s_Cases TAG_2_Backlog 30 Sep 2006_Delphi - Operating model v.1.1 011106_121204 Impairment test GTS" xfId="24829"/>
    <cellStyle name="s_Cases TAG_2_Backlog 30 Sep 2006_Delphi_Operating_model_v 1.0 161106" xfId="24830"/>
    <cellStyle name="s_Cases TAG_2_Backlog 30 Sep 2006_Delphi_Operating_model_v 1.0 161106_111212 Omzet calculatie def" xfId="24831"/>
    <cellStyle name="s_Cases TAG_2_Backlog 30 Sep 2006_Delphi_Operating_model_v 1.0 161106_121204 Impairment test GTS" xfId="24832"/>
    <cellStyle name="s_Cases TAG_2_Backlog 30 Sep 2006_Delphi_Operating_model_v(1).1.3_081106" xfId="24833"/>
    <cellStyle name="s_Cases TAG_2_Backlog 30 Sep 2006_Delphi_Operating_model_v(1).1.3_081106_111212 Omzet calculatie def" xfId="24834"/>
    <cellStyle name="s_Cases TAG_2_Backlog 30 Sep 2006_Delphi_Operating_model_v(1).1.3_081106_121204 Impairment test GTS" xfId="24835"/>
    <cellStyle name="s_Cases TAG_Backlog 30 Sep 2006" xfId="24836"/>
    <cellStyle name="s_Cases TAG_Backlog 30 Sep 2006_Delphi - Operating model v.1.1 011106" xfId="24837"/>
    <cellStyle name="s_Cases TAG_Backlog 30 Sep 2006_Delphi_Operating_model_v 1.0 161106" xfId="24838"/>
    <cellStyle name="s_Cases TAG_Backlog 30 Sep 2006_Delphi_Operating_model_v(1).1.3_081106" xfId="24839"/>
    <cellStyle name="s_Cases_1" xfId="24840"/>
    <cellStyle name="s_Cases_1_111212 Omzet calculatie def" xfId="24841"/>
    <cellStyle name="s_Cases_1_121204 Impairment test GTS" xfId="24842"/>
    <cellStyle name="s_Cases_1_Backlog 30 Sep 2006" xfId="24843"/>
    <cellStyle name="s_Cases_1_Backlog 30 Sep 2006_111212 Omzet calculatie def" xfId="24844"/>
    <cellStyle name="s_Cases_1_Backlog 30 Sep 2006_121204 Impairment test GTS" xfId="24845"/>
    <cellStyle name="s_Cases_1_Backlog 30 Sep 2006_Delphi - Operating model v.1.1 011106" xfId="24846"/>
    <cellStyle name="s_Cases_1_Backlog 30 Sep 2006_Delphi - Operating model v.1.1 011106_111212 Omzet calculatie def" xfId="24847"/>
    <cellStyle name="s_Cases_1_Backlog 30 Sep 2006_Delphi - Operating model v.1.1 011106_121204 Impairment test GTS" xfId="24848"/>
    <cellStyle name="s_Cases_1_Backlog 30 Sep 2006_Delphi_Operating_model_v 1.0 161106" xfId="24849"/>
    <cellStyle name="s_Cases_1_Backlog 30 Sep 2006_Delphi_Operating_model_v 1.0 161106_111212 Omzet calculatie def" xfId="24850"/>
    <cellStyle name="s_Cases_1_Backlog 30 Sep 2006_Delphi_Operating_model_v 1.0 161106_121204 Impairment test GTS" xfId="24851"/>
    <cellStyle name="s_Cases_1_Backlog 30 Sep 2006_Delphi_Operating_model_v(1).1.3_081106" xfId="24852"/>
    <cellStyle name="s_Cases_1_Backlog 30 Sep 2006_Delphi_Operating_model_v(1).1.3_081106_111212 Omzet calculatie def" xfId="24853"/>
    <cellStyle name="s_Cases_1_Backlog 30 Sep 2006_Delphi_Operating_model_v(1).1.3_081106_121204 Impairment test GTS" xfId="24854"/>
    <cellStyle name="s_Cases_1_Valuation Summary" xfId="24855"/>
    <cellStyle name="s_Cases_1_Valuation Summary_Backlog 30 Sep 2006" xfId="24856"/>
    <cellStyle name="s_Cases_1_Valuation Summary_Backlog 30 Sep 2006_Delphi - Operating model v.1.1 011106" xfId="24857"/>
    <cellStyle name="s_Cases_1_Valuation Summary_Backlog 30 Sep 2006_Delphi_Operating_model_v 1.0 161106" xfId="24858"/>
    <cellStyle name="s_Cases_1_Valuation Summary_Backlog 30 Sep 2006_Delphi_Operating_model_v(1).1.3_081106" xfId="24859"/>
    <cellStyle name="s_Cases_2" xfId="24860"/>
    <cellStyle name="s_Cases_2_111212 Omzet calculatie def" xfId="24861"/>
    <cellStyle name="s_Cases_2_121204 Impairment test GTS" xfId="24862"/>
    <cellStyle name="s_Cases_2_Backlog 30 Sep 2006" xfId="24863"/>
    <cellStyle name="s_Cases_2_Backlog 30 Sep 2006_111212 Omzet calculatie def" xfId="24864"/>
    <cellStyle name="s_Cases_2_Backlog 30 Sep 2006_121204 Impairment test GTS" xfId="24865"/>
    <cellStyle name="s_Cases_2_Backlog 30 Sep 2006_Delphi - Operating model v.1.1 011106" xfId="24866"/>
    <cellStyle name="s_Cases_2_Backlog 30 Sep 2006_Delphi - Operating model v.1.1 011106_111212 Omzet calculatie def" xfId="24867"/>
    <cellStyle name="s_Cases_2_Backlog 30 Sep 2006_Delphi - Operating model v.1.1 011106_121204 Impairment test GTS" xfId="24868"/>
    <cellStyle name="s_Cases_2_Backlog 30 Sep 2006_Delphi_Operating_model_v 1.0 161106" xfId="24869"/>
    <cellStyle name="s_Cases_2_Backlog 30 Sep 2006_Delphi_Operating_model_v 1.0 161106_111212 Omzet calculatie def" xfId="24870"/>
    <cellStyle name="s_Cases_2_Backlog 30 Sep 2006_Delphi_Operating_model_v 1.0 161106_121204 Impairment test GTS" xfId="24871"/>
    <cellStyle name="s_Cases_2_Backlog 30 Sep 2006_Delphi_Operating_model_v(1).1.3_081106" xfId="24872"/>
    <cellStyle name="s_Cases_2_Backlog 30 Sep 2006_Delphi_Operating_model_v(1).1.3_081106_111212 Omzet calculatie def" xfId="24873"/>
    <cellStyle name="s_Cases_2_Backlog 30 Sep 2006_Delphi_Operating_model_v(1).1.3_081106_121204 Impairment test GTS" xfId="24874"/>
    <cellStyle name="s_Cases_Backlog 30 Sep 2006" xfId="24875"/>
    <cellStyle name="s_Cases_Backlog 30 Sep 2006_Delphi - Operating model v.1.1 011106" xfId="24876"/>
    <cellStyle name="s_Cases_Backlog 30 Sep 2006_Delphi_Operating_model_v 1.0 161106" xfId="24877"/>
    <cellStyle name="s_Cases_Backlog 30 Sep 2006_Delphi_Operating_model_v(1).1.3_081106" xfId="24878"/>
    <cellStyle name="s_Cases_Valuation Summary" xfId="24879"/>
    <cellStyle name="s_Cases_Valuation Summary_111212 Omzet calculatie def" xfId="24880"/>
    <cellStyle name="s_Cases_Valuation Summary_121204 Impairment test GTS" xfId="24881"/>
    <cellStyle name="s_Cases_Valuation Summary_Backlog 30 Sep 2006" xfId="24882"/>
    <cellStyle name="s_Cases_Valuation Summary_Backlog 30 Sep 2006_111212 Omzet calculatie def" xfId="24883"/>
    <cellStyle name="s_Cases_Valuation Summary_Backlog 30 Sep 2006_121204 Impairment test GTS" xfId="24884"/>
    <cellStyle name="s_Cases_Valuation Summary_Backlog 30 Sep 2006_Delphi - Operating model v.1.1 011106" xfId="24885"/>
    <cellStyle name="s_Cases_Valuation Summary_Backlog 30 Sep 2006_Delphi - Operating model v.1.1 011106_111212 Omzet calculatie def" xfId="24886"/>
    <cellStyle name="s_Cases_Valuation Summary_Backlog 30 Sep 2006_Delphi - Operating model v.1.1 011106_121204 Impairment test GTS" xfId="24887"/>
    <cellStyle name="s_Cases_Valuation Summary_Backlog 30 Sep 2006_Delphi_Operating_model_v 1.0 161106" xfId="24888"/>
    <cellStyle name="s_Cases_Valuation Summary_Backlog 30 Sep 2006_Delphi_Operating_model_v 1.0 161106_111212 Omzet calculatie def" xfId="24889"/>
    <cellStyle name="s_Cases_Valuation Summary_Backlog 30 Sep 2006_Delphi_Operating_model_v 1.0 161106_121204 Impairment test GTS" xfId="24890"/>
    <cellStyle name="s_Cases_Valuation Summary_Backlog 30 Sep 2006_Delphi_Operating_model_v(1).1.3_081106" xfId="24891"/>
    <cellStyle name="s_Cases_Valuation Summary_Backlog 30 Sep 2006_Delphi_Operating_model_v(1).1.3_081106_111212 Omzet calculatie def" xfId="24892"/>
    <cellStyle name="s_Cases_Valuation Summary_Backlog 30 Sep 2006_Delphi_Operating_model_v(1).1.3_081106_121204 Impairment test GTS" xfId="24893"/>
    <cellStyle name="s_CasesDialog" xfId="24894"/>
    <cellStyle name="s_CasesDialog_1" xfId="24895"/>
    <cellStyle name="s_CasesDialog_1_111212 Omzet calculatie def" xfId="24896"/>
    <cellStyle name="s_CasesDialog_1_121204 Impairment test GTS" xfId="24897"/>
    <cellStyle name="s_CasesDialog_1_Backlog 30 Sep 2006" xfId="24898"/>
    <cellStyle name="s_CasesDialog_1_Backlog 30 Sep 2006_111212 Omzet calculatie def" xfId="24899"/>
    <cellStyle name="s_CasesDialog_1_Backlog 30 Sep 2006_121204 Impairment test GTS" xfId="24900"/>
    <cellStyle name="s_CasesDialog_1_Backlog 30 Sep 2006_Delphi - Operating model v.1.1 011106" xfId="24901"/>
    <cellStyle name="s_CasesDialog_1_Backlog 30 Sep 2006_Delphi - Operating model v.1.1 011106_111212 Omzet calculatie def" xfId="24902"/>
    <cellStyle name="s_CasesDialog_1_Backlog 30 Sep 2006_Delphi - Operating model v.1.1 011106_121204 Impairment test GTS" xfId="24903"/>
    <cellStyle name="s_CasesDialog_1_Backlog 30 Sep 2006_Delphi_Operating_model_v 1.0 161106" xfId="24904"/>
    <cellStyle name="s_CasesDialog_1_Backlog 30 Sep 2006_Delphi_Operating_model_v 1.0 161106_111212 Omzet calculatie def" xfId="24905"/>
    <cellStyle name="s_CasesDialog_1_Backlog 30 Sep 2006_Delphi_Operating_model_v 1.0 161106_121204 Impairment test GTS" xfId="24906"/>
    <cellStyle name="s_CasesDialog_1_Backlog 30 Sep 2006_Delphi_Operating_model_v(1).1.3_081106" xfId="24907"/>
    <cellStyle name="s_CasesDialog_1_Backlog 30 Sep 2006_Delphi_Operating_model_v(1).1.3_081106_111212 Omzet calculatie def" xfId="24908"/>
    <cellStyle name="s_CasesDialog_1_Backlog 30 Sep 2006_Delphi_Operating_model_v(1).1.3_081106_121204 Impairment test GTS" xfId="24909"/>
    <cellStyle name="s_CasesDialog_1_Cases" xfId="24910"/>
    <cellStyle name="s_CasesDialog_1_Cases_Backlog 30 Sep 2006" xfId="24911"/>
    <cellStyle name="s_CasesDialog_1_Cases_Backlog 30 Sep 2006_Delphi - Operating model v.1.1 011106" xfId="24912"/>
    <cellStyle name="s_CasesDialog_1_Cases_Backlog 30 Sep 2006_Delphi_Operating_model_v 1.0 161106" xfId="24913"/>
    <cellStyle name="s_CasesDialog_1_Cases_Backlog 30 Sep 2006_Delphi_Operating_model_v(1).1.3_081106" xfId="24914"/>
    <cellStyle name="s_CasesDialog_1_Valuation Summary" xfId="24915"/>
    <cellStyle name="s_CasesDialog_1_Valuation Summary_111212 Omzet calculatie def" xfId="24916"/>
    <cellStyle name="s_CasesDialog_1_Valuation Summary_121204 Impairment test GTS" xfId="24917"/>
    <cellStyle name="s_CasesDialog_1_Valuation Summary_Backlog 30 Sep 2006" xfId="24918"/>
    <cellStyle name="s_CasesDialog_1_Valuation Summary_Backlog 30 Sep 2006_111212 Omzet calculatie def" xfId="24919"/>
    <cellStyle name="s_CasesDialog_1_Valuation Summary_Backlog 30 Sep 2006_121204 Impairment test GTS" xfId="24920"/>
    <cellStyle name="s_CasesDialog_1_Valuation Summary_Backlog 30 Sep 2006_Delphi - Operating model v.1.1 011106" xfId="24921"/>
    <cellStyle name="s_CasesDialog_1_Valuation Summary_Backlog 30 Sep 2006_Delphi - Operating model v.1.1 011106_111212 Omzet calculatie def" xfId="24922"/>
    <cellStyle name="s_CasesDialog_1_Valuation Summary_Backlog 30 Sep 2006_Delphi - Operating model v.1.1 011106_121204 Impairment test GTS" xfId="24923"/>
    <cellStyle name="s_CasesDialog_1_Valuation Summary_Backlog 30 Sep 2006_Delphi_Operating_model_v 1.0 161106" xfId="24924"/>
    <cellStyle name="s_CasesDialog_1_Valuation Summary_Backlog 30 Sep 2006_Delphi_Operating_model_v 1.0 161106_111212 Omzet calculatie def" xfId="24925"/>
    <cellStyle name="s_CasesDialog_1_Valuation Summary_Backlog 30 Sep 2006_Delphi_Operating_model_v 1.0 161106_121204 Impairment test GTS" xfId="24926"/>
    <cellStyle name="s_CasesDialog_1_Valuation Summary_Backlog 30 Sep 2006_Delphi_Operating_model_v(1).1.3_081106" xfId="24927"/>
    <cellStyle name="s_CasesDialog_1_Valuation Summary_Backlog 30 Sep 2006_Delphi_Operating_model_v(1).1.3_081106_111212 Omzet calculatie def" xfId="24928"/>
    <cellStyle name="s_CasesDialog_1_Valuation Summary_Backlog 30 Sep 2006_Delphi_Operating_model_v(1).1.3_081106_121204 Impairment test GTS" xfId="24929"/>
    <cellStyle name="s_CasesDialog_111212 Omzet calculatie def" xfId="24930"/>
    <cellStyle name="s_CasesDialog_121204 Impairment test GTS" xfId="24931"/>
    <cellStyle name="s_CasesDialog_2" xfId="24932"/>
    <cellStyle name="s_CasesDialog_2_111212 Omzet calculatie def" xfId="24933"/>
    <cellStyle name="s_CasesDialog_2_121204 Impairment test GTS" xfId="24934"/>
    <cellStyle name="s_CasesDialog_2_Backlog 30 Sep 2006" xfId="24935"/>
    <cellStyle name="s_CasesDialog_2_Backlog 30 Sep 2006_111212 Omzet calculatie def" xfId="24936"/>
    <cellStyle name="s_CasesDialog_2_Backlog 30 Sep 2006_121204 Impairment test GTS" xfId="24937"/>
    <cellStyle name="s_CasesDialog_2_Backlog 30 Sep 2006_Delphi - Operating model v.1.1 011106" xfId="24938"/>
    <cellStyle name="s_CasesDialog_2_Backlog 30 Sep 2006_Delphi - Operating model v.1.1 011106_111212 Omzet calculatie def" xfId="24939"/>
    <cellStyle name="s_CasesDialog_2_Backlog 30 Sep 2006_Delphi - Operating model v.1.1 011106_121204 Impairment test GTS" xfId="24940"/>
    <cellStyle name="s_CasesDialog_2_Backlog 30 Sep 2006_Delphi_Operating_model_v 1.0 161106" xfId="24941"/>
    <cellStyle name="s_CasesDialog_2_Backlog 30 Sep 2006_Delphi_Operating_model_v 1.0 161106_111212 Omzet calculatie def" xfId="24942"/>
    <cellStyle name="s_CasesDialog_2_Backlog 30 Sep 2006_Delphi_Operating_model_v 1.0 161106_121204 Impairment test GTS" xfId="24943"/>
    <cellStyle name="s_CasesDialog_2_Backlog 30 Sep 2006_Delphi_Operating_model_v(1).1.3_081106" xfId="24944"/>
    <cellStyle name="s_CasesDialog_2_Backlog 30 Sep 2006_Delphi_Operating_model_v(1).1.3_081106_111212 Omzet calculatie def" xfId="24945"/>
    <cellStyle name="s_CasesDialog_2_Backlog 30 Sep 2006_Delphi_Operating_model_v(1).1.3_081106_121204 Impairment test GTS" xfId="24946"/>
    <cellStyle name="s_CasesDialog_Backlog 30 Sep 2006" xfId="24947"/>
    <cellStyle name="s_CasesDialog_Backlog 30 Sep 2006_111212 Omzet calculatie def" xfId="24948"/>
    <cellStyle name="s_CasesDialog_Backlog 30 Sep 2006_121204 Impairment test GTS" xfId="24949"/>
    <cellStyle name="s_CasesDialog_Backlog 30 Sep 2006_Delphi - Operating model v.1.1 011106" xfId="24950"/>
    <cellStyle name="s_CasesDialog_Backlog 30 Sep 2006_Delphi - Operating model v.1.1 011106_111212 Omzet calculatie def" xfId="24951"/>
    <cellStyle name="s_CasesDialog_Backlog 30 Sep 2006_Delphi - Operating model v.1.1 011106_121204 Impairment test GTS" xfId="24952"/>
    <cellStyle name="s_CasesDialog_Backlog 30 Sep 2006_Delphi_Operating_model_v 1.0 161106" xfId="24953"/>
    <cellStyle name="s_CasesDialog_Backlog 30 Sep 2006_Delphi_Operating_model_v 1.0 161106_111212 Omzet calculatie def" xfId="24954"/>
    <cellStyle name="s_CasesDialog_Backlog 30 Sep 2006_Delphi_Operating_model_v 1.0 161106_121204 Impairment test GTS" xfId="24955"/>
    <cellStyle name="s_CasesDialog_Backlog 30 Sep 2006_Delphi_Operating_model_v(1).1.3_081106" xfId="24956"/>
    <cellStyle name="s_CasesDialog_Backlog 30 Sep 2006_Delphi_Operating_model_v(1).1.3_081106_111212 Omzet calculatie def" xfId="24957"/>
    <cellStyle name="s_CasesDialog_Backlog 30 Sep 2006_Delphi_Operating_model_v(1).1.3_081106_121204 Impairment test GTS" xfId="24958"/>
    <cellStyle name="s_CasesDialog_Cases" xfId="24959"/>
    <cellStyle name="s_CasesDialog_Cases_111212 Omzet calculatie def" xfId="24960"/>
    <cellStyle name="s_CasesDialog_Cases_121204 Impairment test GTS" xfId="24961"/>
    <cellStyle name="s_CasesDialog_Cases_Backlog 30 Sep 2006" xfId="24962"/>
    <cellStyle name="s_CasesDialog_Cases_Backlog 30 Sep 2006_111212 Omzet calculatie def" xfId="24963"/>
    <cellStyle name="s_CasesDialog_Cases_Backlog 30 Sep 2006_121204 Impairment test GTS" xfId="24964"/>
    <cellStyle name="s_CasesDialog_Cases_Backlog 30 Sep 2006_Delphi - Operating model v.1.1 011106" xfId="24965"/>
    <cellStyle name="s_CasesDialog_Cases_Backlog 30 Sep 2006_Delphi - Operating model v.1.1 011106_111212 Omzet calculatie def" xfId="24966"/>
    <cellStyle name="s_CasesDialog_Cases_Backlog 30 Sep 2006_Delphi - Operating model v.1.1 011106_121204 Impairment test GTS" xfId="24967"/>
    <cellStyle name="s_CasesDialog_Cases_Backlog 30 Sep 2006_Delphi_Operating_model_v 1.0 161106" xfId="24968"/>
    <cellStyle name="s_CasesDialog_Cases_Backlog 30 Sep 2006_Delphi_Operating_model_v 1.0 161106_111212 Omzet calculatie def" xfId="24969"/>
    <cellStyle name="s_CasesDialog_Cases_Backlog 30 Sep 2006_Delphi_Operating_model_v 1.0 161106_121204 Impairment test GTS" xfId="24970"/>
    <cellStyle name="s_CasesDialog_Cases_Backlog 30 Sep 2006_Delphi_Operating_model_v(1).1.3_081106" xfId="24971"/>
    <cellStyle name="s_CasesDialog_Cases_Backlog 30 Sep 2006_Delphi_Operating_model_v(1).1.3_081106_111212 Omzet calculatie def" xfId="24972"/>
    <cellStyle name="s_CasesDialog_Cases_Backlog 30 Sep 2006_Delphi_Operating_model_v(1).1.3_081106_121204 Impairment test GTS" xfId="24973"/>
    <cellStyle name="s_CasesDialog_Valuation Summary" xfId="24974"/>
    <cellStyle name="s_CasesDialog_Valuation Summary_Backlog 30 Sep 2006" xfId="24975"/>
    <cellStyle name="s_CasesDialog_Valuation Summary_Backlog 30 Sep 2006_Delphi - Operating model v.1.1 011106" xfId="24976"/>
    <cellStyle name="s_CasesDialog_Valuation Summary_Backlog 30 Sep 2006_Delphi_Operating_model_v 1.0 161106" xfId="24977"/>
    <cellStyle name="s_CasesDialog_Valuation Summary_Backlog 30 Sep 2006_Delphi_Operating_model_v(1).1.3_081106" xfId="24978"/>
    <cellStyle name="s_ChinaOtherTable" xfId="24979"/>
    <cellStyle name="s_ChinaOtherTable_1" xfId="24980"/>
    <cellStyle name="s_ChinaOtherTable_1_111212 Omzet calculatie def" xfId="24981"/>
    <cellStyle name="s_ChinaOtherTable_1_121204 Impairment test GTS" xfId="24982"/>
    <cellStyle name="s_ChinaOtherTable_1_Backlog 30 Sep 2006" xfId="24983"/>
    <cellStyle name="s_ChinaOtherTable_1_Backlog 30 Sep 2006_111212 Omzet calculatie def" xfId="24984"/>
    <cellStyle name="s_ChinaOtherTable_1_Backlog 30 Sep 2006_121204 Impairment test GTS" xfId="24985"/>
    <cellStyle name="s_ChinaOtherTable_1_Backlog 30 Sep 2006_Delphi - Operating model v.1.1 011106" xfId="24986"/>
    <cellStyle name="s_ChinaOtherTable_1_Backlog 30 Sep 2006_Delphi - Operating model v.1.1 011106_111212 Omzet calculatie def" xfId="24987"/>
    <cellStyle name="s_ChinaOtherTable_1_Backlog 30 Sep 2006_Delphi - Operating model v.1.1 011106_121204 Impairment test GTS" xfId="24988"/>
    <cellStyle name="s_ChinaOtherTable_1_Backlog 30 Sep 2006_Delphi_Operating_model_v 1.0 161106" xfId="24989"/>
    <cellStyle name="s_ChinaOtherTable_1_Backlog 30 Sep 2006_Delphi_Operating_model_v 1.0 161106_111212 Omzet calculatie def" xfId="24990"/>
    <cellStyle name="s_ChinaOtherTable_1_Backlog 30 Sep 2006_Delphi_Operating_model_v 1.0 161106_121204 Impairment test GTS" xfId="24991"/>
    <cellStyle name="s_ChinaOtherTable_1_Backlog 30 Sep 2006_Delphi_Operating_model_v(1).1.3_081106" xfId="24992"/>
    <cellStyle name="s_ChinaOtherTable_1_Backlog 30 Sep 2006_Delphi_Operating_model_v(1).1.3_081106_111212 Omzet calculatie def" xfId="24993"/>
    <cellStyle name="s_ChinaOtherTable_1_Backlog 30 Sep 2006_Delphi_Operating_model_v(1).1.3_081106_121204 Impairment test GTS" xfId="24994"/>
    <cellStyle name="s_ChinaOtherTable_Backlog 30 Sep 2006" xfId="24995"/>
    <cellStyle name="s_ChinaOtherTable_Backlog 30 Sep 2006_Delphi - Operating model v.1.1 011106" xfId="24996"/>
    <cellStyle name="s_ChinaOtherTable_Backlog 30 Sep 2006_Delphi_Operating_model_v 1.0 161106" xfId="24997"/>
    <cellStyle name="s_ChinaOtherTable_Backlog 30 Sep 2006_Delphi_Operating_model_v(1).1.3_081106" xfId="24998"/>
    <cellStyle name="s_Credit Graph" xfId="24999"/>
    <cellStyle name="s_Credit Graph_1" xfId="25000"/>
    <cellStyle name="s_Credit Graph_1_111212 Omzet calculatie def" xfId="25001"/>
    <cellStyle name="s_Credit Graph_1_121204 Impairment test GTS" xfId="25002"/>
    <cellStyle name="s_Credit Graph_1_Backlog 30 Sep 2006" xfId="25003"/>
    <cellStyle name="s_Credit Graph_1_Backlog 30 Sep 2006_111212 Omzet calculatie def" xfId="25004"/>
    <cellStyle name="s_Credit Graph_1_Backlog 30 Sep 2006_121204 Impairment test GTS" xfId="25005"/>
    <cellStyle name="s_Credit Graph_1_Backlog 30 Sep 2006_Delphi - Operating model v.1.1 011106" xfId="25006"/>
    <cellStyle name="s_Credit Graph_1_Backlog 30 Sep 2006_Delphi - Operating model v.1.1 011106_111212 Omzet calculatie def" xfId="25007"/>
    <cellStyle name="s_Credit Graph_1_Backlog 30 Sep 2006_Delphi - Operating model v.1.1 011106_121204 Impairment test GTS" xfId="25008"/>
    <cellStyle name="s_Credit Graph_1_Backlog 30 Sep 2006_Delphi_Operating_model_v 1.0 161106" xfId="25009"/>
    <cellStyle name="s_Credit Graph_1_Backlog 30 Sep 2006_Delphi_Operating_model_v 1.0 161106_111212 Omzet calculatie def" xfId="25010"/>
    <cellStyle name="s_Credit Graph_1_Backlog 30 Sep 2006_Delphi_Operating_model_v 1.0 161106_121204 Impairment test GTS" xfId="25011"/>
    <cellStyle name="s_Credit Graph_1_Backlog 30 Sep 2006_Delphi_Operating_model_v(1).1.3_081106" xfId="25012"/>
    <cellStyle name="s_Credit Graph_1_Backlog 30 Sep 2006_Delphi_Operating_model_v(1).1.3_081106_111212 Omzet calculatie def" xfId="25013"/>
    <cellStyle name="s_Credit Graph_1_Backlog 30 Sep 2006_Delphi_Operating_model_v(1).1.3_081106_121204 Impairment test GTS" xfId="25014"/>
    <cellStyle name="s_Credit Graph_1_Cases" xfId="25015"/>
    <cellStyle name="s_Credit Graph_1_Cases_Backlog 30 Sep 2006" xfId="25016"/>
    <cellStyle name="s_Credit Graph_1_Cases_Backlog 30 Sep 2006_Delphi - Operating model v.1.1 011106" xfId="25017"/>
    <cellStyle name="s_Credit Graph_1_Cases_Backlog 30 Sep 2006_Delphi_Operating_model_v 1.0 161106" xfId="25018"/>
    <cellStyle name="s_Credit Graph_1_Cases_Backlog 30 Sep 2006_Delphi_Operating_model_v(1).1.3_081106" xfId="25019"/>
    <cellStyle name="s_Credit Graph_2" xfId="25020"/>
    <cellStyle name="s_Credit Graph_2_111212 Omzet calculatie def" xfId="25021"/>
    <cellStyle name="s_Credit Graph_2_121204 Impairment test GTS" xfId="25022"/>
    <cellStyle name="s_Credit Graph_2_Backlog 30 Sep 2006" xfId="25023"/>
    <cellStyle name="s_Credit Graph_2_Backlog 30 Sep 2006_111212 Omzet calculatie def" xfId="25024"/>
    <cellStyle name="s_Credit Graph_2_Backlog 30 Sep 2006_121204 Impairment test GTS" xfId="25025"/>
    <cellStyle name="s_Credit Graph_2_Backlog 30 Sep 2006_Delphi - Operating model v.1.1 011106" xfId="25026"/>
    <cellStyle name="s_Credit Graph_2_Backlog 30 Sep 2006_Delphi - Operating model v.1.1 011106_111212 Omzet calculatie def" xfId="25027"/>
    <cellStyle name="s_Credit Graph_2_Backlog 30 Sep 2006_Delphi - Operating model v.1.1 011106_121204 Impairment test GTS" xfId="25028"/>
    <cellStyle name="s_Credit Graph_2_Backlog 30 Sep 2006_Delphi_Operating_model_v 1.0 161106" xfId="25029"/>
    <cellStyle name="s_Credit Graph_2_Backlog 30 Sep 2006_Delphi_Operating_model_v 1.0 161106_111212 Omzet calculatie def" xfId="25030"/>
    <cellStyle name="s_Credit Graph_2_Backlog 30 Sep 2006_Delphi_Operating_model_v 1.0 161106_121204 Impairment test GTS" xfId="25031"/>
    <cellStyle name="s_Credit Graph_2_Backlog 30 Sep 2006_Delphi_Operating_model_v(1).1.3_081106" xfId="25032"/>
    <cellStyle name="s_Credit Graph_2_Backlog 30 Sep 2006_Delphi_Operating_model_v(1).1.3_081106_111212 Omzet calculatie def" xfId="25033"/>
    <cellStyle name="s_Credit Graph_2_Backlog 30 Sep 2006_Delphi_Operating_model_v(1).1.3_081106_121204 Impairment test GTS" xfId="25034"/>
    <cellStyle name="s_Credit Graph_Backlog 30 Sep 2006" xfId="25035"/>
    <cellStyle name="s_Credit Graph_Backlog 30 Sep 2006_Delphi - Operating model v.1.1 011106" xfId="25036"/>
    <cellStyle name="s_Credit Graph_Backlog 30 Sep 2006_Delphi_Operating_model_v 1.0 161106" xfId="25037"/>
    <cellStyle name="s_Credit Graph_Backlog 30 Sep 2006_Delphi_Operating_model_v(1).1.3_081106" xfId="25038"/>
    <cellStyle name="s_Credit Graph_Cases" xfId="25039"/>
    <cellStyle name="s_Credit Graph_Cases_111212 Omzet calculatie def" xfId="25040"/>
    <cellStyle name="s_Credit Graph_Cases_121204 Impairment test GTS" xfId="25041"/>
    <cellStyle name="s_Credit Graph_Cases_Backlog 30 Sep 2006" xfId="25042"/>
    <cellStyle name="s_Credit Graph_Cases_Backlog 30 Sep 2006_111212 Omzet calculatie def" xfId="25043"/>
    <cellStyle name="s_Credit Graph_Cases_Backlog 30 Sep 2006_121204 Impairment test GTS" xfId="25044"/>
    <cellStyle name="s_Credit Graph_Cases_Backlog 30 Sep 2006_Delphi - Operating model v.1.1 011106" xfId="25045"/>
    <cellStyle name="s_Credit Graph_Cases_Backlog 30 Sep 2006_Delphi - Operating model v.1.1 011106_111212 Omzet calculatie def" xfId="25046"/>
    <cellStyle name="s_Credit Graph_Cases_Backlog 30 Sep 2006_Delphi - Operating model v.1.1 011106_121204 Impairment test GTS" xfId="25047"/>
    <cellStyle name="s_Credit Graph_Cases_Backlog 30 Sep 2006_Delphi_Operating_model_v 1.0 161106" xfId="25048"/>
    <cellStyle name="s_Credit Graph_Cases_Backlog 30 Sep 2006_Delphi_Operating_model_v 1.0 161106_111212 Omzet calculatie def" xfId="25049"/>
    <cellStyle name="s_Credit Graph_Cases_Backlog 30 Sep 2006_Delphi_Operating_model_v 1.0 161106_121204 Impairment test GTS" xfId="25050"/>
    <cellStyle name="s_Credit Graph_Cases_Backlog 30 Sep 2006_Delphi_Operating_model_v(1).1.3_081106" xfId="25051"/>
    <cellStyle name="s_Credit Graph_Cases_Backlog 30 Sep 2006_Delphi_Operating_model_v(1).1.3_081106_111212 Omzet calculatie def" xfId="25052"/>
    <cellStyle name="s_Credit Graph_Cases_Backlog 30 Sep 2006_Delphi_Operating_model_v(1).1.3_081106_121204 Impairment test GTS" xfId="25053"/>
    <cellStyle name="s_CSP (2)" xfId="25054"/>
    <cellStyle name="s_DCF" xfId="25055"/>
    <cellStyle name="s_DCF Inputs" xfId="25056"/>
    <cellStyle name="s_DCF Inputs_1" xfId="25057"/>
    <cellStyle name="s_DCF Inputs_1_Backlog 30 Sep 2006" xfId="25058"/>
    <cellStyle name="s_DCF Inputs_1_Backlog 30 Sep 2006_Delphi - Operating model v.1.1 011106" xfId="25059"/>
    <cellStyle name="s_DCF Inputs_1_Backlog 30 Sep 2006_Delphi_Operating_model_v 1.0 161106" xfId="25060"/>
    <cellStyle name="s_DCF Inputs_1_Backlog 30 Sep 2006_Delphi_Operating_model_v(1).1.3_081106" xfId="25061"/>
    <cellStyle name="s_DCF Inputs_1_Cases" xfId="25062"/>
    <cellStyle name="s_DCF Inputs_1_Cases_Backlog 30 Sep 2006" xfId="25063"/>
    <cellStyle name="s_DCF Inputs_1_Cases_Backlog 30 Sep 2006_Delphi - Operating model v.1.1 011106" xfId="25064"/>
    <cellStyle name="s_DCF Inputs_1_Cases_Backlog 30 Sep 2006_Delphi_Operating_model_v 1.0 161106" xfId="25065"/>
    <cellStyle name="s_DCF Inputs_1_Cases_Backlog 30 Sep 2006_Delphi_Operating_model_v(1).1.3_081106" xfId="25066"/>
    <cellStyle name="s_DCF Inputs_1_Print_Manager" xfId="25067"/>
    <cellStyle name="s_DCF Inputs_1_Print_Manager_111212 Omzet calculatie def" xfId="25068"/>
    <cellStyle name="s_DCF Inputs_1_Print_Manager_121204 Impairment test GTS" xfId="25069"/>
    <cellStyle name="s_DCF Inputs_1_Print_Manager_Backlog 30 Sep 2006" xfId="25070"/>
    <cellStyle name="s_DCF Inputs_1_Print_Manager_Backlog 30 Sep 2006_111212 Omzet calculatie def" xfId="25071"/>
    <cellStyle name="s_DCF Inputs_1_Print_Manager_Backlog 30 Sep 2006_121204 Impairment test GTS" xfId="25072"/>
    <cellStyle name="s_DCF Inputs_1_Print_Manager_Backlog 30 Sep 2006_Delphi - Operating model v.1.1 011106" xfId="25073"/>
    <cellStyle name="s_DCF Inputs_1_Print_Manager_Backlog 30 Sep 2006_Delphi - Operating model v.1.1 011106_111212 Omzet calculatie def" xfId="25074"/>
    <cellStyle name="s_DCF Inputs_1_Print_Manager_Backlog 30 Sep 2006_Delphi - Operating model v.1.1 011106_121204 Impairment test GTS" xfId="25075"/>
    <cellStyle name="s_DCF Inputs_1_Print_Manager_Backlog 30 Sep 2006_Delphi_Operating_model_v 1.0 161106" xfId="25076"/>
    <cellStyle name="s_DCF Inputs_1_Print_Manager_Backlog 30 Sep 2006_Delphi_Operating_model_v 1.0 161106_111212 Omzet calculatie def" xfId="25077"/>
    <cellStyle name="s_DCF Inputs_1_Print_Manager_Backlog 30 Sep 2006_Delphi_Operating_model_v 1.0 161106_121204 Impairment test GTS" xfId="25078"/>
    <cellStyle name="s_DCF Inputs_1_Print_Manager_Backlog 30 Sep 2006_Delphi_Operating_model_v(1).1.3_081106" xfId="25079"/>
    <cellStyle name="s_DCF Inputs_1_Print_Manager_Backlog 30 Sep 2006_Delphi_Operating_model_v(1).1.3_081106_111212 Omzet calculatie def" xfId="25080"/>
    <cellStyle name="s_DCF Inputs_1_Print_Manager_Backlog 30 Sep 2006_Delphi_Operating_model_v(1).1.3_081106_121204 Impairment test GTS" xfId="25081"/>
    <cellStyle name="s_DCF Inputs_1_Scenario_Macro" xfId="25082"/>
    <cellStyle name="s_DCF Inputs_1_Scenario_Macro_111212 Omzet calculatie def" xfId="25083"/>
    <cellStyle name="s_DCF Inputs_1_Scenario_Macro_121204 Impairment test GTS" xfId="25084"/>
    <cellStyle name="s_DCF Inputs_1_Scenario_Macro_Backlog 30 Sep 2006" xfId="25085"/>
    <cellStyle name="s_DCF Inputs_1_Scenario_Macro_Backlog 30 Sep 2006_111212 Omzet calculatie def" xfId="25086"/>
    <cellStyle name="s_DCF Inputs_1_Scenario_Macro_Backlog 30 Sep 2006_121204 Impairment test GTS" xfId="25087"/>
    <cellStyle name="s_DCF Inputs_1_Scenario_Macro_Backlog 30 Sep 2006_Delphi - Operating model v.1.1 011106" xfId="25088"/>
    <cellStyle name="s_DCF Inputs_1_Scenario_Macro_Backlog 30 Sep 2006_Delphi - Operating model v.1.1 011106_111212 Omzet calculatie def" xfId="25089"/>
    <cellStyle name="s_DCF Inputs_1_Scenario_Macro_Backlog 30 Sep 2006_Delphi - Operating model v.1.1 011106_121204 Impairment test GTS" xfId="25090"/>
    <cellStyle name="s_DCF Inputs_1_Scenario_Macro_Backlog 30 Sep 2006_Delphi_Operating_model_v 1.0 161106" xfId="25091"/>
    <cellStyle name="s_DCF Inputs_1_Scenario_Macro_Backlog 30 Sep 2006_Delphi_Operating_model_v 1.0 161106_111212 Omzet calculatie def" xfId="25092"/>
    <cellStyle name="s_DCF Inputs_1_Scenario_Macro_Backlog 30 Sep 2006_Delphi_Operating_model_v 1.0 161106_121204 Impairment test GTS" xfId="25093"/>
    <cellStyle name="s_DCF Inputs_1_Scenario_Macro_Backlog 30 Sep 2006_Delphi_Operating_model_v(1).1.3_081106" xfId="25094"/>
    <cellStyle name="s_DCF Inputs_1_Scenario_Macro_Backlog 30 Sep 2006_Delphi_Operating_model_v(1).1.3_081106_111212 Omzet calculatie def" xfId="25095"/>
    <cellStyle name="s_DCF Inputs_1_Scenario_Macro_Backlog 30 Sep 2006_Delphi_Operating_model_v(1).1.3_081106_121204 Impairment test GTS" xfId="25096"/>
    <cellStyle name="s_DCF Inputs_1_Scenario_Manager" xfId="25097"/>
    <cellStyle name="s_DCF Inputs_1_Scenario_Manager_111212 Omzet calculatie def" xfId="25098"/>
    <cellStyle name="s_DCF Inputs_1_Scenario_Manager_121204 Impairment test GTS" xfId="25099"/>
    <cellStyle name="s_DCF Inputs_1_Scenario_Manager_Backlog 30 Sep 2006" xfId="25100"/>
    <cellStyle name="s_DCF Inputs_1_Scenario_Manager_Backlog 30 Sep 2006_111212 Omzet calculatie def" xfId="25101"/>
    <cellStyle name="s_DCF Inputs_1_Scenario_Manager_Backlog 30 Sep 2006_121204 Impairment test GTS" xfId="25102"/>
    <cellStyle name="s_DCF Inputs_1_Scenario_Manager_Backlog 30 Sep 2006_Delphi - Operating model v.1.1 011106" xfId="25103"/>
    <cellStyle name="s_DCF Inputs_1_Scenario_Manager_Backlog 30 Sep 2006_Delphi - Operating model v.1.1 011106_111212 Omzet calculatie def" xfId="25104"/>
    <cellStyle name="s_DCF Inputs_1_Scenario_Manager_Backlog 30 Sep 2006_Delphi - Operating model v.1.1 011106_121204 Impairment test GTS" xfId="25105"/>
    <cellStyle name="s_DCF Inputs_1_Scenario_Manager_Backlog 30 Sep 2006_Delphi_Operating_model_v 1.0 161106" xfId="25106"/>
    <cellStyle name="s_DCF Inputs_1_Scenario_Manager_Backlog 30 Sep 2006_Delphi_Operating_model_v 1.0 161106_111212 Omzet calculatie def" xfId="25107"/>
    <cellStyle name="s_DCF Inputs_1_Scenario_Manager_Backlog 30 Sep 2006_Delphi_Operating_model_v 1.0 161106_121204 Impairment test GTS" xfId="25108"/>
    <cellStyle name="s_DCF Inputs_1_Scenario_Manager_Backlog 30 Sep 2006_Delphi_Operating_model_v(1).1.3_081106" xfId="25109"/>
    <cellStyle name="s_DCF Inputs_1_Scenario_Manager_Backlog 30 Sep 2006_Delphi_Operating_model_v(1).1.3_081106_111212 Omzet calculatie def" xfId="25110"/>
    <cellStyle name="s_DCF Inputs_1_Scenario_Manager_Backlog 30 Sep 2006_Delphi_Operating_model_v(1).1.3_081106_121204 Impairment test GTS" xfId="25111"/>
    <cellStyle name="s_DCF Inputs_111212 Omzet calculatie def" xfId="25112"/>
    <cellStyle name="s_DCF Inputs_121204 Impairment test GTS" xfId="25113"/>
    <cellStyle name="s_DCF Inputs_2" xfId="25114"/>
    <cellStyle name="s_DCF Inputs_2_111212 Omzet calculatie def" xfId="25115"/>
    <cellStyle name="s_DCF Inputs_2_121204 Impairment test GTS" xfId="25116"/>
    <cellStyle name="s_DCF Inputs_2_Backlog 30 Sep 2006" xfId="25117"/>
    <cellStyle name="s_DCF Inputs_2_Backlog 30 Sep 2006_111212 Omzet calculatie def" xfId="25118"/>
    <cellStyle name="s_DCF Inputs_2_Backlog 30 Sep 2006_121204 Impairment test GTS" xfId="25119"/>
    <cellStyle name="s_DCF Inputs_2_Backlog 30 Sep 2006_Delphi - Operating model v.1.1 011106" xfId="25120"/>
    <cellStyle name="s_DCF Inputs_2_Backlog 30 Sep 2006_Delphi - Operating model v.1.1 011106_111212 Omzet calculatie def" xfId="25121"/>
    <cellStyle name="s_DCF Inputs_2_Backlog 30 Sep 2006_Delphi - Operating model v.1.1 011106_121204 Impairment test GTS" xfId="25122"/>
    <cellStyle name="s_DCF Inputs_2_Backlog 30 Sep 2006_Delphi_Operating_model_v 1.0 161106" xfId="25123"/>
    <cellStyle name="s_DCF Inputs_2_Backlog 30 Sep 2006_Delphi_Operating_model_v 1.0 161106_111212 Omzet calculatie def" xfId="25124"/>
    <cellStyle name="s_DCF Inputs_2_Backlog 30 Sep 2006_Delphi_Operating_model_v 1.0 161106_121204 Impairment test GTS" xfId="25125"/>
    <cellStyle name="s_DCF Inputs_2_Backlog 30 Sep 2006_Delphi_Operating_model_v(1).1.3_081106" xfId="25126"/>
    <cellStyle name="s_DCF Inputs_2_Backlog 30 Sep 2006_Delphi_Operating_model_v(1).1.3_081106_111212 Omzet calculatie def" xfId="25127"/>
    <cellStyle name="s_DCF Inputs_2_Backlog 30 Sep 2006_Delphi_Operating_model_v(1).1.3_081106_121204 Impairment test GTS" xfId="25128"/>
    <cellStyle name="s_DCF Inputs_Backlog 30 Sep 2006" xfId="25129"/>
    <cellStyle name="s_DCF Inputs_Backlog 30 Sep 2006_111212 Omzet calculatie def" xfId="25130"/>
    <cellStyle name="s_DCF Inputs_Backlog 30 Sep 2006_121204 Impairment test GTS" xfId="25131"/>
    <cellStyle name="s_DCF Inputs_Backlog 30 Sep 2006_Delphi - Operating model v.1.1 011106" xfId="25132"/>
    <cellStyle name="s_DCF Inputs_Backlog 30 Sep 2006_Delphi - Operating model v.1.1 011106_111212 Omzet calculatie def" xfId="25133"/>
    <cellStyle name="s_DCF Inputs_Backlog 30 Sep 2006_Delphi - Operating model v.1.1 011106_121204 Impairment test GTS" xfId="25134"/>
    <cellStyle name="s_DCF Inputs_Backlog 30 Sep 2006_Delphi_Operating_model_v 1.0 161106" xfId="25135"/>
    <cellStyle name="s_DCF Inputs_Backlog 30 Sep 2006_Delphi_Operating_model_v 1.0 161106_111212 Omzet calculatie def" xfId="25136"/>
    <cellStyle name="s_DCF Inputs_Backlog 30 Sep 2006_Delphi_Operating_model_v 1.0 161106_121204 Impairment test GTS" xfId="25137"/>
    <cellStyle name="s_DCF Inputs_Backlog 30 Sep 2006_Delphi_Operating_model_v(1).1.3_081106" xfId="25138"/>
    <cellStyle name="s_DCF Inputs_Backlog 30 Sep 2006_Delphi_Operating_model_v(1).1.3_081106_111212 Omzet calculatie def" xfId="25139"/>
    <cellStyle name="s_DCF Inputs_Backlog 30 Sep 2006_Delphi_Operating_model_v(1).1.3_081106_121204 Impairment test GTS" xfId="25140"/>
    <cellStyle name="s_DCF Inputs_Cases" xfId="25141"/>
    <cellStyle name="s_DCF Inputs_Cases_111212 Omzet calculatie def" xfId="25142"/>
    <cellStyle name="s_DCF Inputs_Cases_121204 Impairment test GTS" xfId="25143"/>
    <cellStyle name="s_DCF Inputs_Cases_Backlog 30 Sep 2006" xfId="25144"/>
    <cellStyle name="s_DCF Inputs_Cases_Backlog 30 Sep 2006_111212 Omzet calculatie def" xfId="25145"/>
    <cellStyle name="s_DCF Inputs_Cases_Backlog 30 Sep 2006_121204 Impairment test GTS" xfId="25146"/>
    <cellStyle name="s_DCF Inputs_Cases_Backlog 30 Sep 2006_Delphi - Operating model v.1.1 011106" xfId="25147"/>
    <cellStyle name="s_DCF Inputs_Cases_Backlog 30 Sep 2006_Delphi - Operating model v.1.1 011106_111212 Omzet calculatie def" xfId="25148"/>
    <cellStyle name="s_DCF Inputs_Cases_Backlog 30 Sep 2006_Delphi - Operating model v.1.1 011106_121204 Impairment test GTS" xfId="25149"/>
    <cellStyle name="s_DCF Inputs_Cases_Backlog 30 Sep 2006_Delphi_Operating_model_v 1.0 161106" xfId="25150"/>
    <cellStyle name="s_DCF Inputs_Cases_Backlog 30 Sep 2006_Delphi_Operating_model_v 1.0 161106_111212 Omzet calculatie def" xfId="25151"/>
    <cellStyle name="s_DCF Inputs_Cases_Backlog 30 Sep 2006_Delphi_Operating_model_v 1.0 161106_121204 Impairment test GTS" xfId="25152"/>
    <cellStyle name="s_DCF Inputs_Cases_Backlog 30 Sep 2006_Delphi_Operating_model_v(1).1.3_081106" xfId="25153"/>
    <cellStyle name="s_DCF Inputs_Cases_Backlog 30 Sep 2006_Delphi_Operating_model_v(1).1.3_081106_111212 Omzet calculatie def" xfId="25154"/>
    <cellStyle name="s_DCF Inputs_Cases_Backlog 30 Sep 2006_Delphi_Operating_model_v(1).1.3_081106_121204 Impairment test GTS" xfId="25155"/>
    <cellStyle name="s_DCF Inputs_Print_Manager" xfId="25156"/>
    <cellStyle name="s_DCF Inputs_Print_Manager_Backlog 30 Sep 2006" xfId="25157"/>
    <cellStyle name="s_DCF Inputs_Print_Manager_Backlog 30 Sep 2006_Delphi - Operating model v.1.1 011106" xfId="25158"/>
    <cellStyle name="s_DCF Inputs_Print_Manager_Backlog 30 Sep 2006_Delphi_Operating_model_v 1.0 161106" xfId="25159"/>
    <cellStyle name="s_DCF Inputs_Print_Manager_Backlog 30 Sep 2006_Delphi_Operating_model_v(1).1.3_081106" xfId="25160"/>
    <cellStyle name="s_DCF Inputs_Scenario_Macro" xfId="25161"/>
    <cellStyle name="s_DCF Inputs_Scenario_Macro_Backlog 30 Sep 2006" xfId="25162"/>
    <cellStyle name="s_DCF Inputs_Scenario_Macro_Backlog 30 Sep 2006_Delphi - Operating model v.1.1 011106" xfId="25163"/>
    <cellStyle name="s_DCF Inputs_Scenario_Macro_Backlog 30 Sep 2006_Delphi_Operating_model_v 1.0 161106" xfId="25164"/>
    <cellStyle name="s_DCF Inputs_Scenario_Macro_Backlog 30 Sep 2006_Delphi_Operating_model_v(1).1.3_081106" xfId="25165"/>
    <cellStyle name="s_DCF Inputs_Scenario_Manager" xfId="25166"/>
    <cellStyle name="s_DCF Inputs_Scenario_Manager_Backlog 30 Sep 2006" xfId="25167"/>
    <cellStyle name="s_DCF Inputs_Scenario_Manager_Backlog 30 Sep 2006_Delphi - Operating model v.1.1 011106" xfId="25168"/>
    <cellStyle name="s_DCF Inputs_Scenario_Manager_Backlog 30 Sep 2006_Delphi_Operating_model_v 1.0 161106" xfId="25169"/>
    <cellStyle name="s_DCF Inputs_Scenario_Manager_Backlog 30 Sep 2006_Delphi_Operating_model_v(1).1.3_081106" xfId="25170"/>
    <cellStyle name="s_DCF Matrix" xfId="25171"/>
    <cellStyle name="s_DCF Matrix_1" xfId="25172"/>
    <cellStyle name="s_DCF Matrix_1_Backlog 30 Sep 2006" xfId="25173"/>
    <cellStyle name="s_DCF Matrix_1_Backlog 30 Sep 2006_Delphi - Operating model v.1.1 011106" xfId="25174"/>
    <cellStyle name="s_DCF Matrix_1_Backlog 30 Sep 2006_Delphi_Operating_model_v 1.0 161106" xfId="25175"/>
    <cellStyle name="s_DCF Matrix_1_Backlog 30 Sep 2006_Delphi_Operating_model_v(1).1.3_081106" xfId="25176"/>
    <cellStyle name="s_DCF Matrix_1_Cases" xfId="25177"/>
    <cellStyle name="s_DCF Matrix_1_Cases_Backlog 30 Sep 2006" xfId="25178"/>
    <cellStyle name="s_DCF Matrix_1_Cases_Backlog 30 Sep 2006_Delphi - Operating model v.1.1 011106" xfId="25179"/>
    <cellStyle name="s_DCF Matrix_1_Cases_Backlog 30 Sep 2006_Delphi_Operating_model_v 1.0 161106" xfId="25180"/>
    <cellStyle name="s_DCF Matrix_1_Cases_Backlog 30 Sep 2006_Delphi_Operating_model_v(1).1.3_081106" xfId="25181"/>
    <cellStyle name="s_DCF Matrix_1_Print_Manager" xfId="25182"/>
    <cellStyle name="s_DCF Matrix_1_Print_Manager_111212 Omzet calculatie def" xfId="25183"/>
    <cellStyle name="s_DCF Matrix_1_Print_Manager_121204 Impairment test GTS" xfId="25184"/>
    <cellStyle name="s_DCF Matrix_1_Print_Manager_Backlog 30 Sep 2006" xfId="25185"/>
    <cellStyle name="s_DCF Matrix_1_Print_Manager_Backlog 30 Sep 2006_111212 Omzet calculatie def" xfId="25186"/>
    <cellStyle name="s_DCF Matrix_1_Print_Manager_Backlog 30 Sep 2006_121204 Impairment test GTS" xfId="25187"/>
    <cellStyle name="s_DCF Matrix_1_Print_Manager_Backlog 30 Sep 2006_Delphi - Operating model v.1.1 011106" xfId="25188"/>
    <cellStyle name="s_DCF Matrix_1_Print_Manager_Backlog 30 Sep 2006_Delphi - Operating model v.1.1 011106_111212 Omzet calculatie def" xfId="25189"/>
    <cellStyle name="s_DCF Matrix_1_Print_Manager_Backlog 30 Sep 2006_Delphi - Operating model v.1.1 011106_121204 Impairment test GTS" xfId="25190"/>
    <cellStyle name="s_DCF Matrix_1_Print_Manager_Backlog 30 Sep 2006_Delphi_Operating_model_v 1.0 161106" xfId="25191"/>
    <cellStyle name="s_DCF Matrix_1_Print_Manager_Backlog 30 Sep 2006_Delphi_Operating_model_v 1.0 161106_111212 Omzet calculatie def" xfId="25192"/>
    <cellStyle name="s_DCF Matrix_1_Print_Manager_Backlog 30 Sep 2006_Delphi_Operating_model_v 1.0 161106_121204 Impairment test GTS" xfId="25193"/>
    <cellStyle name="s_DCF Matrix_1_Print_Manager_Backlog 30 Sep 2006_Delphi_Operating_model_v(1).1.3_081106" xfId="25194"/>
    <cellStyle name="s_DCF Matrix_1_Print_Manager_Backlog 30 Sep 2006_Delphi_Operating_model_v(1).1.3_081106_111212 Omzet calculatie def" xfId="25195"/>
    <cellStyle name="s_DCF Matrix_1_Print_Manager_Backlog 30 Sep 2006_Delphi_Operating_model_v(1).1.3_081106_121204 Impairment test GTS" xfId="25196"/>
    <cellStyle name="s_DCF Matrix_1_Scenario_Macro" xfId="25197"/>
    <cellStyle name="s_DCF Matrix_1_Scenario_Macro_111212 Omzet calculatie def" xfId="25198"/>
    <cellStyle name="s_DCF Matrix_1_Scenario_Macro_121204 Impairment test GTS" xfId="25199"/>
    <cellStyle name="s_DCF Matrix_1_Scenario_Macro_Backlog 30 Sep 2006" xfId="25200"/>
    <cellStyle name="s_DCF Matrix_1_Scenario_Macro_Backlog 30 Sep 2006_111212 Omzet calculatie def" xfId="25201"/>
    <cellStyle name="s_DCF Matrix_1_Scenario_Macro_Backlog 30 Sep 2006_121204 Impairment test GTS" xfId="25202"/>
    <cellStyle name="s_DCF Matrix_1_Scenario_Macro_Backlog 30 Sep 2006_Delphi - Operating model v.1.1 011106" xfId="25203"/>
    <cellStyle name="s_DCF Matrix_1_Scenario_Macro_Backlog 30 Sep 2006_Delphi - Operating model v.1.1 011106_111212 Omzet calculatie def" xfId="25204"/>
    <cellStyle name="s_DCF Matrix_1_Scenario_Macro_Backlog 30 Sep 2006_Delphi - Operating model v.1.1 011106_121204 Impairment test GTS" xfId="25205"/>
    <cellStyle name="s_DCF Matrix_1_Scenario_Macro_Backlog 30 Sep 2006_Delphi_Operating_model_v 1.0 161106" xfId="25206"/>
    <cellStyle name="s_DCF Matrix_1_Scenario_Macro_Backlog 30 Sep 2006_Delphi_Operating_model_v 1.0 161106_111212 Omzet calculatie def" xfId="25207"/>
    <cellStyle name="s_DCF Matrix_1_Scenario_Macro_Backlog 30 Sep 2006_Delphi_Operating_model_v 1.0 161106_121204 Impairment test GTS" xfId="25208"/>
    <cellStyle name="s_DCF Matrix_1_Scenario_Macro_Backlog 30 Sep 2006_Delphi_Operating_model_v(1).1.3_081106" xfId="25209"/>
    <cellStyle name="s_DCF Matrix_1_Scenario_Macro_Backlog 30 Sep 2006_Delphi_Operating_model_v(1).1.3_081106_111212 Omzet calculatie def" xfId="25210"/>
    <cellStyle name="s_DCF Matrix_1_Scenario_Macro_Backlog 30 Sep 2006_Delphi_Operating_model_v(1).1.3_081106_121204 Impairment test GTS" xfId="25211"/>
    <cellStyle name="s_DCF Matrix_1_Scenario_Manager" xfId="25212"/>
    <cellStyle name="s_DCF Matrix_1_Scenario_Manager_111212 Omzet calculatie def" xfId="25213"/>
    <cellStyle name="s_DCF Matrix_1_Scenario_Manager_121204 Impairment test GTS" xfId="25214"/>
    <cellStyle name="s_DCF Matrix_1_Scenario_Manager_Backlog 30 Sep 2006" xfId="25215"/>
    <cellStyle name="s_DCF Matrix_1_Scenario_Manager_Backlog 30 Sep 2006_111212 Omzet calculatie def" xfId="25216"/>
    <cellStyle name="s_DCF Matrix_1_Scenario_Manager_Backlog 30 Sep 2006_121204 Impairment test GTS" xfId="25217"/>
    <cellStyle name="s_DCF Matrix_1_Scenario_Manager_Backlog 30 Sep 2006_Delphi - Operating model v.1.1 011106" xfId="25218"/>
    <cellStyle name="s_DCF Matrix_1_Scenario_Manager_Backlog 30 Sep 2006_Delphi - Operating model v.1.1 011106_111212 Omzet calculatie def" xfId="25219"/>
    <cellStyle name="s_DCF Matrix_1_Scenario_Manager_Backlog 30 Sep 2006_Delphi - Operating model v.1.1 011106_121204 Impairment test GTS" xfId="25220"/>
    <cellStyle name="s_DCF Matrix_1_Scenario_Manager_Backlog 30 Sep 2006_Delphi_Operating_model_v 1.0 161106" xfId="25221"/>
    <cellStyle name="s_DCF Matrix_1_Scenario_Manager_Backlog 30 Sep 2006_Delphi_Operating_model_v 1.0 161106_111212 Omzet calculatie def" xfId="25222"/>
    <cellStyle name="s_DCF Matrix_1_Scenario_Manager_Backlog 30 Sep 2006_Delphi_Operating_model_v 1.0 161106_121204 Impairment test GTS" xfId="25223"/>
    <cellStyle name="s_DCF Matrix_1_Scenario_Manager_Backlog 30 Sep 2006_Delphi_Operating_model_v(1).1.3_081106" xfId="25224"/>
    <cellStyle name="s_DCF Matrix_1_Scenario_Manager_Backlog 30 Sep 2006_Delphi_Operating_model_v(1).1.3_081106_111212 Omzet calculatie def" xfId="25225"/>
    <cellStyle name="s_DCF Matrix_1_Scenario_Manager_Backlog 30 Sep 2006_Delphi_Operating_model_v(1).1.3_081106_121204 Impairment test GTS" xfId="25226"/>
    <cellStyle name="s_DCF Matrix_111212 Omzet calculatie def" xfId="25227"/>
    <cellStyle name="s_DCF Matrix_121204 Impairment test GTS" xfId="25228"/>
    <cellStyle name="s_DCF Matrix_2" xfId="25229"/>
    <cellStyle name="s_DCF Matrix_2_111212 Omzet calculatie def" xfId="25230"/>
    <cellStyle name="s_DCF Matrix_2_121204 Impairment test GTS" xfId="25231"/>
    <cellStyle name="s_DCF Matrix_2_Backlog 30 Sep 2006" xfId="25232"/>
    <cellStyle name="s_DCF Matrix_2_Backlog 30 Sep 2006_111212 Omzet calculatie def" xfId="25233"/>
    <cellStyle name="s_DCF Matrix_2_Backlog 30 Sep 2006_121204 Impairment test GTS" xfId="25234"/>
    <cellStyle name="s_DCF Matrix_2_Backlog 30 Sep 2006_Delphi - Operating model v.1.1 011106" xfId="25235"/>
    <cellStyle name="s_DCF Matrix_2_Backlog 30 Sep 2006_Delphi - Operating model v.1.1 011106_111212 Omzet calculatie def" xfId="25236"/>
    <cellStyle name="s_DCF Matrix_2_Backlog 30 Sep 2006_Delphi - Operating model v.1.1 011106_121204 Impairment test GTS" xfId="25237"/>
    <cellStyle name="s_DCF Matrix_2_Backlog 30 Sep 2006_Delphi_Operating_model_v 1.0 161106" xfId="25238"/>
    <cellStyle name="s_DCF Matrix_2_Backlog 30 Sep 2006_Delphi_Operating_model_v 1.0 161106_111212 Omzet calculatie def" xfId="25239"/>
    <cellStyle name="s_DCF Matrix_2_Backlog 30 Sep 2006_Delphi_Operating_model_v 1.0 161106_121204 Impairment test GTS" xfId="25240"/>
    <cellStyle name="s_DCF Matrix_2_Backlog 30 Sep 2006_Delphi_Operating_model_v(1).1.3_081106" xfId="25241"/>
    <cellStyle name="s_DCF Matrix_2_Backlog 30 Sep 2006_Delphi_Operating_model_v(1).1.3_081106_111212 Omzet calculatie def" xfId="25242"/>
    <cellStyle name="s_DCF Matrix_2_Backlog 30 Sep 2006_Delphi_Operating_model_v(1).1.3_081106_121204 Impairment test GTS" xfId="25243"/>
    <cellStyle name="s_DCF Matrix_Backlog 30 Sep 2006" xfId="25244"/>
    <cellStyle name="s_DCF Matrix_Backlog 30 Sep 2006_111212 Omzet calculatie def" xfId="25245"/>
    <cellStyle name="s_DCF Matrix_Backlog 30 Sep 2006_121204 Impairment test GTS" xfId="25246"/>
    <cellStyle name="s_DCF Matrix_Backlog 30 Sep 2006_Delphi - Operating model v.1.1 011106" xfId="25247"/>
    <cellStyle name="s_DCF Matrix_Backlog 30 Sep 2006_Delphi - Operating model v.1.1 011106_111212 Omzet calculatie def" xfId="25248"/>
    <cellStyle name="s_DCF Matrix_Backlog 30 Sep 2006_Delphi - Operating model v.1.1 011106_121204 Impairment test GTS" xfId="25249"/>
    <cellStyle name="s_DCF Matrix_Backlog 30 Sep 2006_Delphi_Operating_model_v 1.0 161106" xfId="25250"/>
    <cellStyle name="s_DCF Matrix_Backlog 30 Sep 2006_Delphi_Operating_model_v 1.0 161106_111212 Omzet calculatie def" xfId="25251"/>
    <cellStyle name="s_DCF Matrix_Backlog 30 Sep 2006_Delphi_Operating_model_v 1.0 161106_121204 Impairment test GTS" xfId="25252"/>
    <cellStyle name="s_DCF Matrix_Backlog 30 Sep 2006_Delphi_Operating_model_v(1).1.3_081106" xfId="25253"/>
    <cellStyle name="s_DCF Matrix_Backlog 30 Sep 2006_Delphi_Operating_model_v(1).1.3_081106_111212 Omzet calculatie def" xfId="25254"/>
    <cellStyle name="s_DCF Matrix_Backlog 30 Sep 2006_Delphi_Operating_model_v(1).1.3_081106_121204 Impairment test GTS" xfId="25255"/>
    <cellStyle name="s_DCF Matrix_Cases" xfId="25256"/>
    <cellStyle name="s_DCF Matrix_Cases_111212 Omzet calculatie def" xfId="25257"/>
    <cellStyle name="s_DCF Matrix_Cases_121204 Impairment test GTS" xfId="25258"/>
    <cellStyle name="s_DCF Matrix_Cases_Backlog 30 Sep 2006" xfId="25259"/>
    <cellStyle name="s_DCF Matrix_Cases_Backlog 30 Sep 2006_111212 Omzet calculatie def" xfId="25260"/>
    <cellStyle name="s_DCF Matrix_Cases_Backlog 30 Sep 2006_121204 Impairment test GTS" xfId="25261"/>
    <cellStyle name="s_DCF Matrix_Cases_Backlog 30 Sep 2006_Delphi - Operating model v.1.1 011106" xfId="25262"/>
    <cellStyle name="s_DCF Matrix_Cases_Backlog 30 Sep 2006_Delphi - Operating model v.1.1 011106_111212 Omzet calculatie def" xfId="25263"/>
    <cellStyle name="s_DCF Matrix_Cases_Backlog 30 Sep 2006_Delphi - Operating model v.1.1 011106_121204 Impairment test GTS" xfId="25264"/>
    <cellStyle name="s_DCF Matrix_Cases_Backlog 30 Sep 2006_Delphi_Operating_model_v 1.0 161106" xfId="25265"/>
    <cellStyle name="s_DCF Matrix_Cases_Backlog 30 Sep 2006_Delphi_Operating_model_v 1.0 161106_111212 Omzet calculatie def" xfId="25266"/>
    <cellStyle name="s_DCF Matrix_Cases_Backlog 30 Sep 2006_Delphi_Operating_model_v 1.0 161106_121204 Impairment test GTS" xfId="25267"/>
    <cellStyle name="s_DCF Matrix_Cases_Backlog 30 Sep 2006_Delphi_Operating_model_v(1).1.3_081106" xfId="25268"/>
    <cellStyle name="s_DCF Matrix_Cases_Backlog 30 Sep 2006_Delphi_Operating_model_v(1).1.3_081106_111212 Omzet calculatie def" xfId="25269"/>
    <cellStyle name="s_DCF Matrix_Cases_Backlog 30 Sep 2006_Delphi_Operating_model_v(1).1.3_081106_121204 Impairment test GTS" xfId="25270"/>
    <cellStyle name="s_DCF Matrix_Print_Manager" xfId="25271"/>
    <cellStyle name="s_DCF Matrix_Print_Manager_Backlog 30 Sep 2006" xfId="25272"/>
    <cellStyle name="s_DCF Matrix_Print_Manager_Backlog 30 Sep 2006_Delphi - Operating model v.1.1 011106" xfId="25273"/>
    <cellStyle name="s_DCF Matrix_Print_Manager_Backlog 30 Sep 2006_Delphi_Operating_model_v 1.0 161106" xfId="25274"/>
    <cellStyle name="s_DCF Matrix_Print_Manager_Backlog 30 Sep 2006_Delphi_Operating_model_v(1).1.3_081106" xfId="25275"/>
    <cellStyle name="s_DCF Matrix_Scenario_Macro" xfId="25276"/>
    <cellStyle name="s_DCF Matrix_Scenario_Macro_Backlog 30 Sep 2006" xfId="25277"/>
    <cellStyle name="s_DCF Matrix_Scenario_Macro_Backlog 30 Sep 2006_Delphi - Operating model v.1.1 011106" xfId="25278"/>
    <cellStyle name="s_DCF Matrix_Scenario_Macro_Backlog 30 Sep 2006_Delphi_Operating_model_v 1.0 161106" xfId="25279"/>
    <cellStyle name="s_DCF Matrix_Scenario_Macro_Backlog 30 Sep 2006_Delphi_Operating_model_v(1).1.3_081106" xfId="25280"/>
    <cellStyle name="s_DCF Matrix_Scenario_Manager" xfId="25281"/>
    <cellStyle name="s_DCF Matrix_Scenario_Manager_Backlog 30 Sep 2006" xfId="25282"/>
    <cellStyle name="s_DCF Matrix_Scenario_Manager_Backlog 30 Sep 2006_Delphi - Operating model v.1.1 011106" xfId="25283"/>
    <cellStyle name="s_DCF Matrix_Scenario_Manager_Backlog 30 Sep 2006_Delphi_Operating_model_v 1.0 161106" xfId="25284"/>
    <cellStyle name="s_DCF Matrix_Scenario_Manager_Backlog 30 Sep 2006_Delphi_Operating_model_v(1).1.3_081106" xfId="25285"/>
    <cellStyle name="s_DCF_1" xfId="25286"/>
    <cellStyle name="s_DCF_1_111212 Omzet calculatie def" xfId="25287"/>
    <cellStyle name="s_DCF_1_121204 Impairment test GTS" xfId="25288"/>
    <cellStyle name="s_DCF_1_Backlog 30 Sep 2006" xfId="25289"/>
    <cellStyle name="s_DCF_1_Backlog 30 Sep 2006_111212 Omzet calculatie def" xfId="25290"/>
    <cellStyle name="s_DCF_1_Backlog 30 Sep 2006_121204 Impairment test GTS" xfId="25291"/>
    <cellStyle name="s_DCF_1_Backlog 30 Sep 2006_Delphi - Operating model v.1.1 011106" xfId="25292"/>
    <cellStyle name="s_DCF_1_Backlog 30 Sep 2006_Delphi - Operating model v.1.1 011106_111212 Omzet calculatie def" xfId="25293"/>
    <cellStyle name="s_DCF_1_Backlog 30 Sep 2006_Delphi - Operating model v.1.1 011106_121204 Impairment test GTS" xfId="25294"/>
    <cellStyle name="s_DCF_1_Backlog 30 Sep 2006_Delphi_Operating_model_v 1.0 161106" xfId="25295"/>
    <cellStyle name="s_DCF_1_Backlog 30 Sep 2006_Delphi_Operating_model_v 1.0 161106_111212 Omzet calculatie def" xfId="25296"/>
    <cellStyle name="s_DCF_1_Backlog 30 Sep 2006_Delphi_Operating_model_v 1.0 161106_121204 Impairment test GTS" xfId="25297"/>
    <cellStyle name="s_DCF_1_Backlog 30 Sep 2006_Delphi_Operating_model_v(1).1.3_081106" xfId="25298"/>
    <cellStyle name="s_DCF_1_Backlog 30 Sep 2006_Delphi_Operating_model_v(1).1.3_081106_111212 Omzet calculatie def" xfId="25299"/>
    <cellStyle name="s_DCF_1_Backlog 30 Sep 2006_Delphi_Operating_model_v(1).1.3_081106_121204 Impairment test GTS" xfId="25300"/>
    <cellStyle name="s_DCF_1_Cases" xfId="25301"/>
    <cellStyle name="s_DCF_1_Cases_Backlog 30 Sep 2006" xfId="25302"/>
    <cellStyle name="s_DCF_1_Cases_Backlog 30 Sep 2006_Delphi - Operating model v.1.1 011106" xfId="25303"/>
    <cellStyle name="s_DCF_1_Cases_Backlog 30 Sep 2006_Delphi_Operating_model_v 1.0 161106" xfId="25304"/>
    <cellStyle name="s_DCF_1_Cases_Backlog 30 Sep 2006_Delphi_Operating_model_v(1).1.3_081106" xfId="25305"/>
    <cellStyle name="s_DCF_2" xfId="25306"/>
    <cellStyle name="s_DCF_2_111212 Omzet calculatie def" xfId="25307"/>
    <cellStyle name="s_DCF_2_121204 Impairment test GTS" xfId="25308"/>
    <cellStyle name="s_DCF_2_Backlog 30 Sep 2006" xfId="25309"/>
    <cellStyle name="s_DCF_2_Backlog 30 Sep 2006_111212 Omzet calculatie def" xfId="25310"/>
    <cellStyle name="s_DCF_2_Backlog 30 Sep 2006_121204 Impairment test GTS" xfId="25311"/>
    <cellStyle name="s_DCF_2_Backlog 30 Sep 2006_Delphi - Operating model v.1.1 011106" xfId="25312"/>
    <cellStyle name="s_DCF_2_Backlog 30 Sep 2006_Delphi - Operating model v.1.1 011106_111212 Omzet calculatie def" xfId="25313"/>
    <cellStyle name="s_DCF_2_Backlog 30 Sep 2006_Delphi - Operating model v.1.1 011106_121204 Impairment test GTS" xfId="25314"/>
    <cellStyle name="s_DCF_2_Backlog 30 Sep 2006_Delphi_Operating_model_v 1.0 161106" xfId="25315"/>
    <cellStyle name="s_DCF_2_Backlog 30 Sep 2006_Delphi_Operating_model_v 1.0 161106_111212 Omzet calculatie def" xfId="25316"/>
    <cellStyle name="s_DCF_2_Backlog 30 Sep 2006_Delphi_Operating_model_v 1.0 161106_121204 Impairment test GTS" xfId="25317"/>
    <cellStyle name="s_DCF_2_Backlog 30 Sep 2006_Delphi_Operating_model_v(1).1.3_081106" xfId="25318"/>
    <cellStyle name="s_DCF_2_Backlog 30 Sep 2006_Delphi_Operating_model_v(1).1.3_081106_111212 Omzet calculatie def" xfId="25319"/>
    <cellStyle name="s_DCF_2_Backlog 30 Sep 2006_Delphi_Operating_model_v(1).1.3_081106_121204 Impairment test GTS" xfId="25320"/>
    <cellStyle name="s_DCF_Backlog 30 Sep 2006" xfId="25321"/>
    <cellStyle name="s_DCF_Backlog 30 Sep 2006_Delphi - Operating model v.1.1 011106" xfId="25322"/>
    <cellStyle name="s_DCF_Backlog 30 Sep 2006_Delphi_Operating_model_v 1.0 161106" xfId="25323"/>
    <cellStyle name="s_DCF_Backlog 30 Sep 2006_Delphi_Operating_model_v(1).1.3_081106" xfId="25324"/>
    <cellStyle name="s_DCF_Cases" xfId="25325"/>
    <cellStyle name="s_DCF_Cases_111212 Omzet calculatie def" xfId="25326"/>
    <cellStyle name="s_DCF_Cases_121204 Impairment test GTS" xfId="25327"/>
    <cellStyle name="s_DCF_Cases_Backlog 30 Sep 2006" xfId="25328"/>
    <cellStyle name="s_DCF_Cases_Backlog 30 Sep 2006_111212 Omzet calculatie def" xfId="25329"/>
    <cellStyle name="s_DCF_Cases_Backlog 30 Sep 2006_121204 Impairment test GTS" xfId="25330"/>
    <cellStyle name="s_DCF_Cases_Backlog 30 Sep 2006_Delphi - Operating model v.1.1 011106" xfId="25331"/>
    <cellStyle name="s_DCF_Cases_Backlog 30 Sep 2006_Delphi - Operating model v.1.1 011106_111212 Omzet calculatie def" xfId="25332"/>
    <cellStyle name="s_DCF_Cases_Backlog 30 Sep 2006_Delphi - Operating model v.1.1 011106_121204 Impairment test GTS" xfId="25333"/>
    <cellStyle name="s_DCF_Cases_Backlog 30 Sep 2006_Delphi_Operating_model_v 1.0 161106" xfId="25334"/>
    <cellStyle name="s_DCF_Cases_Backlog 30 Sep 2006_Delphi_Operating_model_v 1.0 161106_111212 Omzet calculatie def" xfId="25335"/>
    <cellStyle name="s_DCF_Cases_Backlog 30 Sep 2006_Delphi_Operating_model_v 1.0 161106_121204 Impairment test GTS" xfId="25336"/>
    <cellStyle name="s_DCF_Cases_Backlog 30 Sep 2006_Delphi_Operating_model_v(1).1.3_081106" xfId="25337"/>
    <cellStyle name="s_DCF_Cases_Backlog 30 Sep 2006_Delphi_Operating_model_v(1).1.3_081106_111212 Omzet calculatie def" xfId="25338"/>
    <cellStyle name="s_DCF_Cases_Backlog 30 Sep 2006_Delphi_Operating_model_v(1).1.3_081106_121204 Impairment test GTS" xfId="25339"/>
    <cellStyle name="s_DCFLBO Code" xfId="25340"/>
    <cellStyle name="s_DCFLBO Code_1" xfId="25341"/>
    <cellStyle name="s_DCFLBO Code_1_111212 Omzet calculatie def" xfId="25342"/>
    <cellStyle name="s_DCFLBO Code_1_121204 Impairment test GTS" xfId="25343"/>
    <cellStyle name="s_DCFLBO Code_1_Backlog 30 Sep 2006" xfId="25344"/>
    <cellStyle name="s_DCFLBO Code_1_Backlog 30 Sep 2006_111212 Omzet calculatie def" xfId="25345"/>
    <cellStyle name="s_DCFLBO Code_1_Backlog 30 Sep 2006_121204 Impairment test GTS" xfId="25346"/>
    <cellStyle name="s_DCFLBO Code_1_Backlog 30 Sep 2006_Delphi - Operating model v.1.1 011106" xfId="25347"/>
    <cellStyle name="s_DCFLBO Code_1_Backlog 30 Sep 2006_Delphi - Operating model v.1.1 011106_111212 Omzet calculatie def" xfId="25348"/>
    <cellStyle name="s_DCFLBO Code_1_Backlog 30 Sep 2006_Delphi - Operating model v.1.1 011106_121204 Impairment test GTS" xfId="25349"/>
    <cellStyle name="s_DCFLBO Code_1_Backlog 30 Sep 2006_Delphi_Operating_model_v 1.0 161106" xfId="25350"/>
    <cellStyle name="s_DCFLBO Code_1_Backlog 30 Sep 2006_Delphi_Operating_model_v 1.0 161106_111212 Omzet calculatie def" xfId="25351"/>
    <cellStyle name="s_DCFLBO Code_1_Backlog 30 Sep 2006_Delphi_Operating_model_v 1.0 161106_121204 Impairment test GTS" xfId="25352"/>
    <cellStyle name="s_DCFLBO Code_1_Backlog 30 Sep 2006_Delphi_Operating_model_v(1).1.3_081106" xfId="25353"/>
    <cellStyle name="s_DCFLBO Code_1_Backlog 30 Sep 2006_Delphi_Operating_model_v(1).1.3_081106_111212 Omzet calculatie def" xfId="25354"/>
    <cellStyle name="s_DCFLBO Code_1_Backlog 30 Sep 2006_Delphi_Operating_model_v(1).1.3_081106_121204 Impairment test GTS" xfId="25355"/>
    <cellStyle name="s_DCFLBO Code_1_cfroi" xfId="25356"/>
    <cellStyle name="s_DCFLBO Code_1_cfroi_111212 Omzet calculatie def" xfId="25357"/>
    <cellStyle name="s_DCFLBO Code_1_cfroi_121204 Impairment test GTS" xfId="25358"/>
    <cellStyle name="s_DCFLBO Code_1_cfroi_Backlog 30 Sep 2006" xfId="25359"/>
    <cellStyle name="s_DCFLBO Code_1_cfroi_Backlog 30 Sep 2006_111212 Omzet calculatie def" xfId="25360"/>
    <cellStyle name="s_DCFLBO Code_1_cfroi_Backlog 30 Sep 2006_121204 Impairment test GTS" xfId="25361"/>
    <cellStyle name="s_DCFLBO Code_1_cfroi_Backlog 30 Sep 2006_Delphi - Operating model v.1.1 011106" xfId="25362"/>
    <cellStyle name="s_DCFLBO Code_1_cfroi_Backlog 30 Sep 2006_Delphi - Operating model v.1.1 011106_111212 Omzet calculatie def" xfId="25363"/>
    <cellStyle name="s_DCFLBO Code_1_cfroi_Backlog 30 Sep 2006_Delphi - Operating model v.1.1 011106_121204 Impairment test GTS" xfId="25364"/>
    <cellStyle name="s_DCFLBO Code_1_cfroi_Backlog 30 Sep 2006_Delphi_Operating_model_v 1.0 161106" xfId="25365"/>
    <cellStyle name="s_DCFLBO Code_1_cfroi_Backlog 30 Sep 2006_Delphi_Operating_model_v 1.0 161106_111212 Omzet calculatie def" xfId="25366"/>
    <cellStyle name="s_DCFLBO Code_1_cfroi_Backlog 30 Sep 2006_Delphi_Operating_model_v 1.0 161106_121204 Impairment test GTS" xfId="25367"/>
    <cellStyle name="s_DCFLBO Code_1_cfroi_Backlog 30 Sep 2006_Delphi_Operating_model_v(1).1.3_081106" xfId="25368"/>
    <cellStyle name="s_DCFLBO Code_1_cfroi_Backlog 30 Sep 2006_Delphi_Operating_model_v(1).1.3_081106_111212 Omzet calculatie def" xfId="25369"/>
    <cellStyle name="s_DCFLBO Code_1_cfroi_Backlog 30 Sep 2006_Delphi_Operating_model_v(1).1.3_081106_121204 Impairment test GTS" xfId="25370"/>
    <cellStyle name="s_DCFLBO Code_1_MergeSumm" xfId="25371"/>
    <cellStyle name="s_DCFLBO Code_1_MergeSumm_111212 Omzet calculatie def" xfId="25372"/>
    <cellStyle name="s_DCFLBO Code_1_MergeSumm_121204 Impairment test GTS" xfId="25373"/>
    <cellStyle name="s_DCFLBO Code_1_MergeSumm_Backlog 30 Sep 2006" xfId="25374"/>
    <cellStyle name="s_DCFLBO Code_1_MergeSumm_Backlog 30 Sep 2006_111212 Omzet calculatie def" xfId="25375"/>
    <cellStyle name="s_DCFLBO Code_1_MergeSumm_Backlog 30 Sep 2006_121204 Impairment test GTS" xfId="25376"/>
    <cellStyle name="s_DCFLBO Code_1_MergeSumm_Backlog 30 Sep 2006_Delphi - Operating model v.1.1 011106" xfId="25377"/>
    <cellStyle name="s_DCFLBO Code_1_MergeSumm_Backlog 30 Sep 2006_Delphi - Operating model v.1.1 011106_111212 Omzet calculatie def" xfId="25378"/>
    <cellStyle name="s_DCFLBO Code_1_MergeSumm_Backlog 30 Sep 2006_Delphi - Operating model v.1.1 011106_121204 Impairment test GTS" xfId="25379"/>
    <cellStyle name="s_DCFLBO Code_1_MergeSumm_Backlog 30 Sep 2006_Delphi_Operating_model_v 1.0 161106" xfId="25380"/>
    <cellStyle name="s_DCFLBO Code_1_MergeSumm_Backlog 30 Sep 2006_Delphi_Operating_model_v 1.0 161106_111212 Omzet calculatie def" xfId="25381"/>
    <cellStyle name="s_DCFLBO Code_1_MergeSumm_Backlog 30 Sep 2006_Delphi_Operating_model_v 1.0 161106_121204 Impairment test GTS" xfId="25382"/>
    <cellStyle name="s_DCFLBO Code_1_MergeSumm_Backlog 30 Sep 2006_Delphi_Operating_model_v(1).1.3_081106" xfId="25383"/>
    <cellStyle name="s_DCFLBO Code_1_MergeSumm_Backlog 30 Sep 2006_Delphi_Operating_model_v(1).1.3_081106_111212 Omzet calculatie def" xfId="25384"/>
    <cellStyle name="s_DCFLBO Code_1_MergeSumm_Backlog 30 Sep 2006_Delphi_Operating_model_v(1).1.3_081106_121204 Impairment test GTS" xfId="25385"/>
    <cellStyle name="s_DCFLBO Code_1_Print_Manager" xfId="25386"/>
    <cellStyle name="s_DCFLBO Code_1_Print_Manager_111212 Omzet calculatie def" xfId="25387"/>
    <cellStyle name="s_DCFLBO Code_1_Print_Manager_121204 Impairment test GTS" xfId="25388"/>
    <cellStyle name="s_DCFLBO Code_1_Print_Manager_Backlog 30 Sep 2006" xfId="25389"/>
    <cellStyle name="s_DCFLBO Code_1_Print_Manager_Backlog 30 Sep 2006_111212 Omzet calculatie def" xfId="25390"/>
    <cellStyle name="s_DCFLBO Code_1_Print_Manager_Backlog 30 Sep 2006_121204 Impairment test GTS" xfId="25391"/>
    <cellStyle name="s_DCFLBO Code_1_Print_Manager_Backlog 30 Sep 2006_Delphi - Operating model v.1.1 011106" xfId="25392"/>
    <cellStyle name="s_DCFLBO Code_1_Print_Manager_Backlog 30 Sep 2006_Delphi - Operating model v.1.1 011106_111212 Omzet calculatie def" xfId="25393"/>
    <cellStyle name="s_DCFLBO Code_1_Print_Manager_Backlog 30 Sep 2006_Delphi - Operating model v.1.1 011106_121204 Impairment test GTS" xfId="25394"/>
    <cellStyle name="s_DCFLBO Code_1_Print_Manager_Backlog 30 Sep 2006_Delphi_Operating_model_v 1.0 161106" xfId="25395"/>
    <cellStyle name="s_DCFLBO Code_1_Print_Manager_Backlog 30 Sep 2006_Delphi_Operating_model_v 1.0 161106_111212 Omzet calculatie def" xfId="25396"/>
    <cellStyle name="s_DCFLBO Code_1_Print_Manager_Backlog 30 Sep 2006_Delphi_Operating_model_v 1.0 161106_121204 Impairment test GTS" xfId="25397"/>
    <cellStyle name="s_DCFLBO Code_1_Print_Manager_Backlog 30 Sep 2006_Delphi_Operating_model_v(1).1.3_081106" xfId="25398"/>
    <cellStyle name="s_DCFLBO Code_1_Print_Manager_Backlog 30 Sep 2006_Delphi_Operating_model_v(1).1.3_081106_111212 Omzet calculatie def" xfId="25399"/>
    <cellStyle name="s_DCFLBO Code_1_Print_Manager_Backlog 30 Sep 2006_Delphi_Operating_model_v(1).1.3_081106_121204 Impairment test GTS" xfId="25400"/>
    <cellStyle name="s_DCFLBO Code_1_Probability" xfId="25401"/>
    <cellStyle name="s_DCFLBO Code_1_Probability_111212 Omzet calculatie def" xfId="25402"/>
    <cellStyle name="s_DCFLBO Code_1_Probability_121204 Impairment test GTS" xfId="25403"/>
    <cellStyle name="s_DCFLBO Code_1_Probability_Backlog 30 Sep 2006" xfId="25404"/>
    <cellStyle name="s_DCFLBO Code_1_Probability_Backlog 30 Sep 2006_111212 Omzet calculatie def" xfId="25405"/>
    <cellStyle name="s_DCFLBO Code_1_Probability_Backlog 30 Sep 2006_121204 Impairment test GTS" xfId="25406"/>
    <cellStyle name="s_DCFLBO Code_1_Probability_Backlog 30 Sep 2006_Delphi - Operating model v.1.1 011106" xfId="25407"/>
    <cellStyle name="s_DCFLBO Code_1_Probability_Backlog 30 Sep 2006_Delphi - Operating model v.1.1 011106_111212 Omzet calculatie def" xfId="25408"/>
    <cellStyle name="s_DCFLBO Code_1_Probability_Backlog 30 Sep 2006_Delphi - Operating model v.1.1 011106_121204 Impairment test GTS" xfId="25409"/>
    <cellStyle name="s_DCFLBO Code_1_Probability_Backlog 30 Sep 2006_Delphi_Operating_model_v 1.0 161106" xfId="25410"/>
    <cellStyle name="s_DCFLBO Code_1_Probability_Backlog 30 Sep 2006_Delphi_Operating_model_v 1.0 161106_111212 Omzet calculatie def" xfId="25411"/>
    <cellStyle name="s_DCFLBO Code_1_Probability_Backlog 30 Sep 2006_Delphi_Operating_model_v 1.0 161106_121204 Impairment test GTS" xfId="25412"/>
    <cellStyle name="s_DCFLBO Code_1_Probability_Backlog 30 Sep 2006_Delphi_Operating_model_v(1).1.3_081106" xfId="25413"/>
    <cellStyle name="s_DCFLBO Code_1_Probability_Backlog 30 Sep 2006_Delphi_Operating_model_v(1).1.3_081106_111212 Omzet calculatie def" xfId="25414"/>
    <cellStyle name="s_DCFLBO Code_1_Probability_Backlog 30 Sep 2006_Delphi_Operating_model_v(1).1.3_081106_121204 Impairment test GTS" xfId="25415"/>
    <cellStyle name="s_DCFLBO Code_1_Scenario_Macro" xfId="25416"/>
    <cellStyle name="s_DCFLBO Code_1_Scenario_Macro_111212 Omzet calculatie def" xfId="25417"/>
    <cellStyle name="s_DCFLBO Code_1_Scenario_Macro_121204 Impairment test GTS" xfId="25418"/>
    <cellStyle name="s_DCFLBO Code_1_Scenario_Macro_Backlog 30 Sep 2006" xfId="25419"/>
    <cellStyle name="s_DCFLBO Code_1_Scenario_Macro_Backlog 30 Sep 2006_111212 Omzet calculatie def" xfId="25420"/>
    <cellStyle name="s_DCFLBO Code_1_Scenario_Macro_Backlog 30 Sep 2006_121204 Impairment test GTS" xfId="25421"/>
    <cellStyle name="s_DCFLBO Code_1_Scenario_Macro_Backlog 30 Sep 2006_Delphi - Operating model v.1.1 011106" xfId="25422"/>
    <cellStyle name="s_DCFLBO Code_1_Scenario_Macro_Backlog 30 Sep 2006_Delphi - Operating model v.1.1 011106_111212 Omzet calculatie def" xfId="25423"/>
    <cellStyle name="s_DCFLBO Code_1_Scenario_Macro_Backlog 30 Sep 2006_Delphi - Operating model v.1.1 011106_121204 Impairment test GTS" xfId="25424"/>
    <cellStyle name="s_DCFLBO Code_1_Scenario_Macro_Backlog 30 Sep 2006_Delphi_Operating_model_v 1.0 161106" xfId="25425"/>
    <cellStyle name="s_DCFLBO Code_1_Scenario_Macro_Backlog 30 Sep 2006_Delphi_Operating_model_v 1.0 161106_111212 Omzet calculatie def" xfId="25426"/>
    <cellStyle name="s_DCFLBO Code_1_Scenario_Macro_Backlog 30 Sep 2006_Delphi_Operating_model_v 1.0 161106_121204 Impairment test GTS" xfId="25427"/>
    <cellStyle name="s_DCFLBO Code_1_Scenario_Macro_Backlog 30 Sep 2006_Delphi_Operating_model_v(1).1.3_081106" xfId="25428"/>
    <cellStyle name="s_DCFLBO Code_1_Scenario_Macro_Backlog 30 Sep 2006_Delphi_Operating_model_v(1).1.3_081106_111212 Omzet calculatie def" xfId="25429"/>
    <cellStyle name="s_DCFLBO Code_1_Scenario_Macro_Backlog 30 Sep 2006_Delphi_Operating_model_v(1).1.3_081106_121204 Impairment test GTS" xfId="25430"/>
    <cellStyle name="s_DCFLBO Code_1_Scenario_Manager" xfId="25431"/>
    <cellStyle name="s_DCFLBO Code_1_Scenario_Manager_111212 Omzet calculatie def" xfId="25432"/>
    <cellStyle name="s_DCFLBO Code_1_Scenario_Manager_121204 Impairment test GTS" xfId="25433"/>
    <cellStyle name="s_DCFLBO Code_1_Scenario_Manager_Backlog 30 Sep 2006" xfId="25434"/>
    <cellStyle name="s_DCFLBO Code_1_Scenario_Manager_Backlog 30 Sep 2006_111212 Omzet calculatie def" xfId="25435"/>
    <cellStyle name="s_DCFLBO Code_1_Scenario_Manager_Backlog 30 Sep 2006_121204 Impairment test GTS" xfId="25436"/>
    <cellStyle name="s_DCFLBO Code_1_Scenario_Manager_Backlog 30 Sep 2006_Delphi - Operating model v.1.1 011106" xfId="25437"/>
    <cellStyle name="s_DCFLBO Code_1_Scenario_Manager_Backlog 30 Sep 2006_Delphi - Operating model v.1.1 011106_111212 Omzet calculatie def" xfId="25438"/>
    <cellStyle name="s_DCFLBO Code_1_Scenario_Manager_Backlog 30 Sep 2006_Delphi - Operating model v.1.1 011106_121204 Impairment test GTS" xfId="25439"/>
    <cellStyle name="s_DCFLBO Code_1_Scenario_Manager_Backlog 30 Sep 2006_Delphi_Operating_model_v 1.0 161106" xfId="25440"/>
    <cellStyle name="s_DCFLBO Code_1_Scenario_Manager_Backlog 30 Sep 2006_Delphi_Operating_model_v 1.0 161106_111212 Omzet calculatie def" xfId="25441"/>
    <cellStyle name="s_DCFLBO Code_1_Scenario_Manager_Backlog 30 Sep 2006_Delphi_Operating_model_v 1.0 161106_121204 Impairment test GTS" xfId="25442"/>
    <cellStyle name="s_DCFLBO Code_1_Scenario_Manager_Backlog 30 Sep 2006_Delphi_Operating_model_v(1).1.3_081106" xfId="25443"/>
    <cellStyle name="s_DCFLBO Code_1_Scenario_Manager_Backlog 30 Sep 2006_Delphi_Operating_model_v(1).1.3_081106_111212 Omzet calculatie def" xfId="25444"/>
    <cellStyle name="s_DCFLBO Code_1_Scenario_Manager_Backlog 30 Sep 2006_Delphi_Operating_model_v(1).1.3_081106_121204 Impairment test GTS" xfId="25445"/>
    <cellStyle name="s_DCFLBO Code_1_sputz matrix" xfId="25446"/>
    <cellStyle name="s_DCFLBO Code_1_sputz matrix_111212 Omzet calculatie def" xfId="25447"/>
    <cellStyle name="s_DCFLBO Code_1_sputz matrix_121204 Impairment test GTS" xfId="25448"/>
    <cellStyle name="s_DCFLBO Code_1_sputz matrix_Backlog 30 Sep 2006" xfId="25449"/>
    <cellStyle name="s_DCFLBO Code_1_sputz matrix_Backlog 30 Sep 2006_111212 Omzet calculatie def" xfId="25450"/>
    <cellStyle name="s_DCFLBO Code_1_sputz matrix_Backlog 30 Sep 2006_121204 Impairment test GTS" xfId="25451"/>
    <cellStyle name="s_DCFLBO Code_1_sputz matrix_Backlog 30 Sep 2006_Delphi - Operating model v.1.1 011106" xfId="25452"/>
    <cellStyle name="s_DCFLBO Code_1_sputz matrix_Backlog 30 Sep 2006_Delphi - Operating model v.1.1 011106_111212 Omzet calculatie def" xfId="25453"/>
    <cellStyle name="s_DCFLBO Code_1_sputz matrix_Backlog 30 Sep 2006_Delphi - Operating model v.1.1 011106_121204 Impairment test GTS" xfId="25454"/>
    <cellStyle name="s_DCFLBO Code_1_sputz matrix_Backlog 30 Sep 2006_Delphi_Operating_model_v 1.0 161106" xfId="25455"/>
    <cellStyle name="s_DCFLBO Code_1_sputz matrix_Backlog 30 Sep 2006_Delphi_Operating_model_v 1.0 161106_111212 Omzet calculatie def" xfId="25456"/>
    <cellStyle name="s_DCFLBO Code_1_sputz matrix_Backlog 30 Sep 2006_Delphi_Operating_model_v 1.0 161106_121204 Impairment test GTS" xfId="25457"/>
    <cellStyle name="s_DCFLBO Code_1_sputz matrix_Backlog 30 Sep 2006_Delphi_Operating_model_v(1).1.3_081106" xfId="25458"/>
    <cellStyle name="s_DCFLBO Code_1_sputz matrix_Backlog 30 Sep 2006_Delphi_Operating_model_v(1).1.3_081106_111212 Omzet calculatie def" xfId="25459"/>
    <cellStyle name="s_DCFLBO Code_1_sputz matrix_Backlog 30 Sep 2006_Delphi_Operating_model_v(1).1.3_081106_121204 Impairment test GTS" xfId="25460"/>
    <cellStyle name="s_DCFLBO Code_2" xfId="25461"/>
    <cellStyle name="s_DCFLBO Code_2_Backlog 30 Sep 2006" xfId="25462"/>
    <cellStyle name="s_DCFLBO Code_2_Backlog 30 Sep 2006_Delphi - Operating model v.1.1 011106" xfId="25463"/>
    <cellStyle name="s_DCFLBO Code_2_Backlog 30 Sep 2006_Delphi_Operating_model_v 1.0 161106" xfId="25464"/>
    <cellStyle name="s_DCFLBO Code_2_Backlog 30 Sep 2006_Delphi_Operating_model_v(1).1.3_081106" xfId="25465"/>
    <cellStyle name="s_DCFLBO Code_Backlog 30 Sep 2006" xfId="25466"/>
    <cellStyle name="s_DCFLBO Code_Backlog 30 Sep 2006_Delphi - Operating model v.1.1 011106" xfId="25467"/>
    <cellStyle name="s_DCFLBO Code_Backlog 30 Sep 2006_Delphi_Operating_model_v 1.0 161106" xfId="25468"/>
    <cellStyle name="s_DCFLBO Code_Backlog 30 Sep 2006_Delphi_Operating_model_v(1).1.3_081106" xfId="25469"/>
    <cellStyle name="s_DCFLBO Code_Cases" xfId="25470"/>
    <cellStyle name="s_DCFLBO Code_Cases_Backlog 30 Sep 2006" xfId="25471"/>
    <cellStyle name="s_DCFLBO Code_Cases_Backlog 30 Sep 2006_Delphi - Operating model v.1.1 011106" xfId="25472"/>
    <cellStyle name="s_DCFLBO Code_Cases_Backlog 30 Sep 2006_Delphi_Operating_model_v 1.0 161106" xfId="25473"/>
    <cellStyle name="s_DCFLBO Code_Cases_Backlog 30 Sep 2006_Delphi_Operating_model_v(1).1.3_081106" xfId="25474"/>
    <cellStyle name="s_DCFLBO Code_Valuation Summary" xfId="25475"/>
    <cellStyle name="s_DCFLBO Code_Valuation Summary_Backlog 30 Sep 2006" xfId="25476"/>
    <cellStyle name="s_DCFLBO Code_Valuation Summary_Backlog 30 Sep 2006_Delphi - Operating model v.1.1 011106" xfId="25477"/>
    <cellStyle name="s_DCFLBO Code_Valuation Summary_Backlog 30 Sep 2006_Delphi_Operating_model_v 1.0 161106" xfId="25478"/>
    <cellStyle name="s_DCFLBO Code_Valuation Summary_Backlog 30 Sep 2006_Delphi_Operating_model_v(1).1.3_081106" xfId="25479"/>
    <cellStyle name="s_DMPR" xfId="25480"/>
    <cellStyle name="s_DMPR_1" xfId="25481"/>
    <cellStyle name="s_DMPR_1_Backlog 30 Sep 2006" xfId="25482"/>
    <cellStyle name="s_DMPR_1_Backlog 30 Sep 2006_Delphi - Operating model v.1.1 011106" xfId="25483"/>
    <cellStyle name="s_DMPR_1_Backlog 30 Sep 2006_Delphi_Operating_model_v 1.0 161106" xfId="25484"/>
    <cellStyle name="s_DMPR_1_Backlog 30 Sep 2006_Delphi_Operating_model_v(1).1.3_081106" xfId="25485"/>
    <cellStyle name="s_DMPR_2" xfId="25486"/>
    <cellStyle name="s_DMPR_2_Backlog 30 Sep 2006" xfId="25487"/>
    <cellStyle name="s_DMPR_2_Backlog 30 Sep 2006_Delphi - Operating model v.1.1 011106" xfId="25488"/>
    <cellStyle name="s_DMPR_2_Backlog 30 Sep 2006_Delphi_Operating_model_v 1.0 161106" xfId="25489"/>
    <cellStyle name="s_DMPR_2_Backlog 30 Sep 2006_Delphi_Operating_model_v(1).1.3_081106" xfId="25490"/>
    <cellStyle name="s_DMPR_Backlog 30 Sep 2006" xfId="25491"/>
    <cellStyle name="s_DMPR_Backlog 30 Sep 2006_Delphi - Operating model v.1.1 011106" xfId="25492"/>
    <cellStyle name="s_DMPR_Backlog 30 Sep 2006_Delphi_Operating_model_v 1.0 161106" xfId="25493"/>
    <cellStyle name="s_DMPR_Backlog 30 Sep 2006_Delphi_Operating_model_v(1).1.3_081106" xfId="25494"/>
    <cellStyle name="s_E (2)" xfId="25495"/>
    <cellStyle name="s_E (2)_1" xfId="25496"/>
    <cellStyle name="s_E (2)_1_Backlog 30 Sep 2006" xfId="25497"/>
    <cellStyle name="s_E (2)_1_Backlog 30 Sep 2006_Delphi - Operating model v.1.1 011106" xfId="25498"/>
    <cellStyle name="s_E (2)_1_Backlog 30 Sep 2006_Delphi_Operating_model_v 1.0 161106" xfId="25499"/>
    <cellStyle name="s_E (2)_1_Backlog 30 Sep 2006_Delphi_Operating_model_v(1).1.3_081106" xfId="25500"/>
    <cellStyle name="s_E (2)_Backlog 30 Sep 2006" xfId="25501"/>
    <cellStyle name="s_E (2)_Backlog 30 Sep 2006_Delphi - Operating model v.1.1 011106" xfId="25502"/>
    <cellStyle name="s_E (2)_Backlog 30 Sep 2006_Delphi_Operating_model_v 1.0 161106" xfId="25503"/>
    <cellStyle name="s_E (2)_Backlog 30 Sep 2006_Delphi_Operating_model_v(1).1.3_081106" xfId="25504"/>
    <cellStyle name="s_Earnings" xfId="25505"/>
    <cellStyle name="s_Earnings " xfId="25506"/>
    <cellStyle name="s_Earnings (2)" xfId="25507"/>
    <cellStyle name="s_Earnings (2)_1" xfId="25508"/>
    <cellStyle name="s_Earnings (2)_1_Backlog 30 Sep 2006" xfId="25509"/>
    <cellStyle name="s_Earnings (2)_1_Backlog 30 Sep 2006_Delphi - Operating model v.1.1 011106" xfId="25510"/>
    <cellStyle name="s_Earnings (2)_1_Backlog 30 Sep 2006_Delphi_Operating_model_v 1.0 161106" xfId="25511"/>
    <cellStyle name="s_Earnings (2)_1_Backlog 30 Sep 2006_Delphi_Operating_model_v(1).1.3_081106" xfId="25512"/>
    <cellStyle name="s_Earnings (2)_1_Print_Manager" xfId="25513"/>
    <cellStyle name="s_Earnings (2)_1_Print_Manager_Backlog 30 Sep 2006" xfId="25514"/>
    <cellStyle name="s_Earnings (2)_1_Print_Manager_Backlog 30 Sep 2006_Delphi - Operating model v.1.1 011106" xfId="25515"/>
    <cellStyle name="s_Earnings (2)_1_Print_Manager_Backlog 30 Sep 2006_Delphi_Operating_model_v 1.0 161106" xfId="25516"/>
    <cellStyle name="s_Earnings (2)_1_Print_Manager_Backlog 30 Sep 2006_Delphi_Operating_model_v(1).1.3_081106" xfId="25517"/>
    <cellStyle name="s_Earnings (2)_1_Scenario_Macro" xfId="25518"/>
    <cellStyle name="s_Earnings (2)_1_Scenario_Macro_Backlog 30 Sep 2006" xfId="25519"/>
    <cellStyle name="s_Earnings (2)_1_Scenario_Macro_Backlog 30 Sep 2006_Delphi - Operating model v.1.1 011106" xfId="25520"/>
    <cellStyle name="s_Earnings (2)_1_Scenario_Macro_Backlog 30 Sep 2006_Delphi_Operating_model_v 1.0 161106" xfId="25521"/>
    <cellStyle name="s_Earnings (2)_1_Scenario_Macro_Backlog 30 Sep 2006_Delphi_Operating_model_v(1).1.3_081106" xfId="25522"/>
    <cellStyle name="s_Earnings (2)_1_Scenario_Manager" xfId="25523"/>
    <cellStyle name="s_Earnings (2)_1_Scenario_Manager_Backlog 30 Sep 2006" xfId="25524"/>
    <cellStyle name="s_Earnings (2)_1_Scenario_Manager_Backlog 30 Sep 2006_Delphi - Operating model v.1.1 011106" xfId="25525"/>
    <cellStyle name="s_Earnings (2)_1_Scenario_Manager_Backlog 30 Sep 2006_Delphi_Operating_model_v 1.0 161106" xfId="25526"/>
    <cellStyle name="s_Earnings (2)_1_Scenario_Manager_Backlog 30 Sep 2006_Delphi_Operating_model_v(1).1.3_081106" xfId="25527"/>
    <cellStyle name="s_Earnings (2)_2" xfId="25528"/>
    <cellStyle name="s_Earnings (2)_2_Backlog 30 Sep 2006" xfId="25529"/>
    <cellStyle name="s_Earnings (2)_2_Backlog 30 Sep 2006_Delphi - Operating model v.1.1 011106" xfId="25530"/>
    <cellStyle name="s_Earnings (2)_2_Backlog 30 Sep 2006_Delphi_Operating_model_v 1.0 161106" xfId="25531"/>
    <cellStyle name="s_Earnings (2)_2_Backlog 30 Sep 2006_Delphi_Operating_model_v(1).1.3_081106" xfId="25532"/>
    <cellStyle name="s_Earnings (2)_Backlog 30 Sep 2006" xfId="25533"/>
    <cellStyle name="s_Earnings (2)_Backlog 30 Sep 2006_Delphi - Operating model v.1.1 011106" xfId="25534"/>
    <cellStyle name="s_Earnings (2)_Backlog 30 Sep 2006_Delphi_Operating_model_v 1.0 161106" xfId="25535"/>
    <cellStyle name="s_Earnings (2)_Backlog 30 Sep 2006_Delphi_Operating_model_v(1).1.3_081106" xfId="25536"/>
    <cellStyle name="s_Earnings (2)_Print_Manager" xfId="25537"/>
    <cellStyle name="s_Earnings (2)_Print_Manager_Backlog 30 Sep 2006" xfId="25538"/>
    <cellStyle name="s_Earnings (2)_Print_Manager_Backlog 30 Sep 2006_Delphi - Operating model v.1.1 011106" xfId="25539"/>
    <cellStyle name="s_Earnings (2)_Print_Manager_Backlog 30 Sep 2006_Delphi_Operating_model_v 1.0 161106" xfId="25540"/>
    <cellStyle name="s_Earnings (2)_Print_Manager_Backlog 30 Sep 2006_Delphi_Operating_model_v(1).1.3_081106" xfId="25541"/>
    <cellStyle name="s_Earnings (2)_Scenario_Macro" xfId="25542"/>
    <cellStyle name="s_Earnings (2)_Scenario_Macro_Backlog 30 Sep 2006" xfId="25543"/>
    <cellStyle name="s_Earnings (2)_Scenario_Macro_Backlog 30 Sep 2006_Delphi - Operating model v.1.1 011106" xfId="25544"/>
    <cellStyle name="s_Earnings (2)_Scenario_Macro_Backlog 30 Sep 2006_Delphi_Operating_model_v 1.0 161106" xfId="25545"/>
    <cellStyle name="s_Earnings (2)_Scenario_Macro_Backlog 30 Sep 2006_Delphi_Operating_model_v(1).1.3_081106" xfId="25546"/>
    <cellStyle name="s_Earnings (2)_Scenario_Manager" xfId="25547"/>
    <cellStyle name="s_Earnings (2)_Scenario_Manager_Backlog 30 Sep 2006" xfId="25548"/>
    <cellStyle name="s_Earnings (2)_Scenario_Manager_Backlog 30 Sep 2006_Delphi - Operating model v.1.1 011106" xfId="25549"/>
    <cellStyle name="s_Earnings (2)_Scenario_Manager_Backlog 30 Sep 2006_Delphi_Operating_model_v 1.0 161106" xfId="25550"/>
    <cellStyle name="s_Earnings (2)_Scenario_Manager_Backlog 30 Sep 2006_Delphi_Operating_model_v(1).1.3_081106" xfId="25551"/>
    <cellStyle name="s_Earnings (3)" xfId="25552"/>
    <cellStyle name="s_Earnings (3)_1" xfId="25553"/>
    <cellStyle name="s_Earnings (3)_1_Backlog 30 Sep 2006" xfId="25554"/>
    <cellStyle name="s_Earnings (3)_1_Backlog 30 Sep 2006_Delphi - Operating model v.1.1 011106" xfId="25555"/>
    <cellStyle name="s_Earnings (3)_1_Backlog 30 Sep 2006_Delphi_Operating_model_v 1.0 161106" xfId="25556"/>
    <cellStyle name="s_Earnings (3)_1_Backlog 30 Sep 2006_Delphi_Operating_model_v(1).1.3_081106" xfId="25557"/>
    <cellStyle name="s_Earnings (3)_Backlog 30 Sep 2006" xfId="25558"/>
    <cellStyle name="s_Earnings (3)_Backlog 30 Sep 2006_Delphi - Operating model v.1.1 011106" xfId="25559"/>
    <cellStyle name="s_Earnings (3)_Backlog 30 Sep 2006_Delphi_Operating_model_v 1.0 161106" xfId="25560"/>
    <cellStyle name="s_Earnings (3)_Backlog 30 Sep 2006_Delphi_Operating_model_v(1).1.3_081106" xfId="25561"/>
    <cellStyle name="s_Earnings _1" xfId="25562"/>
    <cellStyle name="s_Earnings _1_Backlog 30 Sep 2006" xfId="25563"/>
    <cellStyle name="s_Earnings _1_Backlog 30 Sep 2006_Delphi - Operating model v.1.1 011106" xfId="25564"/>
    <cellStyle name="s_Earnings _1_Backlog 30 Sep 2006_Delphi_Operating_model_v 1.0 161106" xfId="25565"/>
    <cellStyle name="s_Earnings _1_Backlog 30 Sep 2006_Delphi_Operating_model_v(1).1.3_081106" xfId="25566"/>
    <cellStyle name="s_Earnings _2" xfId="25567"/>
    <cellStyle name="s_Earnings _2_Backlog 30 Sep 2006" xfId="25568"/>
    <cellStyle name="s_Earnings _2_Backlog 30 Sep 2006_Delphi - Operating model v.1.1 011106" xfId="25569"/>
    <cellStyle name="s_Earnings _2_Backlog 30 Sep 2006_Delphi_Operating_model_v 1.0 161106" xfId="25570"/>
    <cellStyle name="s_Earnings _2_Backlog 30 Sep 2006_Delphi_Operating_model_v(1).1.3_081106" xfId="25571"/>
    <cellStyle name="s_Earnings _Backlog 30 Sep 2006" xfId="25572"/>
    <cellStyle name="s_Earnings _Backlog 30 Sep 2006_Delphi - Operating model v.1.1 011106" xfId="25573"/>
    <cellStyle name="s_Earnings _Backlog 30 Sep 2006_Delphi_Operating_model_v 1.0 161106" xfId="25574"/>
    <cellStyle name="s_Earnings _Backlog 30 Sep 2006_Delphi_Operating_model_v(1).1.3_081106" xfId="25575"/>
    <cellStyle name="s_Earnings SMH" xfId="25576"/>
    <cellStyle name="s_Earnings SMH_1" xfId="25577"/>
    <cellStyle name="s_Earnings SMH_1_Backlog 30 Sep 2006" xfId="25578"/>
    <cellStyle name="s_Earnings SMH_1_Backlog 30 Sep 2006_Delphi - Operating model v.1.1 011106" xfId="25579"/>
    <cellStyle name="s_Earnings SMH_1_Backlog 30 Sep 2006_Delphi_Operating_model_v 1.0 161106" xfId="25580"/>
    <cellStyle name="s_Earnings SMH_1_Backlog 30 Sep 2006_Delphi_Operating_model_v(1).1.3_081106" xfId="25581"/>
    <cellStyle name="s_Earnings SMH_2" xfId="25582"/>
    <cellStyle name="s_Earnings SMH_2_Backlog 30 Sep 2006" xfId="25583"/>
    <cellStyle name="s_Earnings SMH_2_Backlog 30 Sep 2006_Delphi - Operating model v.1.1 011106" xfId="25584"/>
    <cellStyle name="s_Earnings SMH_2_Backlog 30 Sep 2006_Delphi_Operating_model_v 1.0 161106" xfId="25585"/>
    <cellStyle name="s_Earnings SMH_2_Backlog 30 Sep 2006_Delphi_Operating_model_v(1).1.3_081106" xfId="25586"/>
    <cellStyle name="s_Earnings SMH_Backlog 30 Sep 2006" xfId="25587"/>
    <cellStyle name="s_Earnings SMH_Backlog 30 Sep 2006_Delphi - Operating model v.1.1 011106" xfId="25588"/>
    <cellStyle name="s_Earnings SMH_Backlog 30 Sep 2006_Delphi_Operating_model_v 1.0 161106" xfId="25589"/>
    <cellStyle name="s_Earnings SMH_Backlog 30 Sep 2006_Delphi_Operating_model_v(1).1.3_081106" xfId="25590"/>
    <cellStyle name="s_Earnings TAG" xfId="25591"/>
    <cellStyle name="s_Earnings TAG_1" xfId="25592"/>
    <cellStyle name="s_Earnings TAG_1_Backlog 30 Sep 2006" xfId="25593"/>
    <cellStyle name="s_Earnings TAG_1_Backlog 30 Sep 2006_Delphi - Operating model v.1.1 011106" xfId="25594"/>
    <cellStyle name="s_Earnings TAG_1_Backlog 30 Sep 2006_Delphi_Operating_model_v 1.0 161106" xfId="25595"/>
    <cellStyle name="s_Earnings TAG_1_Backlog 30 Sep 2006_Delphi_Operating_model_v(1).1.3_081106" xfId="25596"/>
    <cellStyle name="s_Earnings TAG_2" xfId="25597"/>
    <cellStyle name="s_Earnings TAG_2_Backlog 30 Sep 2006" xfId="25598"/>
    <cellStyle name="s_Earnings TAG_2_Backlog 30 Sep 2006_Delphi - Operating model v.1.1 011106" xfId="25599"/>
    <cellStyle name="s_Earnings TAG_2_Backlog 30 Sep 2006_Delphi_Operating_model_v 1.0 161106" xfId="25600"/>
    <cellStyle name="s_Earnings TAG_2_Backlog 30 Sep 2006_Delphi_Operating_model_v(1).1.3_081106" xfId="25601"/>
    <cellStyle name="s_Earnings TAG_Backlog 30 Sep 2006" xfId="25602"/>
    <cellStyle name="s_Earnings TAG_Backlog 30 Sep 2006_Delphi - Operating model v.1.1 011106" xfId="25603"/>
    <cellStyle name="s_Earnings TAG_Backlog 30 Sep 2006_Delphi_Operating_model_v 1.0 161106" xfId="25604"/>
    <cellStyle name="s_Earnings TAG_Backlog 30 Sep 2006_Delphi_Operating_model_v(1).1.3_081106" xfId="25605"/>
    <cellStyle name="s_Earnings_1" xfId="25606"/>
    <cellStyle name="s_Earnings_1_Backlog 30 Sep 2006" xfId="25607"/>
    <cellStyle name="s_Earnings_1_Backlog 30 Sep 2006_Delphi - Operating model v.1.1 011106" xfId="25608"/>
    <cellStyle name="s_Earnings_1_Backlog 30 Sep 2006_Delphi_Operating_model_v 1.0 161106" xfId="25609"/>
    <cellStyle name="s_Earnings_1_Backlog 30 Sep 2006_Delphi_Operating_model_v(1).1.3_081106" xfId="25610"/>
    <cellStyle name="s_Earnings_1_Valuation Summary" xfId="25611"/>
    <cellStyle name="s_Earnings_1_Valuation Summary_Backlog 30 Sep 2006" xfId="25612"/>
    <cellStyle name="s_Earnings_1_Valuation Summary_Backlog 30 Sep 2006_Delphi - Operating model v.1.1 011106" xfId="25613"/>
    <cellStyle name="s_Earnings_1_Valuation Summary_Backlog 30 Sep 2006_Delphi_Operating_model_v 1.0 161106" xfId="25614"/>
    <cellStyle name="s_Earnings_1_Valuation Summary_Backlog 30 Sep 2006_Delphi_Operating_model_v(1).1.3_081106" xfId="25615"/>
    <cellStyle name="s_Earnings_2" xfId="25616"/>
    <cellStyle name="s_Earnings_2_Backlog 30 Sep 2006" xfId="25617"/>
    <cellStyle name="s_Earnings_2_Backlog 30 Sep 2006_Delphi - Operating model v.1.1 011106" xfId="25618"/>
    <cellStyle name="s_Earnings_2_Backlog 30 Sep 2006_Delphi_Operating_model_v 1.0 161106" xfId="25619"/>
    <cellStyle name="s_Earnings_2_Backlog 30 Sep 2006_Delphi_Operating_model_v(1).1.3_081106" xfId="25620"/>
    <cellStyle name="s_Earnings_2_Valuation Summary" xfId="25621"/>
    <cellStyle name="s_Earnings_2_Valuation Summary_Backlog 30 Sep 2006" xfId="25622"/>
    <cellStyle name="s_Earnings_2_Valuation Summary_Backlog 30 Sep 2006_Delphi - Operating model v.1.1 011106" xfId="25623"/>
    <cellStyle name="s_Earnings_2_Valuation Summary_Backlog 30 Sep 2006_Delphi_Operating_model_v 1.0 161106" xfId="25624"/>
    <cellStyle name="s_Earnings_2_Valuation Summary_Backlog 30 Sep 2006_Delphi_Operating_model_v(1).1.3_081106" xfId="25625"/>
    <cellStyle name="s_Earnings_Backlog 30 Sep 2006" xfId="25626"/>
    <cellStyle name="s_Earnings_Backlog 30 Sep 2006_Delphi - Operating model v.1.1 011106" xfId="25627"/>
    <cellStyle name="s_Earnings_Backlog 30 Sep 2006_Delphi_Operating_model_v 1.0 161106" xfId="25628"/>
    <cellStyle name="s_Earnings_Backlog 30 Sep 2006_Delphi_Operating_model_v(1).1.3_081106" xfId="25629"/>
    <cellStyle name="s_Earnings_Valuation Summary" xfId="25630"/>
    <cellStyle name="s_Earnings_Valuation Summary_Backlog 30 Sep 2006" xfId="25631"/>
    <cellStyle name="s_Earnings_Valuation Summary_Backlog 30 Sep 2006_Delphi - Operating model v.1.1 011106" xfId="25632"/>
    <cellStyle name="s_Earnings_Valuation Summary_Backlog 30 Sep 2006_Delphi_Operating_model_v 1.0 161106" xfId="25633"/>
    <cellStyle name="s_Earnings_Valuation Summary_Backlog 30 Sep 2006_Delphi_Operating_model_v(1).1.3_081106" xfId="25634"/>
    <cellStyle name="s_Europe" xfId="25635"/>
    <cellStyle name="s_Europe_1" xfId="25636"/>
    <cellStyle name="s_Europe_1_Backlog 30 Sep 2006" xfId="25637"/>
    <cellStyle name="s_Europe_1_Backlog 30 Sep 2006_Delphi - Operating model v.1.1 011106" xfId="25638"/>
    <cellStyle name="s_Europe_1_Backlog 30 Sep 2006_Delphi_Operating_model_v 1.0 161106" xfId="25639"/>
    <cellStyle name="s_Europe_1_Backlog 30 Sep 2006_Delphi_Operating_model_v(1).1.3_081106" xfId="25640"/>
    <cellStyle name="s_Europe_2" xfId="25641"/>
    <cellStyle name="s_Europe_2_Backlog 30 Sep 2006" xfId="25642"/>
    <cellStyle name="s_Europe_2_Backlog 30 Sep 2006_Delphi - Operating model v.1.1 011106" xfId="25643"/>
    <cellStyle name="s_Europe_2_Backlog 30 Sep 2006_Delphi_Operating_model_v 1.0 161106" xfId="25644"/>
    <cellStyle name="s_Europe_2_Backlog 30 Sep 2006_Delphi_Operating_model_v(1).1.3_081106" xfId="25645"/>
    <cellStyle name="s_Europe_Backlog 30 Sep 2006" xfId="25646"/>
    <cellStyle name="s_Europe_Backlog 30 Sep 2006_Delphi - Operating model v.1.1 011106" xfId="25647"/>
    <cellStyle name="s_Europe_Backlog 30 Sep 2006_Delphi_Operating_model_v 1.0 161106" xfId="25648"/>
    <cellStyle name="s_Europe_Backlog 30 Sep 2006_Delphi_Operating_model_v(1).1.3_081106" xfId="25649"/>
    <cellStyle name="s_Fin Graph" xfId="25650"/>
    <cellStyle name="s_Fin Graph_1" xfId="25651"/>
    <cellStyle name="s_Fin Graph_1_Backlog 30 Sep 2006" xfId="25652"/>
    <cellStyle name="s_Fin Graph_1_Backlog 30 Sep 2006_Delphi - Operating model v.1.1 011106" xfId="25653"/>
    <cellStyle name="s_Fin Graph_1_Backlog 30 Sep 2006_Delphi_Operating_model_v 1.0 161106" xfId="25654"/>
    <cellStyle name="s_Fin Graph_1_Backlog 30 Sep 2006_Delphi_Operating_model_v(1).1.3_081106" xfId="25655"/>
    <cellStyle name="s_Fin Graph_1_Cases" xfId="25656"/>
    <cellStyle name="s_Fin Graph_1_Cases_Backlog 30 Sep 2006" xfId="25657"/>
    <cellStyle name="s_Fin Graph_1_Cases_Backlog 30 Sep 2006_Delphi - Operating model v.1.1 011106" xfId="25658"/>
    <cellStyle name="s_Fin Graph_1_Cases_Backlog 30 Sep 2006_Delphi_Operating_model_v 1.0 161106" xfId="25659"/>
    <cellStyle name="s_Fin Graph_1_Cases_Backlog 30 Sep 2006_Delphi_Operating_model_v(1).1.3_081106" xfId="25660"/>
    <cellStyle name="s_Fin Graph_2" xfId="25661"/>
    <cellStyle name="s_Fin Graph_2_Backlog 30 Sep 2006" xfId="25662"/>
    <cellStyle name="s_Fin Graph_2_Backlog 30 Sep 2006_Delphi - Operating model v.1.1 011106" xfId="25663"/>
    <cellStyle name="s_Fin Graph_2_Backlog 30 Sep 2006_Delphi_Operating_model_v 1.0 161106" xfId="25664"/>
    <cellStyle name="s_Fin Graph_2_Backlog 30 Sep 2006_Delphi_Operating_model_v(1).1.3_081106" xfId="25665"/>
    <cellStyle name="s_Fin Graph_Backlog 30 Sep 2006" xfId="25666"/>
    <cellStyle name="s_Fin Graph_Backlog 30 Sep 2006_Delphi - Operating model v.1.1 011106" xfId="25667"/>
    <cellStyle name="s_Fin Graph_Backlog 30 Sep 2006_Delphi_Operating_model_v 1.0 161106" xfId="25668"/>
    <cellStyle name="s_Fin Graph_Backlog 30 Sep 2006_Delphi_Operating_model_v(1).1.3_081106" xfId="25669"/>
    <cellStyle name="s_Fin Graph_Cases" xfId="25670"/>
    <cellStyle name="s_Fin Graph_Cases_Backlog 30 Sep 2006" xfId="25671"/>
    <cellStyle name="s_Fin Graph_Cases_Backlog 30 Sep 2006_Delphi - Operating model v.1.1 011106" xfId="25672"/>
    <cellStyle name="s_Fin Graph_Cases_Backlog 30 Sep 2006_Delphi_Operating_model_v 1.0 161106" xfId="25673"/>
    <cellStyle name="s_Fin Graph_Cases_Backlog 30 Sep 2006_Delphi_Operating_model_v(1).1.3_081106" xfId="25674"/>
    <cellStyle name="s_Fin Info SMH" xfId="25675"/>
    <cellStyle name="s_Fin Info SMH_1" xfId="25676"/>
    <cellStyle name="s_Fin Info SMH_1_Backlog 30 Sep 2006" xfId="25677"/>
    <cellStyle name="s_Fin Info SMH_1_Backlog 30 Sep 2006_Delphi - Operating model v.1.1 011106" xfId="25678"/>
    <cellStyle name="s_Fin Info SMH_1_Backlog 30 Sep 2006_Delphi_Operating_model_v 1.0 161106" xfId="25679"/>
    <cellStyle name="s_Fin Info SMH_1_Backlog 30 Sep 2006_Delphi_Operating_model_v(1).1.3_081106" xfId="25680"/>
    <cellStyle name="s_Fin Info SMH_2" xfId="25681"/>
    <cellStyle name="s_Fin Info SMH_2_Backlog 30 Sep 2006" xfId="25682"/>
    <cellStyle name="s_Fin Info SMH_2_Backlog 30 Sep 2006_Delphi - Operating model v.1.1 011106" xfId="25683"/>
    <cellStyle name="s_Fin Info SMH_2_Backlog 30 Sep 2006_Delphi_Operating_model_v 1.0 161106" xfId="25684"/>
    <cellStyle name="s_Fin Info SMH_2_Backlog 30 Sep 2006_Delphi_Operating_model_v(1).1.3_081106" xfId="25685"/>
    <cellStyle name="s_Fin Info SMH_Backlog 30 Sep 2006" xfId="25686"/>
    <cellStyle name="s_Fin Info SMH_Backlog 30 Sep 2006_Delphi - Operating model v.1.1 011106" xfId="25687"/>
    <cellStyle name="s_Fin Info SMH_Backlog 30 Sep 2006_Delphi_Operating_model_v 1.0 161106" xfId="25688"/>
    <cellStyle name="s_Fin Info SMH_Backlog 30 Sep 2006_Delphi_Operating_model_v(1).1.3_081106" xfId="25689"/>
    <cellStyle name="s_Fin Info TAG" xfId="25690"/>
    <cellStyle name="s_Fin Info TAG_1" xfId="25691"/>
    <cellStyle name="s_Fin Info TAG_1_Backlog 30 Sep 2006" xfId="25692"/>
    <cellStyle name="s_Fin Info TAG_1_Backlog 30 Sep 2006_Delphi - Operating model v.1.1 011106" xfId="25693"/>
    <cellStyle name="s_Fin Info TAG_1_Backlog 30 Sep 2006_Delphi_Operating_model_v 1.0 161106" xfId="25694"/>
    <cellStyle name="s_Fin Info TAG_1_Backlog 30 Sep 2006_Delphi_Operating_model_v(1).1.3_081106" xfId="25695"/>
    <cellStyle name="s_Fin Info TAG_2" xfId="25696"/>
    <cellStyle name="s_Fin Info TAG_2_Backlog 30 Sep 2006" xfId="25697"/>
    <cellStyle name="s_Fin Info TAG_2_Backlog 30 Sep 2006_Delphi - Operating model v.1.1 011106" xfId="25698"/>
    <cellStyle name="s_Fin Info TAG_2_Backlog 30 Sep 2006_Delphi_Operating_model_v 1.0 161106" xfId="25699"/>
    <cellStyle name="s_Fin Info TAG_2_Backlog 30 Sep 2006_Delphi_Operating_model_v(1).1.3_081106" xfId="25700"/>
    <cellStyle name="s_Fin Info TAG_Backlog 30 Sep 2006" xfId="25701"/>
    <cellStyle name="s_Fin Info TAG_Backlog 30 Sep 2006_Delphi - Operating model v.1.1 011106" xfId="25702"/>
    <cellStyle name="s_Fin Info TAG_Backlog 30 Sep 2006_Delphi_Operating_model_v 1.0 161106" xfId="25703"/>
    <cellStyle name="s_Fin Info TAG_Backlog 30 Sep 2006_Delphi_Operating_model_v(1).1.3_081106" xfId="25704"/>
    <cellStyle name="s_G" xfId="25705"/>
    <cellStyle name="s_G_1" xfId="25706"/>
    <cellStyle name="s_G_1_Backlog 30 Sep 2006" xfId="25707"/>
    <cellStyle name="s_G_1_Backlog 30 Sep 2006_Delphi - Operating model v.1.1 011106" xfId="25708"/>
    <cellStyle name="s_G_1_Backlog 30 Sep 2006_Delphi_Operating_model_v 1.0 161106" xfId="25709"/>
    <cellStyle name="s_G_1_Backlog 30 Sep 2006_Delphi_Operating_model_v(1).1.3_081106" xfId="25710"/>
    <cellStyle name="s_G_Backlog 30 Sep 2006" xfId="25711"/>
    <cellStyle name="s_G_Backlog 30 Sep 2006_Delphi - Operating model v.1.1 011106" xfId="25712"/>
    <cellStyle name="s_G_Backlog 30 Sep 2006_Delphi_Operating_model_v 1.0 161106" xfId="25713"/>
    <cellStyle name="s_G_Backlog 30 Sep 2006_Delphi_Operating_model_v(1).1.3_081106" xfId="25714"/>
    <cellStyle name="s_HerbicideTable (2)" xfId="25715"/>
    <cellStyle name="s_HerbicideTable (2)_1" xfId="25716"/>
    <cellStyle name="s_HerbicideTable (2)_1_Backlog 30 Sep 2006" xfId="25717"/>
    <cellStyle name="s_HerbicideTable (2)_1_Backlog 30 Sep 2006_Delphi - Operating model v.1.1 011106" xfId="25718"/>
    <cellStyle name="s_HerbicideTable (2)_1_Backlog 30 Sep 2006_Delphi_Operating_model_v 1.0 161106" xfId="25719"/>
    <cellStyle name="s_HerbicideTable (2)_1_Backlog 30 Sep 2006_Delphi_Operating_model_v(1).1.3_081106" xfId="25720"/>
    <cellStyle name="s_HerbicideTable (2)_Backlog 30 Sep 2006" xfId="25721"/>
    <cellStyle name="s_HerbicideTable (2)_Backlog 30 Sep 2006_Delphi - Operating model v.1.1 011106" xfId="25722"/>
    <cellStyle name="s_HerbicideTable (2)_Backlog 30 Sep 2006_Delphi_Operating_model_v 1.0 161106" xfId="25723"/>
    <cellStyle name="s_HerbicideTable (2)_Backlog 30 Sep 2006_Delphi_Operating_model_v(1).1.3_081106" xfId="25724"/>
    <cellStyle name="s_Hist Graph" xfId="25725"/>
    <cellStyle name="s_Hist Graph_1" xfId="25726"/>
    <cellStyle name="s_Hist Graph_1_Backlog 30 Sep 2006" xfId="25727"/>
    <cellStyle name="s_Hist Graph_1_Backlog 30 Sep 2006_Delphi - Operating model v.1.1 011106" xfId="25728"/>
    <cellStyle name="s_Hist Graph_1_Backlog 30 Sep 2006_Delphi_Operating_model_v 1.0 161106" xfId="25729"/>
    <cellStyle name="s_Hist Graph_1_Backlog 30 Sep 2006_Delphi_Operating_model_v(1).1.3_081106" xfId="25730"/>
    <cellStyle name="s_Hist Graph_1_Cases" xfId="25731"/>
    <cellStyle name="s_Hist Graph_1_Cases_Backlog 30 Sep 2006" xfId="25732"/>
    <cellStyle name="s_Hist Graph_1_Cases_Backlog 30 Sep 2006_Delphi - Operating model v.1.1 011106" xfId="25733"/>
    <cellStyle name="s_Hist Graph_1_Cases_Backlog 30 Sep 2006_Delphi_Operating_model_v 1.0 161106" xfId="25734"/>
    <cellStyle name="s_Hist Graph_1_Cases_Backlog 30 Sep 2006_Delphi_Operating_model_v(1).1.3_081106" xfId="25735"/>
    <cellStyle name="s_Hist Graph_2" xfId="25736"/>
    <cellStyle name="s_Hist Graph_2_Backlog 30 Sep 2006" xfId="25737"/>
    <cellStyle name="s_Hist Graph_2_Backlog 30 Sep 2006_Delphi - Operating model v.1.1 011106" xfId="25738"/>
    <cellStyle name="s_Hist Graph_2_Backlog 30 Sep 2006_Delphi_Operating_model_v 1.0 161106" xfId="25739"/>
    <cellStyle name="s_Hist Graph_2_Backlog 30 Sep 2006_Delphi_Operating_model_v(1).1.3_081106" xfId="25740"/>
    <cellStyle name="s_Hist Graph_Backlog 30 Sep 2006" xfId="25741"/>
    <cellStyle name="s_Hist Graph_Backlog 30 Sep 2006_Delphi - Operating model v.1.1 011106" xfId="25742"/>
    <cellStyle name="s_Hist Graph_Backlog 30 Sep 2006_Delphi_Operating_model_v 1.0 161106" xfId="25743"/>
    <cellStyle name="s_Hist Graph_Backlog 30 Sep 2006_Delphi_Operating_model_v(1).1.3_081106" xfId="25744"/>
    <cellStyle name="s_Hist Graph_Cases" xfId="25745"/>
    <cellStyle name="s_Hist Graph_Cases_Backlog 30 Sep 2006" xfId="25746"/>
    <cellStyle name="s_Hist Graph_Cases_Backlog 30 Sep 2006_Delphi - Operating model v.1.1 011106" xfId="25747"/>
    <cellStyle name="s_Hist Graph_Cases_Backlog 30 Sep 2006_Delphi_Operating_model_v 1.0 161106" xfId="25748"/>
    <cellStyle name="s_Hist Graph_Cases_Backlog 30 Sep 2006_Delphi_Operating_model_v(1).1.3_081106" xfId="25749"/>
    <cellStyle name="s_Hist Inputs" xfId="25750"/>
    <cellStyle name="s_Hist Inputs (2)" xfId="25751"/>
    <cellStyle name="s_Hist Inputs (2)_1" xfId="25752"/>
    <cellStyle name="s_Hist Inputs (2)_1_Backlog 30 Sep 2006" xfId="25753"/>
    <cellStyle name="s_Hist Inputs (2)_1_Backlog 30 Sep 2006_Delphi - Operating model v.1.1 011106" xfId="25754"/>
    <cellStyle name="s_Hist Inputs (2)_1_Backlog 30 Sep 2006_Delphi_Operating_model_v 1.0 161106" xfId="25755"/>
    <cellStyle name="s_Hist Inputs (2)_1_Backlog 30 Sep 2006_Delphi_Operating_model_v(1).1.3_081106" xfId="25756"/>
    <cellStyle name="s_Hist Inputs (2)_1_Cases" xfId="25757"/>
    <cellStyle name="s_Hist Inputs (2)_1_Cases_Backlog 30 Sep 2006" xfId="25758"/>
    <cellStyle name="s_Hist Inputs (2)_1_Cases_Backlog 30 Sep 2006_Delphi - Operating model v.1.1 011106" xfId="25759"/>
    <cellStyle name="s_Hist Inputs (2)_1_Cases_Backlog 30 Sep 2006_Delphi_Operating_model_v 1.0 161106" xfId="25760"/>
    <cellStyle name="s_Hist Inputs (2)_1_Cases_Backlog 30 Sep 2006_Delphi_Operating_model_v(1).1.3_081106" xfId="25761"/>
    <cellStyle name="s_Hist Inputs (2)_Backlog 30 Sep 2006" xfId="25762"/>
    <cellStyle name="s_Hist Inputs (2)_Backlog 30 Sep 2006_Delphi - Operating model v.1.1 011106" xfId="25763"/>
    <cellStyle name="s_Hist Inputs (2)_Backlog 30 Sep 2006_Delphi_Operating_model_v 1.0 161106" xfId="25764"/>
    <cellStyle name="s_Hist Inputs (2)_Backlog 30 Sep 2006_Delphi_Operating_model_v(1).1.3_081106" xfId="25765"/>
    <cellStyle name="s_Hist Inputs (2)_Cases" xfId="25766"/>
    <cellStyle name="s_Hist Inputs (2)_Cases_Backlog 30 Sep 2006" xfId="25767"/>
    <cellStyle name="s_Hist Inputs (2)_Cases_Backlog 30 Sep 2006_Delphi - Operating model v.1.1 011106" xfId="25768"/>
    <cellStyle name="s_Hist Inputs (2)_Cases_Backlog 30 Sep 2006_Delphi_Operating_model_v 1.0 161106" xfId="25769"/>
    <cellStyle name="s_Hist Inputs (2)_Cases_Backlog 30 Sep 2006_Delphi_Operating_model_v(1).1.3_081106" xfId="25770"/>
    <cellStyle name="s_Hist Inputs (3)" xfId="25771"/>
    <cellStyle name="s_Hist Inputs (3)_1" xfId="25772"/>
    <cellStyle name="s_Hist Inputs (3)_1_Backlog 30 Sep 2006" xfId="25773"/>
    <cellStyle name="s_Hist Inputs (3)_1_Backlog 30 Sep 2006_Delphi - Operating model v.1.1 011106" xfId="25774"/>
    <cellStyle name="s_Hist Inputs (3)_1_Backlog 30 Sep 2006_Delphi_Operating_model_v 1.0 161106" xfId="25775"/>
    <cellStyle name="s_Hist Inputs (3)_1_Backlog 30 Sep 2006_Delphi_Operating_model_v(1).1.3_081106" xfId="25776"/>
    <cellStyle name="s_Hist Inputs (3)_Backlog 30 Sep 2006" xfId="25777"/>
    <cellStyle name="s_Hist Inputs (3)_Backlog 30 Sep 2006_Delphi - Operating model v.1.1 011106" xfId="25778"/>
    <cellStyle name="s_Hist Inputs (3)_Backlog 30 Sep 2006_Delphi_Operating_model_v 1.0 161106" xfId="25779"/>
    <cellStyle name="s_Hist Inputs (3)_Backlog 30 Sep 2006_Delphi_Operating_model_v(1).1.3_081106" xfId="25780"/>
    <cellStyle name="s_Hist Inputs (4)" xfId="25781"/>
    <cellStyle name="s_Hist Inputs (4)_1" xfId="25782"/>
    <cellStyle name="s_Hist Inputs (4)_1_Backlog 30 Sep 2006" xfId="25783"/>
    <cellStyle name="s_Hist Inputs (4)_1_Backlog 30 Sep 2006_Delphi - Operating model v.1.1 011106" xfId="25784"/>
    <cellStyle name="s_Hist Inputs (4)_1_Backlog 30 Sep 2006_Delphi_Operating_model_v 1.0 161106" xfId="25785"/>
    <cellStyle name="s_Hist Inputs (4)_1_Backlog 30 Sep 2006_Delphi_Operating_model_v(1).1.3_081106" xfId="25786"/>
    <cellStyle name="s_Hist Inputs (4)_Backlog 30 Sep 2006" xfId="25787"/>
    <cellStyle name="s_Hist Inputs (4)_Backlog 30 Sep 2006_Delphi - Operating model v.1.1 011106" xfId="25788"/>
    <cellStyle name="s_Hist Inputs (4)_Backlog 30 Sep 2006_Delphi_Operating_model_v 1.0 161106" xfId="25789"/>
    <cellStyle name="s_Hist Inputs (4)_Backlog 30 Sep 2006_Delphi_Operating_model_v(1).1.3_081106" xfId="25790"/>
    <cellStyle name="s_Hist Inputs SMH" xfId="25791"/>
    <cellStyle name="s_Hist Inputs SMH_1" xfId="25792"/>
    <cellStyle name="s_Hist Inputs SMH_1_Backlog 30 Sep 2006" xfId="25793"/>
    <cellStyle name="s_Hist Inputs SMH_1_Backlog 30 Sep 2006_Delphi - Operating model v.1.1 011106" xfId="25794"/>
    <cellStyle name="s_Hist Inputs SMH_1_Backlog 30 Sep 2006_Delphi_Operating_model_v 1.0 161106" xfId="25795"/>
    <cellStyle name="s_Hist Inputs SMH_1_Backlog 30 Sep 2006_Delphi_Operating_model_v(1).1.3_081106" xfId="25796"/>
    <cellStyle name="s_Hist Inputs SMH_2" xfId="25797"/>
    <cellStyle name="s_Hist Inputs SMH_2_Backlog 30 Sep 2006" xfId="25798"/>
    <cellStyle name="s_Hist Inputs SMH_2_Backlog 30 Sep 2006_Delphi - Operating model v.1.1 011106" xfId="25799"/>
    <cellStyle name="s_Hist Inputs SMH_2_Backlog 30 Sep 2006_Delphi_Operating_model_v 1.0 161106" xfId="25800"/>
    <cellStyle name="s_Hist Inputs SMH_2_Backlog 30 Sep 2006_Delphi_Operating_model_v(1).1.3_081106" xfId="25801"/>
    <cellStyle name="s_Hist Inputs SMH_Backlog 30 Sep 2006" xfId="25802"/>
    <cellStyle name="s_Hist Inputs SMH_Backlog 30 Sep 2006_Delphi - Operating model v.1.1 011106" xfId="25803"/>
    <cellStyle name="s_Hist Inputs SMH_Backlog 30 Sep 2006_Delphi_Operating_model_v 1.0 161106" xfId="25804"/>
    <cellStyle name="s_Hist Inputs SMH_Backlog 30 Sep 2006_Delphi_Operating_model_v(1).1.3_081106" xfId="25805"/>
    <cellStyle name="s_Hist Inputs TAG" xfId="25806"/>
    <cellStyle name="s_Hist Inputs TAG_1" xfId="25807"/>
    <cellStyle name="s_Hist Inputs TAG_1_Backlog 30 Sep 2006" xfId="25808"/>
    <cellStyle name="s_Hist Inputs TAG_1_Backlog 30 Sep 2006_Delphi - Operating model v.1.1 011106" xfId="25809"/>
    <cellStyle name="s_Hist Inputs TAG_1_Backlog 30 Sep 2006_Delphi_Operating_model_v 1.0 161106" xfId="25810"/>
    <cellStyle name="s_Hist Inputs TAG_1_Backlog 30 Sep 2006_Delphi_Operating_model_v(1).1.3_081106" xfId="25811"/>
    <cellStyle name="s_Hist Inputs TAG_2" xfId="25812"/>
    <cellStyle name="s_Hist Inputs TAG_2_Backlog 30 Sep 2006" xfId="25813"/>
    <cellStyle name="s_Hist Inputs TAG_2_Backlog 30 Sep 2006_Delphi - Operating model v.1.1 011106" xfId="25814"/>
    <cellStyle name="s_Hist Inputs TAG_2_Backlog 30 Sep 2006_Delphi_Operating_model_v 1.0 161106" xfId="25815"/>
    <cellStyle name="s_Hist Inputs TAG_2_Backlog 30 Sep 2006_Delphi_Operating_model_v(1).1.3_081106" xfId="25816"/>
    <cellStyle name="s_Hist Inputs TAG_Backlog 30 Sep 2006" xfId="25817"/>
    <cellStyle name="s_Hist Inputs TAG_Backlog 30 Sep 2006_Delphi - Operating model v.1.1 011106" xfId="25818"/>
    <cellStyle name="s_Hist Inputs TAG_Backlog 30 Sep 2006_Delphi_Operating_model_v 1.0 161106" xfId="25819"/>
    <cellStyle name="s_Hist Inputs TAG_Backlog 30 Sep 2006_Delphi_Operating_model_v(1).1.3_081106" xfId="25820"/>
    <cellStyle name="s_Hist Inputs_1" xfId="25821"/>
    <cellStyle name="s_Hist Inputs_1_Backlog 30 Sep 2006" xfId="25822"/>
    <cellStyle name="s_Hist Inputs_1_Backlog 30 Sep 2006_Delphi - Operating model v.1.1 011106" xfId="25823"/>
    <cellStyle name="s_Hist Inputs_1_Backlog 30 Sep 2006_Delphi_Operating_model_v 1.0 161106" xfId="25824"/>
    <cellStyle name="s_Hist Inputs_1_Backlog 30 Sep 2006_Delphi_Operating_model_v(1).1.3_081106" xfId="25825"/>
    <cellStyle name="s_Hist Inputs_2" xfId="25826"/>
    <cellStyle name="s_Hist Inputs_2_Backlog 30 Sep 2006" xfId="25827"/>
    <cellStyle name="s_Hist Inputs_2_Backlog 30 Sep 2006_Delphi - Operating model v.1.1 011106" xfId="25828"/>
    <cellStyle name="s_Hist Inputs_2_Backlog 30 Sep 2006_Delphi_Operating_model_v 1.0 161106" xfId="25829"/>
    <cellStyle name="s_Hist Inputs_2_Backlog 30 Sep 2006_Delphi_Operating_model_v(1).1.3_081106" xfId="25830"/>
    <cellStyle name="s_Hist Inputs_Backlog 30 Sep 2006" xfId="25831"/>
    <cellStyle name="s_Hist Inputs_Backlog 30 Sep 2006_Delphi - Operating model v.1.1 011106" xfId="25832"/>
    <cellStyle name="s_Hist Inputs_Backlog 30 Sep 2006_Delphi_Operating_model_v 1.0 161106" xfId="25833"/>
    <cellStyle name="s_Hist Inputs_Backlog 30 Sep 2006_Delphi_Operating_model_v(1).1.3_081106" xfId="25834"/>
    <cellStyle name="s_Incremental (2)" xfId="25835"/>
    <cellStyle name="s_Incremental (2)_1" xfId="25836"/>
    <cellStyle name="s_Incremental (2)_1_Backlog 30 Sep 2006" xfId="25837"/>
    <cellStyle name="s_Incremental (2)_1_Backlog 30 Sep 2006_Delphi - Operating model v.1.1 011106" xfId="25838"/>
    <cellStyle name="s_Incremental (2)_1_Backlog 30 Sep 2006_Delphi_Operating_model_v 1.0 161106" xfId="25839"/>
    <cellStyle name="s_Incremental (2)_1_Backlog 30 Sep 2006_Delphi_Operating_model_v(1).1.3_081106" xfId="25840"/>
    <cellStyle name="s_Incremental (2)_Backlog 30 Sep 2006" xfId="25841"/>
    <cellStyle name="s_Incremental (2)_Backlog 30 Sep 2006_Delphi - Operating model v.1.1 011106" xfId="25842"/>
    <cellStyle name="s_Incremental (2)_Backlog 30 Sep 2006_Delphi_Operating_model_v 1.0 161106" xfId="25843"/>
    <cellStyle name="s_Incremental (2)_Backlog 30 Sep 2006_Delphi_Operating_model_v(1).1.3_081106" xfId="25844"/>
    <cellStyle name="s_InitialPrintDialog" xfId="25845"/>
    <cellStyle name="s_InitialPrintDialog_1" xfId="25846"/>
    <cellStyle name="s_InitialPrintDialog_1_Backlog 30 Sep 2006" xfId="25847"/>
    <cellStyle name="s_InitialPrintDialog_1_Backlog 30 Sep 2006_Delphi - Operating model v.1.1 011106" xfId="25848"/>
    <cellStyle name="s_InitialPrintDialog_1_Backlog 30 Sep 2006_Delphi_Operating_model_v 1.0 161106" xfId="25849"/>
    <cellStyle name="s_InitialPrintDialog_1_Backlog 30 Sep 2006_Delphi_Operating_model_v(1).1.3_081106" xfId="25850"/>
    <cellStyle name="s_InitialPrintDialog_1_Cases" xfId="25851"/>
    <cellStyle name="s_InitialPrintDialog_1_Cases_Backlog 30 Sep 2006" xfId="25852"/>
    <cellStyle name="s_InitialPrintDialog_1_Cases_Backlog 30 Sep 2006_Delphi - Operating model v.1.1 011106" xfId="25853"/>
    <cellStyle name="s_InitialPrintDialog_1_Cases_Backlog 30 Sep 2006_Delphi_Operating_model_v 1.0 161106" xfId="25854"/>
    <cellStyle name="s_InitialPrintDialog_1_Cases_Backlog 30 Sep 2006_Delphi_Operating_model_v(1).1.3_081106" xfId="25855"/>
    <cellStyle name="s_InitialPrintDialog_1_Valuation Summary" xfId="25856"/>
    <cellStyle name="s_InitialPrintDialog_1_Valuation Summary_Backlog 30 Sep 2006" xfId="25857"/>
    <cellStyle name="s_InitialPrintDialog_1_Valuation Summary_Backlog 30 Sep 2006_Delphi - Operating model v.1.1 011106" xfId="25858"/>
    <cellStyle name="s_InitialPrintDialog_1_Valuation Summary_Backlog 30 Sep 2006_Delphi_Operating_model_v 1.0 161106" xfId="25859"/>
    <cellStyle name="s_InitialPrintDialog_1_Valuation Summary_Backlog 30 Sep 2006_Delphi_Operating_model_v(1).1.3_081106" xfId="25860"/>
    <cellStyle name="s_InitialPrintDialog_2" xfId="25861"/>
    <cellStyle name="s_InitialPrintDialog_2_Backlog 30 Sep 2006" xfId="25862"/>
    <cellStyle name="s_InitialPrintDialog_2_Backlog 30 Sep 2006_Delphi - Operating model v.1.1 011106" xfId="25863"/>
    <cellStyle name="s_InitialPrintDialog_2_Backlog 30 Sep 2006_Delphi_Operating_model_v 1.0 161106" xfId="25864"/>
    <cellStyle name="s_InitialPrintDialog_2_Backlog 30 Sep 2006_Delphi_Operating_model_v(1).1.3_081106" xfId="25865"/>
    <cellStyle name="s_InitialPrintDialog_Backlog 30 Sep 2006" xfId="25866"/>
    <cellStyle name="s_InitialPrintDialog_Backlog 30 Sep 2006_Delphi - Operating model v.1.1 011106" xfId="25867"/>
    <cellStyle name="s_InitialPrintDialog_Backlog 30 Sep 2006_Delphi_Operating_model_v 1.0 161106" xfId="25868"/>
    <cellStyle name="s_InitialPrintDialog_Backlog 30 Sep 2006_Delphi_Operating_model_v(1).1.3_081106" xfId="25869"/>
    <cellStyle name="s_InitialPrintDialog_Cases" xfId="25870"/>
    <cellStyle name="s_InitialPrintDialog_Cases_Backlog 30 Sep 2006" xfId="25871"/>
    <cellStyle name="s_InitialPrintDialog_Cases_Backlog 30 Sep 2006_Delphi - Operating model v.1.1 011106" xfId="25872"/>
    <cellStyle name="s_InitialPrintDialog_Cases_Backlog 30 Sep 2006_Delphi_Operating_model_v 1.0 161106" xfId="25873"/>
    <cellStyle name="s_InitialPrintDialog_Cases_Backlog 30 Sep 2006_Delphi_Operating_model_v(1).1.3_081106" xfId="25874"/>
    <cellStyle name="s_InitialPrintDialog_Valuation Summary" xfId="25875"/>
    <cellStyle name="s_InitialPrintDialog_Valuation Summary_Backlog 30 Sep 2006" xfId="25876"/>
    <cellStyle name="s_InitialPrintDialog_Valuation Summary_Backlog 30 Sep 2006_Delphi - Operating model v.1.1 011106" xfId="25877"/>
    <cellStyle name="s_InitialPrintDialog_Valuation Summary_Backlog 30 Sep 2006_Delphi_Operating_model_v 1.0 161106" xfId="25878"/>
    <cellStyle name="s_InitialPrintDialog_Valuation Summary_Backlog 30 Sep 2006_Delphi_Operating_model_v(1).1.3_081106" xfId="25879"/>
    <cellStyle name="s_Inputs" xfId="25880"/>
    <cellStyle name="s_Inputs_1" xfId="25881"/>
    <cellStyle name="s_Inputs_1_Backlog 30 Sep 2006" xfId="25882"/>
    <cellStyle name="s_Inputs_1_Backlog 30 Sep 2006_Delphi - Operating model v.1.1 011106" xfId="25883"/>
    <cellStyle name="s_Inputs_1_Backlog 30 Sep 2006_Delphi_Operating_model_v 1.0 161106" xfId="25884"/>
    <cellStyle name="s_Inputs_1_Backlog 30 Sep 2006_Delphi_Operating_model_v(1).1.3_081106" xfId="25885"/>
    <cellStyle name="s_Inputs_1_Cases" xfId="25886"/>
    <cellStyle name="s_Inputs_1_Cases_Backlog 30 Sep 2006" xfId="25887"/>
    <cellStyle name="s_Inputs_1_Cases_Backlog 30 Sep 2006_Delphi - Operating model v.1.1 011106" xfId="25888"/>
    <cellStyle name="s_Inputs_1_Cases_Backlog 30 Sep 2006_Delphi_Operating_model_v 1.0 161106" xfId="25889"/>
    <cellStyle name="s_Inputs_1_Cases_Backlog 30 Sep 2006_Delphi_Operating_model_v(1).1.3_081106" xfId="25890"/>
    <cellStyle name="s_Inputs_2" xfId="25891"/>
    <cellStyle name="s_Inputs_2_Backlog 30 Sep 2006" xfId="25892"/>
    <cellStyle name="s_Inputs_2_Backlog 30 Sep 2006_Delphi - Operating model v.1.1 011106" xfId="25893"/>
    <cellStyle name="s_Inputs_2_Backlog 30 Sep 2006_Delphi_Operating_model_v 1.0 161106" xfId="25894"/>
    <cellStyle name="s_Inputs_2_Backlog 30 Sep 2006_Delphi_Operating_model_v(1).1.3_081106" xfId="25895"/>
    <cellStyle name="s_Inputs_Backlog 30 Sep 2006" xfId="25896"/>
    <cellStyle name="s_Inputs_Backlog 30 Sep 2006_Delphi - Operating model v.1.1 011106" xfId="25897"/>
    <cellStyle name="s_Inputs_Backlog 30 Sep 2006_Delphi_Operating_model_v 1.0 161106" xfId="25898"/>
    <cellStyle name="s_Inputs_Backlog 30 Sep 2006_Delphi_Operating_model_v(1).1.3_081106" xfId="25899"/>
    <cellStyle name="s_Inputs_Cases" xfId="25900"/>
    <cellStyle name="s_Inputs_Cases_Backlog 30 Sep 2006" xfId="25901"/>
    <cellStyle name="s_Inputs_Cases_Backlog 30 Sep 2006_Delphi - Operating model v.1.1 011106" xfId="25902"/>
    <cellStyle name="s_Inputs_Cases_Backlog 30 Sep 2006_Delphi_Operating_model_v 1.0 161106" xfId="25903"/>
    <cellStyle name="s_Inputs_Cases_Backlog 30 Sep 2006_Delphi_Operating_model_v(1).1.3_081106" xfId="25904"/>
    <cellStyle name="s_Insecticide DataTable (2)" xfId="25905"/>
    <cellStyle name="s_Insecticide DataTable (2)_1" xfId="25906"/>
    <cellStyle name="s_Insecticide DataTable (2)_1_Backlog 30 Sep 2006" xfId="25907"/>
    <cellStyle name="s_Insecticide DataTable (2)_1_Backlog 30 Sep 2006_Delphi - Operating model v.1.1 011106" xfId="25908"/>
    <cellStyle name="s_Insecticide DataTable (2)_1_Backlog 30 Sep 2006_Delphi_Operating_model_v 1.0 161106" xfId="25909"/>
    <cellStyle name="s_Insecticide DataTable (2)_1_Backlog 30 Sep 2006_Delphi_Operating_model_v(1).1.3_081106" xfId="25910"/>
    <cellStyle name="s_Insecticide DataTable (2)_Backlog 30 Sep 2006" xfId="25911"/>
    <cellStyle name="s_Insecticide DataTable (2)_Backlog 30 Sep 2006_Delphi - Operating model v.1.1 011106" xfId="25912"/>
    <cellStyle name="s_Insecticide DataTable (2)_Backlog 30 Sep 2006_Delphi_Operating_model_v 1.0 161106" xfId="25913"/>
    <cellStyle name="s_Insecticide DataTable (2)_Backlog 30 Sep 2006_Delphi_Operating_model_v(1).1.3_081106" xfId="25914"/>
    <cellStyle name="s_InsecticideTable" xfId="25915"/>
    <cellStyle name="s_InsecticideTable_1" xfId="25916"/>
    <cellStyle name="s_InsecticideTable_1_Backlog 30 Sep 2006" xfId="25917"/>
    <cellStyle name="s_InsecticideTable_1_Backlog 30 Sep 2006_Delphi - Operating model v.1.1 011106" xfId="25918"/>
    <cellStyle name="s_InsecticideTable_1_Backlog 30 Sep 2006_Delphi_Operating_model_v 1.0 161106" xfId="25919"/>
    <cellStyle name="s_InsecticideTable_1_Backlog 30 Sep 2006_Delphi_Operating_model_v(1).1.3_081106" xfId="25920"/>
    <cellStyle name="s_InsecticideTable_Backlog 30 Sep 2006" xfId="25921"/>
    <cellStyle name="s_InsecticideTable_Backlog 30 Sep 2006_Delphi - Operating model v.1.1 011106" xfId="25922"/>
    <cellStyle name="s_InsecticideTable_Backlog 30 Sep 2006_Delphi_Operating_model_v 1.0 161106" xfId="25923"/>
    <cellStyle name="s_InsecticideTable_Backlog 30 Sep 2006_Delphi_Operating_model_v(1).1.3_081106" xfId="25924"/>
    <cellStyle name="s_ISPREAD (2)" xfId="25925"/>
    <cellStyle name="s_ISPREAD (2)_1" xfId="25926"/>
    <cellStyle name="s_ISPREAD (2)_1_Backlog 30 Sep 2006" xfId="25927"/>
    <cellStyle name="s_ISPREAD (2)_1_Backlog 30 Sep 2006_Delphi - Operating model v.1.1 011106" xfId="25928"/>
    <cellStyle name="s_ISPREAD (2)_1_Backlog 30 Sep 2006_Delphi_Operating_model_v 1.0 161106" xfId="25929"/>
    <cellStyle name="s_ISPREAD (2)_1_Backlog 30 Sep 2006_Delphi_Operating_model_v(1).1.3_081106" xfId="25930"/>
    <cellStyle name="s_ISPREAD (2)_2" xfId="25931"/>
    <cellStyle name="s_ISPREAD (2)_2_Backlog 30 Sep 2006" xfId="25932"/>
    <cellStyle name="s_ISPREAD (2)_2_Backlog 30 Sep 2006_Delphi - Operating model v.1.1 011106" xfId="25933"/>
    <cellStyle name="s_ISPREAD (2)_2_Backlog 30 Sep 2006_Delphi_Operating_model_v 1.0 161106" xfId="25934"/>
    <cellStyle name="s_ISPREAD (2)_2_Backlog 30 Sep 2006_Delphi_Operating_model_v(1).1.3_081106" xfId="25935"/>
    <cellStyle name="s_ISPREAD (2)_Backlog 30 Sep 2006" xfId="25936"/>
    <cellStyle name="s_ISPREAD (2)_Backlog 30 Sep 2006_Delphi - Operating model v.1.1 011106" xfId="25937"/>
    <cellStyle name="s_ISPREAD (2)_Backlog 30 Sep 2006_Delphi_Operating_model_v 1.0 161106" xfId="25938"/>
    <cellStyle name="s_ISPREAD (2)_Backlog 30 Sep 2006_Delphi_Operating_model_v(1).1.3_081106" xfId="25939"/>
    <cellStyle name="s_LBO" xfId="25940"/>
    <cellStyle name="s_LBO IRR" xfId="25941"/>
    <cellStyle name="s_LBO IRR_1" xfId="25942"/>
    <cellStyle name="s_LBO IRR_1_Backlog 30 Sep 2006" xfId="25943"/>
    <cellStyle name="s_LBO IRR_1_Backlog 30 Sep 2006_Delphi - Operating model v.1.1 011106" xfId="25944"/>
    <cellStyle name="s_LBO IRR_1_Backlog 30 Sep 2006_Delphi_Operating_model_v 1.0 161106" xfId="25945"/>
    <cellStyle name="s_LBO IRR_1_Backlog 30 Sep 2006_Delphi_Operating_model_v(1).1.3_081106" xfId="25946"/>
    <cellStyle name="s_LBO IRR_1_Cases" xfId="25947"/>
    <cellStyle name="s_LBO IRR_1_Cases_Backlog 30 Sep 2006" xfId="25948"/>
    <cellStyle name="s_LBO IRR_1_Cases_Backlog 30 Sep 2006_Delphi - Operating model v.1.1 011106" xfId="25949"/>
    <cellStyle name="s_LBO IRR_1_Cases_Backlog 30 Sep 2006_Delphi_Operating_model_v 1.0 161106" xfId="25950"/>
    <cellStyle name="s_LBO IRR_1_Cases_Backlog 30 Sep 2006_Delphi_Operating_model_v(1).1.3_081106" xfId="25951"/>
    <cellStyle name="s_LBO IRR_1_Valuation Summary" xfId="25952"/>
    <cellStyle name="s_LBO IRR_1_Valuation Summary_Backlog 30 Sep 2006" xfId="25953"/>
    <cellStyle name="s_LBO IRR_1_Valuation Summary_Backlog 30 Sep 2006_Delphi - Operating model v.1.1 011106" xfId="25954"/>
    <cellStyle name="s_LBO IRR_1_Valuation Summary_Backlog 30 Sep 2006_Delphi_Operating_model_v 1.0 161106" xfId="25955"/>
    <cellStyle name="s_LBO IRR_1_Valuation Summary_Backlog 30 Sep 2006_Delphi_Operating_model_v(1).1.3_081106" xfId="25956"/>
    <cellStyle name="s_LBO IRR_2" xfId="25957"/>
    <cellStyle name="s_LBO IRR_2_Backlog 30 Sep 2006" xfId="25958"/>
    <cellStyle name="s_LBO IRR_2_Backlog 30 Sep 2006_Delphi - Operating model v.1.1 011106" xfId="25959"/>
    <cellStyle name="s_LBO IRR_2_Backlog 30 Sep 2006_Delphi_Operating_model_v 1.0 161106" xfId="25960"/>
    <cellStyle name="s_LBO IRR_2_Backlog 30 Sep 2006_Delphi_Operating_model_v(1).1.3_081106" xfId="25961"/>
    <cellStyle name="s_LBO IRR_Backlog 30 Sep 2006" xfId="25962"/>
    <cellStyle name="s_LBO IRR_Backlog 30 Sep 2006_Delphi - Operating model v.1.1 011106" xfId="25963"/>
    <cellStyle name="s_LBO IRR_Backlog 30 Sep 2006_Delphi_Operating_model_v 1.0 161106" xfId="25964"/>
    <cellStyle name="s_LBO IRR_Backlog 30 Sep 2006_Delphi_Operating_model_v(1).1.3_081106" xfId="25965"/>
    <cellStyle name="s_LBO IRR_Cases" xfId="25966"/>
    <cellStyle name="s_LBO IRR_Cases_Backlog 30 Sep 2006" xfId="25967"/>
    <cellStyle name="s_LBO IRR_Cases_Backlog 30 Sep 2006_Delphi - Operating model v.1.1 011106" xfId="25968"/>
    <cellStyle name="s_LBO IRR_Cases_Backlog 30 Sep 2006_Delphi_Operating_model_v 1.0 161106" xfId="25969"/>
    <cellStyle name="s_LBO IRR_Cases_Backlog 30 Sep 2006_Delphi_Operating_model_v(1).1.3_081106" xfId="25970"/>
    <cellStyle name="s_LBO IRR_Valuation Summary" xfId="25971"/>
    <cellStyle name="s_LBO IRR_Valuation Summary_Backlog 30 Sep 2006" xfId="25972"/>
    <cellStyle name="s_LBO IRR_Valuation Summary_Backlog 30 Sep 2006_Delphi - Operating model v.1.1 011106" xfId="25973"/>
    <cellStyle name="s_LBO IRR_Valuation Summary_Backlog 30 Sep 2006_Delphi_Operating_model_v 1.0 161106" xfId="25974"/>
    <cellStyle name="s_LBO IRR_Valuation Summary_Backlog 30 Sep 2006_Delphi_Operating_model_v(1).1.3_081106" xfId="25975"/>
    <cellStyle name="s_LBO Sens" xfId="25976"/>
    <cellStyle name="s_LBO Sens_1" xfId="25977"/>
    <cellStyle name="s_LBO Sens_1_Backlog 30 Sep 2006" xfId="25978"/>
    <cellStyle name="s_LBO Sens_1_Backlog 30 Sep 2006_Delphi - Operating model v.1.1 011106" xfId="25979"/>
    <cellStyle name="s_LBO Sens_1_Backlog 30 Sep 2006_Delphi_Operating_model_v 1.0 161106" xfId="25980"/>
    <cellStyle name="s_LBO Sens_1_Backlog 30 Sep 2006_Delphi_Operating_model_v(1).1.3_081106" xfId="25981"/>
    <cellStyle name="s_LBO Sens_1_Cases" xfId="25982"/>
    <cellStyle name="s_LBO Sens_1_Cases_Backlog 30 Sep 2006" xfId="25983"/>
    <cellStyle name="s_LBO Sens_1_Cases_Backlog 30 Sep 2006_Delphi - Operating model v.1.1 011106" xfId="25984"/>
    <cellStyle name="s_LBO Sens_1_Cases_Backlog 30 Sep 2006_Delphi_Operating_model_v 1.0 161106" xfId="25985"/>
    <cellStyle name="s_LBO Sens_1_Cases_Backlog 30 Sep 2006_Delphi_Operating_model_v(1).1.3_081106" xfId="25986"/>
    <cellStyle name="s_LBO Sens_1_Valuation Summary" xfId="25987"/>
    <cellStyle name="s_LBO Sens_1_Valuation Summary_Backlog 30 Sep 2006" xfId="25988"/>
    <cellStyle name="s_LBO Sens_1_Valuation Summary_Backlog 30 Sep 2006_Delphi - Operating model v.1.1 011106" xfId="25989"/>
    <cellStyle name="s_LBO Sens_1_Valuation Summary_Backlog 30 Sep 2006_Delphi_Operating_model_v 1.0 161106" xfId="25990"/>
    <cellStyle name="s_LBO Sens_1_Valuation Summary_Backlog 30 Sep 2006_Delphi_Operating_model_v(1).1.3_081106" xfId="25991"/>
    <cellStyle name="s_LBO Sens_2" xfId="25992"/>
    <cellStyle name="s_LBO Sens_2_Backlog 30 Sep 2006" xfId="25993"/>
    <cellStyle name="s_LBO Sens_2_Backlog 30 Sep 2006_Delphi - Operating model v.1.1 011106" xfId="25994"/>
    <cellStyle name="s_LBO Sens_2_Backlog 30 Sep 2006_Delphi_Operating_model_v 1.0 161106" xfId="25995"/>
    <cellStyle name="s_LBO Sens_2_Backlog 30 Sep 2006_Delphi_Operating_model_v(1).1.3_081106" xfId="25996"/>
    <cellStyle name="s_LBO Sens_Backlog 30 Sep 2006" xfId="25997"/>
    <cellStyle name="s_LBO Sens_Backlog 30 Sep 2006_Delphi - Operating model v.1.1 011106" xfId="25998"/>
    <cellStyle name="s_LBO Sens_Backlog 30 Sep 2006_Delphi_Operating_model_v 1.0 161106" xfId="25999"/>
    <cellStyle name="s_LBO Sens_Backlog 30 Sep 2006_Delphi_Operating_model_v(1).1.3_081106" xfId="26000"/>
    <cellStyle name="s_LBO Sens_Cases" xfId="26001"/>
    <cellStyle name="s_LBO Sens_Cases_Backlog 30 Sep 2006" xfId="26002"/>
    <cellStyle name="s_LBO Sens_Cases_Backlog 30 Sep 2006_Delphi - Operating model v.1.1 011106" xfId="26003"/>
    <cellStyle name="s_LBO Sens_Cases_Backlog 30 Sep 2006_Delphi_Operating_model_v 1.0 161106" xfId="26004"/>
    <cellStyle name="s_LBO Sens_Cases_Backlog 30 Sep 2006_Delphi_Operating_model_v(1).1.3_081106" xfId="26005"/>
    <cellStyle name="s_LBO Sens_Valuation Summary" xfId="26006"/>
    <cellStyle name="s_LBO Sens_Valuation Summary_Backlog 30 Sep 2006" xfId="26007"/>
    <cellStyle name="s_LBO Sens_Valuation Summary_Backlog 30 Sep 2006_Delphi - Operating model v.1.1 011106" xfId="26008"/>
    <cellStyle name="s_LBO Sens_Valuation Summary_Backlog 30 Sep 2006_Delphi_Operating_model_v 1.0 161106" xfId="26009"/>
    <cellStyle name="s_LBO Sens_Valuation Summary_Backlog 30 Sep 2006_Delphi_Operating_model_v(1).1.3_081106" xfId="26010"/>
    <cellStyle name="s_LBO Summary" xfId="26011"/>
    <cellStyle name="s_LBO Summary_1" xfId="26012"/>
    <cellStyle name="s_LBO Summary_1_Backlog 30 Sep 2006" xfId="26013"/>
    <cellStyle name="s_LBO Summary_1_Backlog 30 Sep 2006_Delphi - Operating model v.1.1 011106" xfId="26014"/>
    <cellStyle name="s_LBO Summary_1_Backlog 30 Sep 2006_Delphi_Operating_model_v 1.0 161106" xfId="26015"/>
    <cellStyle name="s_LBO Summary_1_Backlog 30 Sep 2006_Delphi_Operating_model_v(1).1.3_081106" xfId="26016"/>
    <cellStyle name="s_LBO Summary_1_Cases" xfId="26017"/>
    <cellStyle name="s_LBO Summary_1_Cases_Backlog 30 Sep 2006" xfId="26018"/>
    <cellStyle name="s_LBO Summary_1_Cases_Backlog 30 Sep 2006_Delphi - Operating model v.1.1 011106" xfId="26019"/>
    <cellStyle name="s_LBO Summary_1_Cases_Backlog 30 Sep 2006_Delphi_Operating_model_v 1.0 161106" xfId="26020"/>
    <cellStyle name="s_LBO Summary_1_Cases_Backlog 30 Sep 2006_Delphi_Operating_model_v(1).1.3_081106" xfId="26021"/>
    <cellStyle name="s_LBO Summary_1_Valuation Summary" xfId="26022"/>
    <cellStyle name="s_LBO Summary_1_Valuation Summary_Backlog 30 Sep 2006" xfId="26023"/>
    <cellStyle name="s_LBO Summary_1_Valuation Summary_Backlog 30 Sep 2006_Delphi - Operating model v.1.1 011106" xfId="26024"/>
    <cellStyle name="s_LBO Summary_1_Valuation Summary_Backlog 30 Sep 2006_Delphi_Operating_model_v 1.0 161106" xfId="26025"/>
    <cellStyle name="s_LBO Summary_1_Valuation Summary_Backlog 30 Sep 2006_Delphi_Operating_model_v(1).1.3_081106" xfId="26026"/>
    <cellStyle name="s_LBO Summary_2" xfId="26027"/>
    <cellStyle name="s_LBO Summary_2_Backlog 30 Sep 2006" xfId="26028"/>
    <cellStyle name="s_LBO Summary_2_Backlog 30 Sep 2006_Delphi - Operating model v.1.1 011106" xfId="26029"/>
    <cellStyle name="s_LBO Summary_2_Backlog 30 Sep 2006_Delphi_Operating_model_v 1.0 161106" xfId="26030"/>
    <cellStyle name="s_LBO Summary_2_Backlog 30 Sep 2006_Delphi_Operating_model_v(1).1.3_081106" xfId="26031"/>
    <cellStyle name="s_LBO Summary_Backlog 30 Sep 2006" xfId="26032"/>
    <cellStyle name="s_LBO Summary_Backlog 30 Sep 2006_Delphi - Operating model v.1.1 011106" xfId="26033"/>
    <cellStyle name="s_LBO Summary_Backlog 30 Sep 2006_Delphi_Operating_model_v 1.0 161106" xfId="26034"/>
    <cellStyle name="s_LBO Summary_Backlog 30 Sep 2006_Delphi_Operating_model_v(1).1.3_081106" xfId="26035"/>
    <cellStyle name="s_LBO Summary_Cases" xfId="26036"/>
    <cellStyle name="s_LBO Summary_Cases_Backlog 30 Sep 2006" xfId="26037"/>
    <cellStyle name="s_LBO Summary_Cases_Backlog 30 Sep 2006_Delphi - Operating model v.1.1 011106" xfId="26038"/>
    <cellStyle name="s_LBO Summary_Cases_Backlog 30 Sep 2006_Delphi_Operating_model_v 1.0 161106" xfId="26039"/>
    <cellStyle name="s_LBO Summary_Cases_Backlog 30 Sep 2006_Delphi_Operating_model_v(1).1.3_081106" xfId="26040"/>
    <cellStyle name="s_LBO Summary_Valuation Summary" xfId="26041"/>
    <cellStyle name="s_LBO Summary_Valuation Summary_Backlog 30 Sep 2006" xfId="26042"/>
    <cellStyle name="s_LBO Summary_Valuation Summary_Backlog 30 Sep 2006_Delphi - Operating model v.1.1 011106" xfId="26043"/>
    <cellStyle name="s_LBO Summary_Valuation Summary_Backlog 30 Sep 2006_Delphi_Operating_model_v 1.0 161106" xfId="26044"/>
    <cellStyle name="s_LBO Summary_Valuation Summary_Backlog 30 Sep 2006_Delphi_Operating_model_v(1).1.3_081106" xfId="26045"/>
    <cellStyle name="s_LBO_1" xfId="26046"/>
    <cellStyle name="s_LBO_1_Backlog 30 Sep 2006" xfId="26047"/>
    <cellStyle name="s_LBO_1_Backlog 30 Sep 2006_Delphi - Operating model v.1.1 011106" xfId="26048"/>
    <cellStyle name="s_LBO_1_Backlog 30 Sep 2006_Delphi_Operating_model_v 1.0 161106" xfId="26049"/>
    <cellStyle name="s_LBO_1_Backlog 30 Sep 2006_Delphi_Operating_model_v(1).1.3_081106" xfId="26050"/>
    <cellStyle name="s_LBO_1_Cases" xfId="26051"/>
    <cellStyle name="s_LBO_1_Cases_Backlog 30 Sep 2006" xfId="26052"/>
    <cellStyle name="s_LBO_1_Cases_Backlog 30 Sep 2006_Delphi - Operating model v.1.1 011106" xfId="26053"/>
    <cellStyle name="s_LBO_1_Cases_Backlog 30 Sep 2006_Delphi_Operating_model_v 1.0 161106" xfId="26054"/>
    <cellStyle name="s_LBO_1_Cases_Backlog 30 Sep 2006_Delphi_Operating_model_v(1).1.3_081106" xfId="26055"/>
    <cellStyle name="s_LBO_1_Valuation Summary" xfId="26056"/>
    <cellStyle name="s_LBO_1_Valuation Summary_Backlog 30 Sep 2006" xfId="26057"/>
    <cellStyle name="s_LBO_1_Valuation Summary_Backlog 30 Sep 2006_Delphi - Operating model v.1.1 011106" xfId="26058"/>
    <cellStyle name="s_LBO_1_Valuation Summary_Backlog 30 Sep 2006_Delphi_Operating_model_v 1.0 161106" xfId="26059"/>
    <cellStyle name="s_LBO_1_Valuation Summary_Backlog 30 Sep 2006_Delphi_Operating_model_v(1).1.3_081106" xfId="26060"/>
    <cellStyle name="s_LBO_2" xfId="26061"/>
    <cellStyle name="s_LBO_2_Backlog 30 Sep 2006" xfId="26062"/>
    <cellStyle name="s_LBO_2_Backlog 30 Sep 2006_Delphi - Operating model v.1.1 011106" xfId="26063"/>
    <cellStyle name="s_LBO_2_Backlog 30 Sep 2006_Delphi_Operating_model_v 1.0 161106" xfId="26064"/>
    <cellStyle name="s_LBO_2_Backlog 30 Sep 2006_Delphi_Operating_model_v(1).1.3_081106" xfId="26065"/>
    <cellStyle name="s_LBO_Backlog 30 Sep 2006" xfId="26066"/>
    <cellStyle name="s_LBO_Backlog 30 Sep 2006_Delphi - Operating model v.1.1 011106" xfId="26067"/>
    <cellStyle name="s_LBO_Backlog 30 Sep 2006_Delphi_Operating_model_v 1.0 161106" xfId="26068"/>
    <cellStyle name="s_LBO_Backlog 30 Sep 2006_Delphi_Operating_model_v(1).1.3_081106" xfId="26069"/>
    <cellStyle name="s_LBO_Cases" xfId="26070"/>
    <cellStyle name="s_LBO_Cases_Backlog 30 Sep 2006" xfId="26071"/>
    <cellStyle name="s_LBO_Cases_Backlog 30 Sep 2006_Delphi - Operating model v.1.1 011106" xfId="26072"/>
    <cellStyle name="s_LBO_Cases_Backlog 30 Sep 2006_Delphi_Operating_model_v 1.0 161106" xfId="26073"/>
    <cellStyle name="s_LBO_Cases_Backlog 30 Sep 2006_Delphi_Operating_model_v(1).1.3_081106" xfId="26074"/>
    <cellStyle name="s_LBO_Valuation Summary" xfId="26075"/>
    <cellStyle name="s_LBO_Valuation Summary_Backlog 30 Sep 2006" xfId="26076"/>
    <cellStyle name="s_LBO_Valuation Summary_Backlog 30 Sep 2006_Delphi - Operating model v.1.1 011106" xfId="26077"/>
    <cellStyle name="s_LBO_Valuation Summary_Backlog 30 Sep 2006_Delphi_Operating_model_v 1.0 161106" xfId="26078"/>
    <cellStyle name="s_LBO_Valuation Summary_Backlog 30 Sep 2006_Delphi_Operating_model_v(1).1.3_081106" xfId="26079"/>
    <cellStyle name="s_MainPrint Code" xfId="26080"/>
    <cellStyle name="s_MainPrint Code_1" xfId="26081"/>
    <cellStyle name="s_MainPrint Code_1_Backlog 30 Sep 2006" xfId="26082"/>
    <cellStyle name="s_MainPrint Code_1_Backlog 30 Sep 2006_Delphi - Operating model v.1.1 011106" xfId="26083"/>
    <cellStyle name="s_MainPrint Code_1_Backlog 30 Sep 2006_Delphi_Operating_model_v 1.0 161106" xfId="26084"/>
    <cellStyle name="s_MainPrint Code_1_Backlog 30 Sep 2006_Delphi_Operating_model_v(1).1.3_081106" xfId="26085"/>
    <cellStyle name="s_MainPrint Code_2" xfId="26086"/>
    <cellStyle name="s_MainPrint Code_2_Backlog 30 Sep 2006" xfId="26087"/>
    <cellStyle name="s_MainPrint Code_2_Backlog 30 Sep 2006_Delphi - Operating model v.1.1 011106" xfId="26088"/>
    <cellStyle name="s_MainPrint Code_2_Backlog 30 Sep 2006_Delphi_Operating_model_v 1.0 161106" xfId="26089"/>
    <cellStyle name="s_MainPrint Code_2_Backlog 30 Sep 2006_Delphi_Operating_model_v(1).1.3_081106" xfId="26090"/>
    <cellStyle name="s_MainPrint Code_Backlog 30 Sep 2006" xfId="26091"/>
    <cellStyle name="s_MainPrint Code_Backlog 30 Sep 2006_Delphi - Operating model v.1.1 011106" xfId="26092"/>
    <cellStyle name="s_MainPrint Code_Backlog 30 Sep 2006_Delphi_Operating_model_v 1.0 161106" xfId="26093"/>
    <cellStyle name="s_MainPrint Code_Backlog 30 Sep 2006_Delphi_Operating_model_v(1).1.3_081106" xfId="26094"/>
    <cellStyle name="s_Module1" xfId="26095"/>
    <cellStyle name="s_Module1_1" xfId="26096"/>
    <cellStyle name="s_Module1_1_Backlog 30 Sep 2006" xfId="26097"/>
    <cellStyle name="s_Module1_1_Backlog 30 Sep 2006_Delphi - Operating model v.1.1 011106" xfId="26098"/>
    <cellStyle name="s_Module1_1_Backlog 30 Sep 2006_Delphi_Operating_model_v 1.0 161106" xfId="26099"/>
    <cellStyle name="s_Module1_1_Backlog 30 Sep 2006_Delphi_Operating_model_v(1).1.3_081106" xfId="26100"/>
    <cellStyle name="s_Module1_Backlog 30 Sep 2006" xfId="26101"/>
    <cellStyle name="s_Module1_Backlog 30 Sep 2006_Delphi - Operating model v.1.1 011106" xfId="26102"/>
    <cellStyle name="s_Module1_Backlog 30 Sep 2006_Delphi_Operating_model_v 1.0 161106" xfId="26103"/>
    <cellStyle name="s_Module1_Backlog 30 Sep 2006_Delphi_Operating_model_v(1).1.3_081106" xfId="26104"/>
    <cellStyle name="s_Nabisco" xfId="26105"/>
    <cellStyle name="s_Nabisco_1" xfId="26106"/>
    <cellStyle name="s_Nabisco_1_Backlog 30 Sep 2006" xfId="26107"/>
    <cellStyle name="s_Nabisco_1_Backlog 30 Sep 2006_Delphi - Operating model v.1.1 011106" xfId="26108"/>
    <cellStyle name="s_Nabisco_1_Backlog 30 Sep 2006_Delphi_Operating_model_v 1.0 161106" xfId="26109"/>
    <cellStyle name="s_Nabisco_1_Backlog 30 Sep 2006_Delphi_Operating_model_v(1).1.3_081106" xfId="26110"/>
    <cellStyle name="s_Nabisco_2" xfId="26111"/>
    <cellStyle name="s_Nabisco_2_Backlog 30 Sep 2006" xfId="26112"/>
    <cellStyle name="s_Nabisco_2_Backlog 30 Sep 2006_Delphi - Operating model v.1.1 011106" xfId="26113"/>
    <cellStyle name="s_Nabisco_2_Backlog 30 Sep 2006_Delphi_Operating_model_v 1.0 161106" xfId="26114"/>
    <cellStyle name="s_Nabisco_2_Backlog 30 Sep 2006_Delphi_Operating_model_v(1).1.3_081106" xfId="26115"/>
    <cellStyle name="s_Nabisco_Backlog 30 Sep 2006" xfId="26116"/>
    <cellStyle name="s_Nabisco_Backlog 30 Sep 2006_Delphi - Operating model v.1.1 011106" xfId="26117"/>
    <cellStyle name="s_Nabisco_Backlog 30 Sep 2006_Delphi_Operating_model_v 1.0 161106" xfId="26118"/>
    <cellStyle name="s_Nabisco_Backlog 30 Sep 2006_Delphi_Operating_model_v(1).1.3_081106" xfId="26119"/>
    <cellStyle name="s_NBA AVP" xfId="26120"/>
    <cellStyle name="s_NOL" xfId="26121"/>
    <cellStyle name="s_NOL_1" xfId="26122"/>
    <cellStyle name="s_NOL_1_Backlog 30 Sep 2006" xfId="26123"/>
    <cellStyle name="s_NOL_1_Backlog 30 Sep 2006_Delphi - Operating model v.1.1 011106" xfId="26124"/>
    <cellStyle name="s_NOL_1_Backlog 30 Sep 2006_Delphi_Operating_model_v 1.0 161106" xfId="26125"/>
    <cellStyle name="s_NOL_1_Backlog 30 Sep 2006_Delphi_Operating_model_v(1).1.3_081106" xfId="26126"/>
    <cellStyle name="s_NOL_2" xfId="26127"/>
    <cellStyle name="s_NOL_2_Backlog 30 Sep 2006" xfId="26128"/>
    <cellStyle name="s_NOL_2_Backlog 30 Sep 2006_Delphi - Operating model v.1.1 011106" xfId="26129"/>
    <cellStyle name="s_NOL_2_Backlog 30 Sep 2006_Delphi_Operating_model_v 1.0 161106" xfId="26130"/>
    <cellStyle name="s_NOL_2_Backlog 30 Sep 2006_Delphi_Operating_model_v(1).1.3_081106" xfId="26131"/>
    <cellStyle name="s_NOL_Backlog 30 Sep 2006" xfId="26132"/>
    <cellStyle name="s_NOL_Backlog 30 Sep 2006_Delphi - Operating model v.1.1 011106" xfId="26133"/>
    <cellStyle name="s_NOL_Backlog 30 Sep 2006_Delphi_Operating_model_v 1.0 161106" xfId="26134"/>
    <cellStyle name="s_NOL_Backlog 30 Sep 2006_Delphi_Operating_model_v(1).1.3_081106" xfId="26135"/>
    <cellStyle name="s_PFMA Cap" xfId="26136"/>
    <cellStyle name="s_PFMA Cap_1" xfId="26137"/>
    <cellStyle name="s_PFMA Cap_1_Backlog 30 Sep 2006" xfId="26138"/>
    <cellStyle name="s_PFMA Cap_1_Backlog 30 Sep 2006_Delphi - Operating model v.1.1 011106" xfId="26139"/>
    <cellStyle name="s_PFMA Cap_1_Backlog 30 Sep 2006_Delphi_Operating_model_v 1.0 161106" xfId="26140"/>
    <cellStyle name="s_PFMA Cap_1_Backlog 30 Sep 2006_Delphi_Operating_model_v(1).1.3_081106" xfId="26141"/>
    <cellStyle name="s_PFMA Cap_1_Cases" xfId="26142"/>
    <cellStyle name="s_PFMA Cap_1_Cases_Backlog 30 Sep 2006" xfId="26143"/>
    <cellStyle name="s_PFMA Cap_1_Cases_Backlog 30 Sep 2006_Delphi - Operating model v.1.1 011106" xfId="26144"/>
    <cellStyle name="s_PFMA Cap_1_Cases_Backlog 30 Sep 2006_Delphi_Operating_model_v 1.0 161106" xfId="26145"/>
    <cellStyle name="s_PFMA Cap_1_Cases_Backlog 30 Sep 2006_Delphi_Operating_model_v(1).1.3_081106" xfId="26146"/>
    <cellStyle name="s_PFMA Cap_2" xfId="26147"/>
    <cellStyle name="s_PFMA Cap_2_Backlog 30 Sep 2006" xfId="26148"/>
    <cellStyle name="s_PFMA Cap_2_Backlog 30 Sep 2006_Delphi - Operating model v.1.1 011106" xfId="26149"/>
    <cellStyle name="s_PFMA Cap_2_Backlog 30 Sep 2006_Delphi_Operating_model_v 1.0 161106" xfId="26150"/>
    <cellStyle name="s_PFMA Cap_2_Backlog 30 Sep 2006_Delphi_Operating_model_v(1).1.3_081106" xfId="26151"/>
    <cellStyle name="s_PFMA Cap_Backlog 30 Sep 2006" xfId="26152"/>
    <cellStyle name="s_PFMA Cap_Backlog 30 Sep 2006_Delphi - Operating model v.1.1 011106" xfId="26153"/>
    <cellStyle name="s_PFMA Cap_Backlog 30 Sep 2006_Delphi_Operating_model_v 1.0 161106" xfId="26154"/>
    <cellStyle name="s_PFMA Cap_Backlog 30 Sep 2006_Delphi_Operating_model_v(1).1.3_081106" xfId="26155"/>
    <cellStyle name="s_PFMA Cap_Cases" xfId="26156"/>
    <cellStyle name="s_PFMA Cap_Cases_Backlog 30 Sep 2006" xfId="26157"/>
    <cellStyle name="s_PFMA Cap_Cases_Backlog 30 Sep 2006_Delphi - Operating model v.1.1 011106" xfId="26158"/>
    <cellStyle name="s_PFMA Cap_Cases_Backlog 30 Sep 2006_Delphi_Operating_model_v 1.0 161106" xfId="26159"/>
    <cellStyle name="s_PFMA Cap_Cases_Backlog 30 Sep 2006_Delphi_Operating_model_v(1).1.3_081106" xfId="26160"/>
    <cellStyle name="s_PFMA Credit" xfId="26161"/>
    <cellStyle name="s_PFMA Credit_1" xfId="26162"/>
    <cellStyle name="s_PFMA Credit_1_Backlog 30 Sep 2006" xfId="26163"/>
    <cellStyle name="s_PFMA Credit_1_Backlog 30 Sep 2006_Delphi - Operating model v.1.1 011106" xfId="26164"/>
    <cellStyle name="s_PFMA Credit_1_Backlog 30 Sep 2006_Delphi_Operating_model_v 1.0 161106" xfId="26165"/>
    <cellStyle name="s_PFMA Credit_1_Backlog 30 Sep 2006_Delphi_Operating_model_v(1).1.3_081106" xfId="26166"/>
    <cellStyle name="s_PFMA Credit_1_Cases" xfId="26167"/>
    <cellStyle name="s_PFMA Credit_1_Cases_Backlog 30 Sep 2006" xfId="26168"/>
    <cellStyle name="s_PFMA Credit_1_Cases_Backlog 30 Sep 2006_Delphi - Operating model v.1.1 011106" xfId="26169"/>
    <cellStyle name="s_PFMA Credit_1_Cases_Backlog 30 Sep 2006_Delphi_Operating_model_v 1.0 161106" xfId="26170"/>
    <cellStyle name="s_PFMA Credit_1_Cases_Backlog 30 Sep 2006_Delphi_Operating_model_v(1).1.3_081106" xfId="26171"/>
    <cellStyle name="s_PFMA Credit_2" xfId="26172"/>
    <cellStyle name="s_PFMA Credit_2_Backlog 30 Sep 2006" xfId="26173"/>
    <cellStyle name="s_PFMA Credit_2_Backlog 30 Sep 2006_Delphi - Operating model v.1.1 011106" xfId="26174"/>
    <cellStyle name="s_PFMA Credit_2_Backlog 30 Sep 2006_Delphi_Operating_model_v 1.0 161106" xfId="26175"/>
    <cellStyle name="s_PFMA Credit_2_Backlog 30 Sep 2006_Delphi_Operating_model_v(1).1.3_081106" xfId="26176"/>
    <cellStyle name="s_PFMA Credit_Backlog 30 Sep 2006" xfId="26177"/>
    <cellStyle name="s_PFMA Credit_Backlog 30 Sep 2006_Delphi - Operating model v.1.1 011106" xfId="26178"/>
    <cellStyle name="s_PFMA Credit_Backlog 30 Sep 2006_Delphi_Operating_model_v 1.0 161106" xfId="26179"/>
    <cellStyle name="s_PFMA Credit_Backlog 30 Sep 2006_Delphi_Operating_model_v(1).1.3_081106" xfId="26180"/>
    <cellStyle name="s_PFMA Credit_Cases" xfId="26181"/>
    <cellStyle name="s_PFMA Credit_Cases_Backlog 30 Sep 2006" xfId="26182"/>
    <cellStyle name="s_PFMA Credit_Cases_Backlog 30 Sep 2006_Delphi - Operating model v.1.1 011106" xfId="26183"/>
    <cellStyle name="s_PFMA Credit_Cases_Backlog 30 Sep 2006_Delphi_Operating_model_v 1.0 161106" xfId="26184"/>
    <cellStyle name="s_PFMA Credit_Cases_Backlog 30 Sep 2006_Delphi_Operating_model_v(1).1.3_081106" xfId="26185"/>
    <cellStyle name="s_PFMA Fin Sum" xfId="26186"/>
    <cellStyle name="s_PFMA Fin Sum_1" xfId="26187"/>
    <cellStyle name="s_PFMA Fin Sum_1_Backlog 30 Sep 2006" xfId="26188"/>
    <cellStyle name="s_PFMA Fin Sum_1_Backlog 30 Sep 2006_Delphi - Operating model v.1.1 011106" xfId="26189"/>
    <cellStyle name="s_PFMA Fin Sum_1_Backlog 30 Sep 2006_Delphi_Operating_model_v 1.0 161106" xfId="26190"/>
    <cellStyle name="s_PFMA Fin Sum_1_Backlog 30 Sep 2006_Delphi_Operating_model_v(1).1.3_081106" xfId="26191"/>
    <cellStyle name="s_PFMA Fin Sum_1_Cases" xfId="26192"/>
    <cellStyle name="s_PFMA Fin Sum_1_Cases_Backlog 30 Sep 2006" xfId="26193"/>
    <cellStyle name="s_PFMA Fin Sum_1_Cases_Backlog 30 Sep 2006_Delphi - Operating model v.1.1 011106" xfId="26194"/>
    <cellStyle name="s_PFMA Fin Sum_1_Cases_Backlog 30 Sep 2006_Delphi_Operating_model_v 1.0 161106" xfId="26195"/>
    <cellStyle name="s_PFMA Fin Sum_1_Cases_Backlog 30 Sep 2006_Delphi_Operating_model_v(1).1.3_081106" xfId="26196"/>
    <cellStyle name="s_PFMA Fin Sum_2" xfId="26197"/>
    <cellStyle name="s_PFMA Fin Sum_2_Backlog 30 Sep 2006" xfId="26198"/>
    <cellStyle name="s_PFMA Fin Sum_2_Backlog 30 Sep 2006_Delphi - Operating model v.1.1 011106" xfId="26199"/>
    <cellStyle name="s_PFMA Fin Sum_2_Backlog 30 Sep 2006_Delphi_Operating_model_v 1.0 161106" xfId="26200"/>
    <cellStyle name="s_PFMA Fin Sum_2_Backlog 30 Sep 2006_Delphi_Operating_model_v(1).1.3_081106" xfId="26201"/>
    <cellStyle name="s_PFMA Fin Sum_Backlog 30 Sep 2006" xfId="26202"/>
    <cellStyle name="s_PFMA Fin Sum_Backlog 30 Sep 2006_Delphi - Operating model v.1.1 011106" xfId="26203"/>
    <cellStyle name="s_PFMA Fin Sum_Backlog 30 Sep 2006_Delphi_Operating_model_v 1.0 161106" xfId="26204"/>
    <cellStyle name="s_PFMA Fin Sum_Backlog 30 Sep 2006_Delphi_Operating_model_v(1).1.3_081106" xfId="26205"/>
    <cellStyle name="s_PFMA Fin Sum_Cases" xfId="26206"/>
    <cellStyle name="s_PFMA Fin Sum_Cases_Backlog 30 Sep 2006" xfId="26207"/>
    <cellStyle name="s_PFMA Fin Sum_Cases_Backlog 30 Sep 2006_Delphi - Operating model v.1.1 011106" xfId="26208"/>
    <cellStyle name="s_PFMA Fin Sum_Cases_Backlog 30 Sep 2006_Delphi_Operating_model_v 1.0 161106" xfId="26209"/>
    <cellStyle name="s_PFMA Fin Sum_Cases_Backlog 30 Sep 2006_Delphi_Operating_model_v(1).1.3_081106" xfId="26210"/>
    <cellStyle name="s_PFMA Statements" xfId="26211"/>
    <cellStyle name="s_PFMA Statements_1" xfId="26212"/>
    <cellStyle name="s_PFMA Statements_1_Backlog 30 Sep 2006" xfId="26213"/>
    <cellStyle name="s_PFMA Statements_1_Backlog 30 Sep 2006_Delphi - Operating model v.1.1 011106" xfId="26214"/>
    <cellStyle name="s_PFMA Statements_1_Backlog 30 Sep 2006_Delphi_Operating_model_v 1.0 161106" xfId="26215"/>
    <cellStyle name="s_PFMA Statements_1_Backlog 30 Sep 2006_Delphi_Operating_model_v(1).1.3_081106" xfId="26216"/>
    <cellStyle name="s_PFMA Statements_1_Cases" xfId="26217"/>
    <cellStyle name="s_PFMA Statements_1_Cases_Backlog 30 Sep 2006" xfId="26218"/>
    <cellStyle name="s_PFMA Statements_1_Cases_Backlog 30 Sep 2006_Delphi - Operating model v.1.1 011106" xfId="26219"/>
    <cellStyle name="s_PFMA Statements_1_Cases_Backlog 30 Sep 2006_Delphi_Operating_model_v 1.0 161106" xfId="26220"/>
    <cellStyle name="s_PFMA Statements_1_Cases_Backlog 30 Sep 2006_Delphi_Operating_model_v(1).1.3_081106" xfId="26221"/>
    <cellStyle name="s_PFMA Statements_1_Valuation Summary" xfId="26222"/>
    <cellStyle name="s_PFMA Statements_1_Valuation Summary_Backlog 30 Sep 2006" xfId="26223"/>
    <cellStyle name="s_PFMA Statements_1_Valuation Summary_Backlog 30 Sep 2006_Delphi - Operating model v.1.1 011106" xfId="26224"/>
    <cellStyle name="s_PFMA Statements_1_Valuation Summary_Backlog 30 Sep 2006_Delphi_Operating_model_v 1.0 161106" xfId="26225"/>
    <cellStyle name="s_PFMA Statements_1_Valuation Summary_Backlog 30 Sep 2006_Delphi_Operating_model_v(1).1.3_081106" xfId="26226"/>
    <cellStyle name="s_PFMA Statements_2" xfId="26227"/>
    <cellStyle name="s_PFMA Statements_2_Backlog 30 Sep 2006" xfId="26228"/>
    <cellStyle name="s_PFMA Statements_2_Backlog 30 Sep 2006_Delphi - Operating model v.1.1 011106" xfId="26229"/>
    <cellStyle name="s_PFMA Statements_2_Backlog 30 Sep 2006_Delphi_Operating_model_v 1.0 161106" xfId="26230"/>
    <cellStyle name="s_PFMA Statements_2_Backlog 30 Sep 2006_Delphi_Operating_model_v(1).1.3_081106" xfId="26231"/>
    <cellStyle name="s_PFMA Statements_Backlog 30 Sep 2006" xfId="26232"/>
    <cellStyle name="s_PFMA Statements_Backlog 30 Sep 2006_Delphi - Operating model v.1.1 011106" xfId="26233"/>
    <cellStyle name="s_PFMA Statements_Backlog 30 Sep 2006_Delphi_Operating_model_v 1.0 161106" xfId="26234"/>
    <cellStyle name="s_PFMA Statements_Backlog 30 Sep 2006_Delphi_Operating_model_v(1).1.3_081106" xfId="26235"/>
    <cellStyle name="s_PFMA Statements_Cases" xfId="26236"/>
    <cellStyle name="s_PFMA Statements_Cases_Backlog 30 Sep 2006" xfId="26237"/>
    <cellStyle name="s_PFMA Statements_Cases_Backlog 30 Sep 2006_Delphi - Operating model v.1.1 011106" xfId="26238"/>
    <cellStyle name="s_PFMA Statements_Cases_Backlog 30 Sep 2006_Delphi_Operating_model_v 1.0 161106" xfId="26239"/>
    <cellStyle name="s_PFMA Statements_Cases_Backlog 30 Sep 2006_Delphi_Operating_model_v(1).1.3_081106" xfId="26240"/>
    <cellStyle name="s_PFMA Statements_Valuation Summary" xfId="26241"/>
    <cellStyle name="s_PFMA Statements_Valuation Summary_Backlog 30 Sep 2006" xfId="26242"/>
    <cellStyle name="s_PFMA Statements_Valuation Summary_Backlog 30 Sep 2006_Delphi - Operating model v.1.1 011106" xfId="26243"/>
    <cellStyle name="s_PFMA Statements_Valuation Summary_Backlog 30 Sep 2006_Delphi_Operating_model_v 1.0 161106" xfId="26244"/>
    <cellStyle name="s_PFMA Statements_Valuation Summary_Backlog 30 Sep 2006_Delphi_Operating_model_v(1).1.3_081106" xfId="26245"/>
    <cellStyle name="s_Proj Graph" xfId="26246"/>
    <cellStyle name="s_Proj Graph_1" xfId="26247"/>
    <cellStyle name="s_Proj Graph_1_Backlog 30 Sep 2006" xfId="26248"/>
    <cellStyle name="s_Proj Graph_1_Backlog 30 Sep 2006_Delphi - Operating model v.1.1 011106" xfId="26249"/>
    <cellStyle name="s_Proj Graph_1_Backlog 30 Sep 2006_Delphi_Operating_model_v 1.0 161106" xfId="26250"/>
    <cellStyle name="s_Proj Graph_1_Backlog 30 Sep 2006_Delphi_Operating_model_v(1).1.3_081106" xfId="26251"/>
    <cellStyle name="s_Proj Graph_1_Cases" xfId="26252"/>
    <cellStyle name="s_Proj Graph_1_Cases_Backlog 30 Sep 2006" xfId="26253"/>
    <cellStyle name="s_Proj Graph_1_Cases_Backlog 30 Sep 2006_Delphi - Operating model v.1.1 011106" xfId="26254"/>
    <cellStyle name="s_Proj Graph_1_Cases_Backlog 30 Sep 2006_Delphi_Operating_model_v 1.0 161106" xfId="26255"/>
    <cellStyle name="s_Proj Graph_1_Cases_Backlog 30 Sep 2006_Delphi_Operating_model_v(1).1.3_081106" xfId="26256"/>
    <cellStyle name="s_Proj Graph_2" xfId="26257"/>
    <cellStyle name="s_Proj Graph_2_Backlog 30 Sep 2006" xfId="26258"/>
    <cellStyle name="s_Proj Graph_2_Backlog 30 Sep 2006_Delphi - Operating model v.1.1 011106" xfId="26259"/>
    <cellStyle name="s_Proj Graph_2_Backlog 30 Sep 2006_Delphi_Operating_model_v 1.0 161106" xfId="26260"/>
    <cellStyle name="s_Proj Graph_2_Backlog 30 Sep 2006_Delphi_Operating_model_v(1).1.3_081106" xfId="26261"/>
    <cellStyle name="s_Proj Graph_Backlog 30 Sep 2006" xfId="26262"/>
    <cellStyle name="s_Proj Graph_Backlog 30 Sep 2006_Delphi - Operating model v.1.1 011106" xfId="26263"/>
    <cellStyle name="s_Proj Graph_Backlog 30 Sep 2006_Delphi_Operating_model_v 1.0 161106" xfId="26264"/>
    <cellStyle name="s_Proj Graph_Backlog 30 Sep 2006_Delphi_Operating_model_v(1).1.3_081106" xfId="26265"/>
    <cellStyle name="s_Proj Graph_Cases" xfId="26266"/>
    <cellStyle name="s_Proj Graph_Cases_Backlog 30 Sep 2006" xfId="26267"/>
    <cellStyle name="s_Proj Graph_Cases_Backlog 30 Sep 2006_Delphi - Operating model v.1.1 011106" xfId="26268"/>
    <cellStyle name="s_Proj Graph_Cases_Backlog 30 Sep 2006_Delphi_Operating_model_v 1.0 161106" xfId="26269"/>
    <cellStyle name="s_Proj Graph_Cases_Backlog 30 Sep 2006_Delphi_Operating_model_v(1).1.3_081106" xfId="26270"/>
    <cellStyle name="s_Sales Info" xfId="26271"/>
    <cellStyle name="s_Sales Info_1" xfId="26272"/>
    <cellStyle name="s_Sales Info_1_Backlog 30 Sep 2006" xfId="26273"/>
    <cellStyle name="s_Sales Info_1_Backlog 30 Sep 2006_Delphi - Operating model v.1.1 011106" xfId="26274"/>
    <cellStyle name="s_Sales Info_1_Backlog 30 Sep 2006_Delphi_Operating_model_v 1.0 161106" xfId="26275"/>
    <cellStyle name="s_Sales Info_1_Backlog 30 Sep 2006_Delphi_Operating_model_v(1).1.3_081106" xfId="26276"/>
    <cellStyle name="s_Sales Info_2" xfId="26277"/>
    <cellStyle name="s_Sales Info_2_Backlog 30 Sep 2006" xfId="26278"/>
    <cellStyle name="s_Sales Info_2_Backlog 30 Sep 2006_Delphi - Operating model v.1.1 011106" xfId="26279"/>
    <cellStyle name="s_Sales Info_2_Backlog 30 Sep 2006_Delphi_Operating_model_v 1.0 161106" xfId="26280"/>
    <cellStyle name="s_Sales Info_2_Backlog 30 Sep 2006_Delphi_Operating_model_v(1).1.3_081106" xfId="26281"/>
    <cellStyle name="s_Sales Info_Backlog 30 Sep 2006" xfId="26282"/>
    <cellStyle name="s_Sales Info_Backlog 30 Sep 2006_Delphi - Operating model v.1.1 011106" xfId="26283"/>
    <cellStyle name="s_Sales Info_Backlog 30 Sep 2006_Delphi_Operating_model_v 1.0 161106" xfId="26284"/>
    <cellStyle name="s_Sales Info_Backlog 30 Sep 2006_Delphi_Operating_model_v(1).1.3_081106" xfId="26285"/>
    <cellStyle name="s_Schedules" xfId="26286"/>
    <cellStyle name="s_Schedules_1" xfId="26287"/>
    <cellStyle name="s_Schedules_1_Backlog 30 Sep 2006" xfId="26288"/>
    <cellStyle name="s_Schedules_1_Backlog 30 Sep 2006_Delphi - Operating model v.1.1 011106" xfId="26289"/>
    <cellStyle name="s_Schedules_1_Backlog 30 Sep 2006_Delphi_Operating_model_v 1.0 161106" xfId="26290"/>
    <cellStyle name="s_Schedules_1_Backlog 30 Sep 2006_Delphi_Operating_model_v(1).1.3_081106" xfId="26291"/>
    <cellStyle name="s_Schedules_1_Cases" xfId="26292"/>
    <cellStyle name="s_Schedules_1_Cases_Backlog 30 Sep 2006" xfId="26293"/>
    <cellStyle name="s_Schedules_1_Cases_Backlog 30 Sep 2006_Delphi - Operating model v.1.1 011106" xfId="26294"/>
    <cellStyle name="s_Schedules_1_Cases_Backlog 30 Sep 2006_Delphi_Operating_model_v 1.0 161106" xfId="26295"/>
    <cellStyle name="s_Schedules_1_Cases_Backlog 30 Sep 2006_Delphi_Operating_model_v(1).1.3_081106" xfId="26296"/>
    <cellStyle name="s_Schedules_1_Valuation Summary" xfId="26297"/>
    <cellStyle name="s_Schedules_1_Valuation Summary_Backlog 30 Sep 2006" xfId="26298"/>
    <cellStyle name="s_Schedules_1_Valuation Summary_Backlog 30 Sep 2006_Delphi - Operating model v.1.1 011106" xfId="26299"/>
    <cellStyle name="s_Schedules_1_Valuation Summary_Backlog 30 Sep 2006_Delphi_Operating_model_v 1.0 161106" xfId="26300"/>
    <cellStyle name="s_Schedules_1_Valuation Summary_Backlog 30 Sep 2006_Delphi_Operating_model_v(1).1.3_081106" xfId="26301"/>
    <cellStyle name="s_Schedules_2" xfId="26302"/>
    <cellStyle name="s_Schedules_2_Backlog 30 Sep 2006" xfId="26303"/>
    <cellStyle name="s_Schedules_2_Backlog 30 Sep 2006_Delphi - Operating model v.1.1 011106" xfId="26304"/>
    <cellStyle name="s_Schedules_2_Backlog 30 Sep 2006_Delphi_Operating_model_v 1.0 161106" xfId="26305"/>
    <cellStyle name="s_Schedules_2_Backlog 30 Sep 2006_Delphi_Operating_model_v(1).1.3_081106" xfId="26306"/>
    <cellStyle name="s_Schedules_Backlog 30 Sep 2006" xfId="26307"/>
    <cellStyle name="s_Schedules_Backlog 30 Sep 2006_Delphi - Operating model v.1.1 011106" xfId="26308"/>
    <cellStyle name="s_Schedules_Backlog 30 Sep 2006_Delphi_Operating_model_v 1.0 161106" xfId="26309"/>
    <cellStyle name="s_Schedules_Backlog 30 Sep 2006_Delphi_Operating_model_v(1).1.3_081106" xfId="26310"/>
    <cellStyle name="s_Schedules_Cases" xfId="26311"/>
    <cellStyle name="s_Schedules_Cases_Backlog 30 Sep 2006" xfId="26312"/>
    <cellStyle name="s_Schedules_Cases_Backlog 30 Sep 2006_Delphi - Operating model v.1.1 011106" xfId="26313"/>
    <cellStyle name="s_Schedules_Cases_Backlog 30 Sep 2006_Delphi_Operating_model_v 1.0 161106" xfId="26314"/>
    <cellStyle name="s_Schedules_Cases_Backlog 30 Sep 2006_Delphi_Operating_model_v(1).1.3_081106" xfId="26315"/>
    <cellStyle name="s_Schedules_Valuation Summary" xfId="26316"/>
    <cellStyle name="s_Schedules_Valuation Summary_Backlog 30 Sep 2006" xfId="26317"/>
    <cellStyle name="s_Schedules_Valuation Summary_Backlog 30 Sep 2006_Delphi - Operating model v.1.1 011106" xfId="26318"/>
    <cellStyle name="s_Schedules_Valuation Summary_Backlog 30 Sep 2006_Delphi_Operating_model_v 1.0 161106" xfId="26319"/>
    <cellStyle name="s_Schedules_Valuation Summary_Backlog 30 Sep 2006_Delphi_Operating_model_v(1).1.3_081106" xfId="26320"/>
    <cellStyle name="s_Sens1" xfId="26321"/>
    <cellStyle name="s_Sens1 (2)" xfId="26322"/>
    <cellStyle name="s_Sens1 (2)_1" xfId="26323"/>
    <cellStyle name="s_Sens1 (2)_1_Backlog 30 Sep 2006" xfId="26324"/>
    <cellStyle name="s_Sens1 (2)_1_Backlog 30 Sep 2006_Delphi - Operating model v.1.1 011106" xfId="26325"/>
    <cellStyle name="s_Sens1 (2)_1_Backlog 30 Sep 2006_Delphi_Operating_model_v 1.0 161106" xfId="26326"/>
    <cellStyle name="s_Sens1 (2)_1_Backlog 30 Sep 2006_Delphi_Operating_model_v(1).1.3_081106" xfId="26327"/>
    <cellStyle name="s_Sens1 (2)_Backlog 30 Sep 2006" xfId="26328"/>
    <cellStyle name="s_Sens1 (2)_Backlog 30 Sep 2006_Delphi - Operating model v.1.1 011106" xfId="26329"/>
    <cellStyle name="s_Sens1 (2)_Backlog 30 Sep 2006_Delphi_Operating_model_v 1.0 161106" xfId="26330"/>
    <cellStyle name="s_Sens1 (2)_Backlog 30 Sep 2006_Delphi_Operating_model_v(1).1.3_081106" xfId="26331"/>
    <cellStyle name="s_Sens1_1" xfId="26332"/>
    <cellStyle name="s_Sens1_1_Backlog 30 Sep 2006" xfId="26333"/>
    <cellStyle name="s_Sens1_1_Backlog 30 Sep 2006_Delphi - Operating model v.1.1 011106" xfId="26334"/>
    <cellStyle name="s_Sens1_1_Backlog 30 Sep 2006_Delphi_Operating_model_v 1.0 161106" xfId="26335"/>
    <cellStyle name="s_Sens1_1_Backlog 30 Sep 2006_Delphi_Operating_model_v(1).1.3_081106" xfId="26336"/>
    <cellStyle name="s_Sens1_Backlog 30 Sep 2006" xfId="26337"/>
    <cellStyle name="s_Sens1_Backlog 30 Sep 2006_Delphi - Operating model v.1.1 011106" xfId="26338"/>
    <cellStyle name="s_Sens1_Backlog 30 Sep 2006_Delphi_Operating_model_v 1.0 161106" xfId="26339"/>
    <cellStyle name="s_Sens1_Backlog 30 Sep 2006_Delphi_Operating_model_v(1).1.3_081106" xfId="26340"/>
    <cellStyle name="s_Sens2" xfId="26341"/>
    <cellStyle name="s_Sens2 (2)" xfId="26342"/>
    <cellStyle name="s_Sens2 (2)_1" xfId="26343"/>
    <cellStyle name="s_Sens2 (2)_1_Backlog 30 Sep 2006" xfId="26344"/>
    <cellStyle name="s_Sens2 (2)_1_Backlog 30 Sep 2006_Delphi - Operating model v.1.1 011106" xfId="26345"/>
    <cellStyle name="s_Sens2 (2)_1_Backlog 30 Sep 2006_Delphi_Operating_model_v 1.0 161106" xfId="26346"/>
    <cellStyle name="s_Sens2 (2)_1_Backlog 30 Sep 2006_Delphi_Operating_model_v(1).1.3_081106" xfId="26347"/>
    <cellStyle name="s_Sens2 (2)_Backlog 30 Sep 2006" xfId="26348"/>
    <cellStyle name="s_Sens2 (2)_Backlog 30 Sep 2006_Delphi - Operating model v.1.1 011106" xfId="26349"/>
    <cellStyle name="s_Sens2 (2)_Backlog 30 Sep 2006_Delphi_Operating_model_v 1.0 161106" xfId="26350"/>
    <cellStyle name="s_Sens2 (2)_Backlog 30 Sep 2006_Delphi_Operating_model_v(1).1.3_081106" xfId="26351"/>
    <cellStyle name="s_Sens2_1" xfId="26352"/>
    <cellStyle name="s_Sens2_1_Backlog 30 Sep 2006" xfId="26353"/>
    <cellStyle name="s_Sens2_1_Backlog 30 Sep 2006_Delphi - Operating model v.1.1 011106" xfId="26354"/>
    <cellStyle name="s_Sens2_1_Backlog 30 Sep 2006_Delphi_Operating_model_v 1.0 161106" xfId="26355"/>
    <cellStyle name="s_Sens2_1_Backlog 30 Sep 2006_Delphi_Operating_model_v(1).1.3_081106" xfId="26356"/>
    <cellStyle name="s_Sens2_Backlog 30 Sep 2006" xfId="26357"/>
    <cellStyle name="s_Sens2_Backlog 30 Sep 2006_Delphi - Operating model v.1.1 011106" xfId="26358"/>
    <cellStyle name="s_Sens2_Backlog 30 Sep 2006_Delphi_Operating_model_v 1.0 161106" xfId="26359"/>
    <cellStyle name="s_Sens2_Backlog 30 Sep 2006_Delphi_Operating_model_v(1).1.3_081106" xfId="26360"/>
    <cellStyle name="s_Sens3" xfId="26361"/>
    <cellStyle name="s_Sens3_1" xfId="26362"/>
    <cellStyle name="s_Sens3_1_Backlog 30 Sep 2006" xfId="26363"/>
    <cellStyle name="s_Sens3_1_Backlog 30 Sep 2006_Delphi - Operating model v.1.1 011106" xfId="26364"/>
    <cellStyle name="s_Sens3_1_Backlog 30 Sep 2006_Delphi_Operating_model_v 1.0 161106" xfId="26365"/>
    <cellStyle name="s_Sens3_1_Backlog 30 Sep 2006_Delphi_Operating_model_v(1).1.3_081106" xfId="26366"/>
    <cellStyle name="s_Sens3_Backlog 30 Sep 2006" xfId="26367"/>
    <cellStyle name="s_Sens3_Backlog 30 Sep 2006_Delphi - Operating model v.1.1 011106" xfId="26368"/>
    <cellStyle name="s_Sens3_Backlog 30 Sep 2006_Delphi_Operating_model_v 1.0 161106" xfId="26369"/>
    <cellStyle name="s_Sens3_Backlog 30 Sep 2006_Delphi_Operating_model_v(1).1.3_081106" xfId="26370"/>
    <cellStyle name="s_Sensitivity (2)" xfId="26371"/>
    <cellStyle name="s_Sensitivity (2)_1" xfId="26372"/>
    <cellStyle name="s_Sensitivity (2)_1_Backlog 30 Sep 2006" xfId="26373"/>
    <cellStyle name="s_Sensitivity (2)_1_Backlog 30 Sep 2006_Delphi - Operating model v.1.1 011106" xfId="26374"/>
    <cellStyle name="s_Sensitivity (2)_1_Backlog 30 Sep 2006_Delphi_Operating_model_v 1.0 161106" xfId="26375"/>
    <cellStyle name="s_Sensitivity (2)_1_Backlog 30 Sep 2006_Delphi_Operating_model_v(1).1.3_081106" xfId="26376"/>
    <cellStyle name="s_Sensitivity (2)_Backlog 30 Sep 2006" xfId="26377"/>
    <cellStyle name="s_Sensitivity (2)_Backlog 30 Sep 2006_Delphi - Operating model v.1.1 011106" xfId="26378"/>
    <cellStyle name="s_Sensitivity (2)_Backlog 30 Sep 2006_Delphi_Operating_model_v 1.0 161106" xfId="26379"/>
    <cellStyle name="s_Sensitivity (2)_Backlog 30 Sep 2006_Delphi_Operating_model_v(1).1.3_081106" xfId="26380"/>
    <cellStyle name="s_SILK (2)" xfId="26381"/>
    <cellStyle name="s_SILK (2)_1" xfId="26382"/>
    <cellStyle name="s_SILK (2)_1_Backlog 30 Sep 2006" xfId="26383"/>
    <cellStyle name="s_SILK (2)_1_Backlog 30 Sep 2006_Delphi - Operating model v.1.1 011106" xfId="26384"/>
    <cellStyle name="s_SILK (2)_1_Backlog 30 Sep 2006_Delphi_Operating_model_v 1.0 161106" xfId="26385"/>
    <cellStyle name="s_SILK (2)_1_Backlog 30 Sep 2006_Delphi_Operating_model_v(1).1.3_081106" xfId="26386"/>
    <cellStyle name="s_SILK (2)_2" xfId="26387"/>
    <cellStyle name="s_SILK (2)_2_Backlog 30 Sep 2006" xfId="26388"/>
    <cellStyle name="s_SILK (2)_2_Backlog 30 Sep 2006_Delphi - Operating model v.1.1 011106" xfId="26389"/>
    <cellStyle name="s_SILK (2)_2_Backlog 30 Sep 2006_Delphi_Operating_model_v 1.0 161106" xfId="26390"/>
    <cellStyle name="s_SILK (2)_2_Backlog 30 Sep 2006_Delphi_Operating_model_v(1).1.3_081106" xfId="26391"/>
    <cellStyle name="s_SILK (2)_Backlog 30 Sep 2006" xfId="26392"/>
    <cellStyle name="s_SILK (2)_Backlog 30 Sep 2006_Delphi - Operating model v.1.1 011106" xfId="26393"/>
    <cellStyle name="s_SILK (2)_Backlog 30 Sep 2006_Delphi_Operating_model_v 1.0 161106" xfId="26394"/>
    <cellStyle name="s_SILK (2)_Backlog 30 Sep 2006_Delphi_Operating_model_v(1).1.3_081106" xfId="26395"/>
    <cellStyle name="s_SourceUse" xfId="26396"/>
    <cellStyle name="s_SourceUse (2)" xfId="26397"/>
    <cellStyle name="s_SourceUse (2)_1" xfId="26398"/>
    <cellStyle name="s_SourceUse (2)_1_Backlog 30 Sep 2006" xfId="26399"/>
    <cellStyle name="s_SourceUse (2)_1_Backlog 30 Sep 2006_Delphi - Operating model v.1.1 011106" xfId="26400"/>
    <cellStyle name="s_SourceUse (2)_1_Backlog 30 Sep 2006_Delphi_Operating_model_v 1.0 161106" xfId="26401"/>
    <cellStyle name="s_SourceUse (2)_1_Backlog 30 Sep 2006_Delphi_Operating_model_v(1).1.3_081106" xfId="26402"/>
    <cellStyle name="s_SourceUse (2)_2" xfId="26403"/>
    <cellStyle name="s_SourceUse (2)_2_Backlog 30 Sep 2006" xfId="26404"/>
    <cellStyle name="s_SourceUse (2)_2_Backlog 30 Sep 2006_Delphi - Operating model v.1.1 011106" xfId="26405"/>
    <cellStyle name="s_SourceUse (2)_2_Backlog 30 Sep 2006_Delphi_Operating_model_v 1.0 161106" xfId="26406"/>
    <cellStyle name="s_SourceUse (2)_2_Backlog 30 Sep 2006_Delphi_Operating_model_v(1).1.3_081106" xfId="26407"/>
    <cellStyle name="s_SourceUse (2)_Backlog 30 Sep 2006" xfId="26408"/>
    <cellStyle name="s_SourceUse (2)_Backlog 30 Sep 2006_Delphi - Operating model v.1.1 011106" xfId="26409"/>
    <cellStyle name="s_SourceUse (2)_Backlog 30 Sep 2006_Delphi_Operating_model_v 1.0 161106" xfId="26410"/>
    <cellStyle name="s_SourceUse (2)_Backlog 30 Sep 2006_Delphi_Operating_model_v(1).1.3_081106" xfId="26411"/>
    <cellStyle name="s_SourceUse_1" xfId="26412"/>
    <cellStyle name="s_SourceUse_1_Backlog 30 Sep 2006" xfId="26413"/>
    <cellStyle name="s_SourceUse_1_Backlog 30 Sep 2006_Delphi - Operating model v.1.1 011106" xfId="26414"/>
    <cellStyle name="s_SourceUse_1_Backlog 30 Sep 2006_Delphi_Operating_model_v 1.0 161106" xfId="26415"/>
    <cellStyle name="s_SourceUse_1_Backlog 30 Sep 2006_Delphi_Operating_model_v(1).1.3_081106" xfId="26416"/>
    <cellStyle name="s_SourceUse_Backlog 30 Sep 2006" xfId="26417"/>
    <cellStyle name="s_SourceUse_Backlog 30 Sep 2006_Delphi - Operating model v.1.1 011106" xfId="26418"/>
    <cellStyle name="s_SourceUse_Backlog 30 Sep 2006_Delphi_Operating_model_v 1.0 161106" xfId="26419"/>
    <cellStyle name="s_SourceUse_Backlog 30 Sep 2006_Delphi_Operating_model_v(1).1.3_081106" xfId="26420"/>
    <cellStyle name="s_Standalone" xfId="26421"/>
    <cellStyle name="s_Standalone (2)" xfId="26422"/>
    <cellStyle name="s_Standalone (2)_1" xfId="26423"/>
    <cellStyle name="s_Standalone (2)_1_Backlog 30 Sep 2006" xfId="26424"/>
    <cellStyle name="s_Standalone (2)_1_Backlog 30 Sep 2006_Delphi - Operating model v.1.1 011106" xfId="26425"/>
    <cellStyle name="s_Standalone (2)_1_Backlog 30 Sep 2006_Delphi_Operating_model_v 1.0 161106" xfId="26426"/>
    <cellStyle name="s_Standalone (2)_1_Backlog 30 Sep 2006_Delphi_Operating_model_v(1).1.3_081106" xfId="26427"/>
    <cellStyle name="s_Standalone (2)_Backlog 30 Sep 2006" xfId="26428"/>
    <cellStyle name="s_Standalone (2)_Backlog 30 Sep 2006_Delphi - Operating model v.1.1 011106" xfId="26429"/>
    <cellStyle name="s_Standalone (2)_Backlog 30 Sep 2006_Delphi_Operating_model_v 1.0 161106" xfId="26430"/>
    <cellStyle name="s_Standalone (2)_Backlog 30 Sep 2006_Delphi_Operating_model_v(1).1.3_081106" xfId="26431"/>
    <cellStyle name="s_Standalone_1" xfId="26432"/>
    <cellStyle name="s_Standalone_1_Backlog 30 Sep 2006" xfId="26433"/>
    <cellStyle name="s_Standalone_1_Backlog 30 Sep 2006_Delphi - Operating model v.1.1 011106" xfId="26434"/>
    <cellStyle name="s_Standalone_1_Backlog 30 Sep 2006_Delphi_Operating_model_v 1.0 161106" xfId="26435"/>
    <cellStyle name="s_Standalone_1_Backlog 30 Sep 2006_Delphi_Operating_model_v(1).1.3_081106" xfId="26436"/>
    <cellStyle name="s_Standalone_1_Cases" xfId="26437"/>
    <cellStyle name="s_Standalone_1_Cases_Backlog 30 Sep 2006" xfId="26438"/>
    <cellStyle name="s_Standalone_1_Cases_Backlog 30 Sep 2006_Delphi - Operating model v.1.1 011106" xfId="26439"/>
    <cellStyle name="s_Standalone_1_Cases_Backlog 30 Sep 2006_Delphi_Operating_model_v 1.0 161106" xfId="26440"/>
    <cellStyle name="s_Standalone_1_Cases_Backlog 30 Sep 2006_Delphi_Operating_model_v(1).1.3_081106" xfId="26441"/>
    <cellStyle name="s_Standalone_1_Valuation Summary" xfId="26442"/>
    <cellStyle name="s_Standalone_1_Valuation Summary_Backlog 30 Sep 2006" xfId="26443"/>
    <cellStyle name="s_Standalone_1_Valuation Summary_Backlog 30 Sep 2006_Delphi - Operating model v.1.1 011106" xfId="26444"/>
    <cellStyle name="s_Standalone_1_Valuation Summary_Backlog 30 Sep 2006_Delphi_Operating_model_v 1.0 161106" xfId="26445"/>
    <cellStyle name="s_Standalone_1_Valuation Summary_Backlog 30 Sep 2006_Delphi_Operating_model_v(1).1.3_081106" xfId="26446"/>
    <cellStyle name="s_Standalone_2" xfId="26447"/>
    <cellStyle name="s_Standalone_2_Backlog 30 Sep 2006" xfId="26448"/>
    <cellStyle name="s_Standalone_2_Backlog 30 Sep 2006_Delphi - Operating model v.1.1 011106" xfId="26449"/>
    <cellStyle name="s_Standalone_2_Backlog 30 Sep 2006_Delphi_Operating_model_v 1.0 161106" xfId="26450"/>
    <cellStyle name="s_Standalone_2_Backlog 30 Sep 2006_Delphi_Operating_model_v(1).1.3_081106" xfId="26451"/>
    <cellStyle name="s_Standalone_Backlog 30 Sep 2006" xfId="26452"/>
    <cellStyle name="s_Standalone_Backlog 30 Sep 2006_Delphi - Operating model v.1.1 011106" xfId="26453"/>
    <cellStyle name="s_Standalone_Backlog 30 Sep 2006_Delphi_Operating_model_v 1.0 161106" xfId="26454"/>
    <cellStyle name="s_Standalone_Backlog 30 Sep 2006_Delphi_Operating_model_v(1).1.3_081106" xfId="26455"/>
    <cellStyle name="s_Standalone_Cases" xfId="26456"/>
    <cellStyle name="s_Standalone_Cases_Backlog 30 Sep 2006" xfId="26457"/>
    <cellStyle name="s_Standalone_Cases_Backlog 30 Sep 2006_Delphi - Operating model v.1.1 011106" xfId="26458"/>
    <cellStyle name="s_Standalone_Cases_Backlog 30 Sep 2006_Delphi_Operating_model_v 1.0 161106" xfId="26459"/>
    <cellStyle name="s_Standalone_Cases_Backlog 30 Sep 2006_Delphi_Operating_model_v(1).1.3_081106" xfId="26460"/>
    <cellStyle name="s_Standalone_Valuation Summary" xfId="26461"/>
    <cellStyle name="s_Standalone_Valuation Summary_Backlog 30 Sep 2006" xfId="26462"/>
    <cellStyle name="s_Standalone_Valuation Summary_Backlog 30 Sep 2006_Delphi - Operating model v.1.1 011106" xfId="26463"/>
    <cellStyle name="s_Standalone_Valuation Summary_Backlog 30 Sep 2006_Delphi_Operating_model_v 1.0 161106" xfId="26464"/>
    <cellStyle name="s_Standalone_Valuation Summary_Backlog 30 Sep 2006_Delphi_Operating_model_v(1).1.3_081106" xfId="26465"/>
    <cellStyle name="s_Trading Val Calc" xfId="26466"/>
    <cellStyle name="s_Trading Val Calc_1" xfId="26467"/>
    <cellStyle name="s_Trading Val Calc_1_Backlog 30 Sep 2006" xfId="26468"/>
    <cellStyle name="s_Trading Val Calc_1_Backlog 30 Sep 2006_Delphi - Operating model v.1.1 011106" xfId="26469"/>
    <cellStyle name="s_Trading Val Calc_1_Backlog 30 Sep 2006_Delphi_Operating_model_v 1.0 161106" xfId="26470"/>
    <cellStyle name="s_Trading Val Calc_1_Backlog 30 Sep 2006_Delphi_Operating_model_v(1).1.3_081106" xfId="26471"/>
    <cellStyle name="s_Trading Val Calc_1_Cases" xfId="26472"/>
    <cellStyle name="s_Trading Val Calc_1_Cases_Backlog 30 Sep 2006" xfId="26473"/>
    <cellStyle name="s_Trading Val Calc_1_Cases_Backlog 30 Sep 2006_Delphi - Operating model v.1.1 011106" xfId="26474"/>
    <cellStyle name="s_Trading Val Calc_1_Cases_Backlog 30 Sep 2006_Delphi_Operating_model_v 1.0 161106" xfId="26475"/>
    <cellStyle name="s_Trading Val Calc_1_Cases_Backlog 30 Sep 2006_Delphi_Operating_model_v(1).1.3_081106" xfId="26476"/>
    <cellStyle name="s_Trading Val Calc_2" xfId="26477"/>
    <cellStyle name="s_Trading Val Calc_2_Backlog 30 Sep 2006" xfId="26478"/>
    <cellStyle name="s_Trading Val Calc_2_Backlog 30 Sep 2006_Delphi - Operating model v.1.1 011106" xfId="26479"/>
    <cellStyle name="s_Trading Val Calc_2_Backlog 30 Sep 2006_Delphi_Operating_model_v 1.0 161106" xfId="26480"/>
    <cellStyle name="s_Trading Val Calc_2_Backlog 30 Sep 2006_Delphi_Operating_model_v(1).1.3_081106" xfId="26481"/>
    <cellStyle name="s_Trading Val Calc_Backlog 30 Sep 2006" xfId="26482"/>
    <cellStyle name="s_Trading Val Calc_Backlog 30 Sep 2006_Delphi - Operating model v.1.1 011106" xfId="26483"/>
    <cellStyle name="s_Trading Val Calc_Backlog 30 Sep 2006_Delphi_Operating_model_v 1.0 161106" xfId="26484"/>
    <cellStyle name="s_Trading Val Calc_Backlog 30 Sep 2006_Delphi_Operating_model_v(1).1.3_081106" xfId="26485"/>
    <cellStyle name="s_Trading Val Calc_Cases" xfId="26486"/>
    <cellStyle name="s_Trading Val Calc_Cases_Backlog 30 Sep 2006" xfId="26487"/>
    <cellStyle name="s_Trading Val Calc_Cases_Backlog 30 Sep 2006_Delphi - Operating model v.1.1 011106" xfId="26488"/>
    <cellStyle name="s_Trading Val Calc_Cases_Backlog 30 Sep 2006_Delphi_Operating_model_v 1.0 161106" xfId="26489"/>
    <cellStyle name="s_Trading Val Calc_Cases_Backlog 30 Sep 2006_Delphi_Operating_model_v(1).1.3_081106" xfId="26490"/>
    <cellStyle name="s_Trading Value" xfId="26491"/>
    <cellStyle name="s_Trading Value_1" xfId="26492"/>
    <cellStyle name="s_Trading Value_1_Backlog 30 Sep 2006" xfId="26493"/>
    <cellStyle name="s_Trading Value_1_Backlog 30 Sep 2006_Delphi - Operating model v.1.1 011106" xfId="26494"/>
    <cellStyle name="s_Trading Value_1_Backlog 30 Sep 2006_Delphi_Operating_model_v 1.0 161106" xfId="26495"/>
    <cellStyle name="s_Trading Value_1_Backlog 30 Sep 2006_Delphi_Operating_model_v(1).1.3_081106" xfId="26496"/>
    <cellStyle name="s_Trading Value_1_Cases" xfId="26497"/>
    <cellStyle name="s_Trading Value_1_Cases_Backlog 30 Sep 2006" xfId="26498"/>
    <cellStyle name="s_Trading Value_1_Cases_Backlog 30 Sep 2006_Delphi - Operating model v.1.1 011106" xfId="26499"/>
    <cellStyle name="s_Trading Value_1_Cases_Backlog 30 Sep 2006_Delphi_Operating_model_v 1.0 161106" xfId="26500"/>
    <cellStyle name="s_Trading Value_1_Cases_Backlog 30 Sep 2006_Delphi_Operating_model_v(1).1.3_081106" xfId="26501"/>
    <cellStyle name="s_Trading Value_2" xfId="26502"/>
    <cellStyle name="s_Trading Value_2_Backlog 30 Sep 2006" xfId="26503"/>
    <cellStyle name="s_Trading Value_2_Backlog 30 Sep 2006_Delphi - Operating model v.1.1 011106" xfId="26504"/>
    <cellStyle name="s_Trading Value_2_Backlog 30 Sep 2006_Delphi_Operating_model_v 1.0 161106" xfId="26505"/>
    <cellStyle name="s_Trading Value_2_Backlog 30 Sep 2006_Delphi_Operating_model_v(1).1.3_081106" xfId="26506"/>
    <cellStyle name="s_Trading Value_Backlog 30 Sep 2006" xfId="26507"/>
    <cellStyle name="s_Trading Value_Backlog 30 Sep 2006_Delphi - Operating model v.1.1 011106" xfId="26508"/>
    <cellStyle name="s_Trading Value_Backlog 30 Sep 2006_Delphi_Operating_model_v 1.0 161106" xfId="26509"/>
    <cellStyle name="s_Trading Value_Backlog 30 Sep 2006_Delphi_Operating_model_v(1).1.3_081106" xfId="26510"/>
    <cellStyle name="s_Trading Value_Cases" xfId="26511"/>
    <cellStyle name="s_Trading Value_Cases_Backlog 30 Sep 2006" xfId="26512"/>
    <cellStyle name="s_Trading Value_Cases_Backlog 30 Sep 2006_Delphi - Operating model v.1.1 011106" xfId="26513"/>
    <cellStyle name="s_Trading Value_Cases_Backlog 30 Sep 2006_Delphi_Operating_model_v 1.0 161106" xfId="26514"/>
    <cellStyle name="s_Trading Value_Cases_Backlog 30 Sep 2006_Delphi_Operating_model_v(1).1.3_081106" xfId="26515"/>
    <cellStyle name="s_Trans Assump" xfId="26516"/>
    <cellStyle name="s_Trans Assump (2)" xfId="26517"/>
    <cellStyle name="s_Trans Assump (2)_1" xfId="26518"/>
    <cellStyle name="s_Trans Assump (2)_1_Backlog 30 Sep 2006" xfId="26519"/>
    <cellStyle name="s_Trans Assump (2)_1_Backlog 30 Sep 2006_Delphi - Operating model v.1.1 011106" xfId="26520"/>
    <cellStyle name="s_Trans Assump (2)_1_Backlog 30 Sep 2006_Delphi_Operating_model_v 1.0 161106" xfId="26521"/>
    <cellStyle name="s_Trans Assump (2)_1_Backlog 30 Sep 2006_Delphi_Operating_model_v(1).1.3_081106" xfId="26522"/>
    <cellStyle name="s_Trans Assump (2)_2" xfId="26523"/>
    <cellStyle name="s_Trans Assump (2)_2_Backlog 30 Sep 2006" xfId="26524"/>
    <cellStyle name="s_Trans Assump (2)_2_Backlog 30 Sep 2006_Delphi - Operating model v.1.1 011106" xfId="26525"/>
    <cellStyle name="s_Trans Assump (2)_2_Backlog 30 Sep 2006_Delphi_Operating_model_v 1.0 161106" xfId="26526"/>
    <cellStyle name="s_Trans Assump (2)_2_Backlog 30 Sep 2006_Delphi_Operating_model_v(1).1.3_081106" xfId="26527"/>
    <cellStyle name="s_Trans Assump (2)_Backlog 30 Sep 2006" xfId="26528"/>
    <cellStyle name="s_Trans Assump (2)_Backlog 30 Sep 2006_Delphi - Operating model v.1.1 011106" xfId="26529"/>
    <cellStyle name="s_Trans Assump (2)_Backlog 30 Sep 2006_Delphi_Operating_model_v 1.0 161106" xfId="26530"/>
    <cellStyle name="s_Trans Assump (2)_Backlog 30 Sep 2006_Delphi_Operating_model_v(1).1.3_081106" xfId="26531"/>
    <cellStyle name="s_Trans Assump_1" xfId="26532"/>
    <cellStyle name="s_Trans Assump_1_Backlog 30 Sep 2006" xfId="26533"/>
    <cellStyle name="s_Trans Assump_1_Backlog 30 Sep 2006_Delphi - Operating model v.1.1 011106" xfId="26534"/>
    <cellStyle name="s_Trans Assump_1_Backlog 30 Sep 2006_Delphi_Operating_model_v 1.0 161106" xfId="26535"/>
    <cellStyle name="s_Trans Assump_1_Backlog 30 Sep 2006_Delphi_Operating_model_v(1).1.3_081106" xfId="26536"/>
    <cellStyle name="s_Trans Assump_1_Cases" xfId="26537"/>
    <cellStyle name="s_Trans Assump_1_Cases_Backlog 30 Sep 2006" xfId="26538"/>
    <cellStyle name="s_Trans Assump_1_Cases_Backlog 30 Sep 2006_Delphi - Operating model v.1.1 011106" xfId="26539"/>
    <cellStyle name="s_Trans Assump_1_Cases_Backlog 30 Sep 2006_Delphi_Operating_model_v 1.0 161106" xfId="26540"/>
    <cellStyle name="s_Trans Assump_1_Cases_Backlog 30 Sep 2006_Delphi_Operating_model_v(1).1.3_081106" xfId="26541"/>
    <cellStyle name="s_Trans Assump_1_Valuation Summary" xfId="26542"/>
    <cellStyle name="s_Trans Assump_1_Valuation Summary_Backlog 30 Sep 2006" xfId="26543"/>
    <cellStyle name="s_Trans Assump_1_Valuation Summary_Backlog 30 Sep 2006_Delphi - Operating model v.1.1 011106" xfId="26544"/>
    <cellStyle name="s_Trans Assump_1_Valuation Summary_Backlog 30 Sep 2006_Delphi_Operating_model_v 1.0 161106" xfId="26545"/>
    <cellStyle name="s_Trans Assump_1_Valuation Summary_Backlog 30 Sep 2006_Delphi_Operating_model_v(1).1.3_081106" xfId="26546"/>
    <cellStyle name="s_Trans Assump_2" xfId="26547"/>
    <cellStyle name="s_Trans Assump_2_Backlog 30 Sep 2006" xfId="26548"/>
    <cellStyle name="s_Trans Assump_2_Backlog 30 Sep 2006_Delphi - Operating model v.1.1 011106" xfId="26549"/>
    <cellStyle name="s_Trans Assump_2_Backlog 30 Sep 2006_Delphi_Operating_model_v 1.0 161106" xfId="26550"/>
    <cellStyle name="s_Trans Assump_2_Backlog 30 Sep 2006_Delphi_Operating_model_v(1).1.3_081106" xfId="26551"/>
    <cellStyle name="s_Trans Assump_Backlog 30 Sep 2006" xfId="26552"/>
    <cellStyle name="s_Trans Assump_Backlog 30 Sep 2006_Delphi - Operating model v.1.1 011106" xfId="26553"/>
    <cellStyle name="s_Trans Assump_Backlog 30 Sep 2006_Delphi_Operating_model_v 1.0 161106" xfId="26554"/>
    <cellStyle name="s_Trans Assump_Backlog 30 Sep 2006_Delphi_Operating_model_v(1).1.3_081106" xfId="26555"/>
    <cellStyle name="s_Trans Assump_Cases" xfId="26556"/>
    <cellStyle name="s_Trans Assump_Cases_Backlog 30 Sep 2006" xfId="26557"/>
    <cellStyle name="s_Trans Assump_Cases_Backlog 30 Sep 2006_Delphi - Operating model v.1.1 011106" xfId="26558"/>
    <cellStyle name="s_Trans Assump_Cases_Backlog 30 Sep 2006_Delphi_Operating_model_v 1.0 161106" xfId="26559"/>
    <cellStyle name="s_Trans Assump_Cases_Backlog 30 Sep 2006_Delphi_Operating_model_v(1).1.3_081106" xfId="26560"/>
    <cellStyle name="s_Trans Assump_Valuation Summary" xfId="26561"/>
    <cellStyle name="s_Trans Assump_Valuation Summary_Backlog 30 Sep 2006" xfId="26562"/>
    <cellStyle name="s_Trans Assump_Valuation Summary_Backlog 30 Sep 2006_Delphi - Operating model v.1.1 011106" xfId="26563"/>
    <cellStyle name="s_Trans Assump_Valuation Summary_Backlog 30 Sep 2006_Delphi_Operating_model_v 1.0 161106" xfId="26564"/>
    <cellStyle name="s_Trans Assump_Valuation Summary_Backlog 30 Sep 2006_Delphi_Operating_model_v(1).1.3_081106" xfId="26565"/>
    <cellStyle name="s_Valuation Summary" xfId="26566"/>
    <cellStyle name="s_Valuation Summary_Backlog 30 Sep 2006" xfId="26567"/>
    <cellStyle name="s_Valuation Summary_Backlog 30 Sep 2006_Delphi - Operating model v.1.1 011106" xfId="26568"/>
    <cellStyle name="s_Valuation Summary_Backlog 30 Sep 2006_Delphi_Operating_model_v 1.0 161106" xfId="26569"/>
    <cellStyle name="s_Valuation Summary_Backlog 30 Sep 2006_Delphi_Operating_model_v(1).1.3_081106" xfId="26570"/>
    <cellStyle name="SAPBEXaggData" xfId="127"/>
    <cellStyle name="SAPBEXaggData 10" xfId="4638"/>
    <cellStyle name="SAPBEXaggData 10 2" xfId="4639"/>
    <cellStyle name="SAPBEXaggData 10 2 2" xfId="4640"/>
    <cellStyle name="SAPBEXaggData 10 2 2 2" xfId="4641"/>
    <cellStyle name="SAPBEXaggData 10 2 3" xfId="4642"/>
    <cellStyle name="SAPBEXaggData 10 3" xfId="4643"/>
    <cellStyle name="SAPBEXaggData 10 3 2" xfId="4644"/>
    <cellStyle name="SAPBEXaggData 10 3 2 2" xfId="4645"/>
    <cellStyle name="SAPBEXaggData 10 4" xfId="4646"/>
    <cellStyle name="SAPBEXaggData 10 4 2" xfId="4647"/>
    <cellStyle name="SAPBEXaggData 10 5" xfId="26571"/>
    <cellStyle name="SAPBEXaggData 10 6" xfId="26572"/>
    <cellStyle name="SAPBEXaggData 10 7" xfId="26573"/>
    <cellStyle name="SAPBEXaggData 10 8" xfId="49558"/>
    <cellStyle name="SAPBEXaggData 11" xfId="26574"/>
    <cellStyle name="SAPBEXaggData 12" xfId="26575"/>
    <cellStyle name="SAPBEXaggData 13" xfId="26576"/>
    <cellStyle name="SAPBEXaggData 14" xfId="26577"/>
    <cellStyle name="SAPBEXaggData 15" xfId="26578"/>
    <cellStyle name="SAPBEXaggData 16" xfId="26579"/>
    <cellStyle name="SAPBEXaggData 17" xfId="26580"/>
    <cellStyle name="SAPBEXaggData 18" xfId="26581"/>
    <cellStyle name="SAPBEXaggData 19" xfId="26582"/>
    <cellStyle name="SAPBEXaggData 2" xfId="412"/>
    <cellStyle name="SAPBEXaggData 2 10" xfId="26583"/>
    <cellStyle name="SAPBEXaggData 2 11" xfId="26584"/>
    <cellStyle name="SAPBEXaggData 2 12" xfId="26585"/>
    <cellStyle name="SAPBEXaggData 2 13" xfId="26586"/>
    <cellStyle name="SAPBEXaggData 2 14" xfId="26587"/>
    <cellStyle name="SAPBEXaggData 2 15" xfId="26588"/>
    <cellStyle name="SAPBEXaggData 2 16" xfId="26589"/>
    <cellStyle name="SAPBEXaggData 2 17" xfId="26590"/>
    <cellStyle name="SAPBEXaggData 2 18" xfId="26591"/>
    <cellStyle name="SAPBEXaggData 2 19" xfId="26592"/>
    <cellStyle name="SAPBEXaggData 2 2" xfId="511"/>
    <cellStyle name="SAPBEXaggData 2 2 10" xfId="26593"/>
    <cellStyle name="SAPBEXaggData 2 2 11" xfId="26594"/>
    <cellStyle name="SAPBEXaggData 2 2 12" xfId="26595"/>
    <cellStyle name="SAPBEXaggData 2 2 13" xfId="26596"/>
    <cellStyle name="SAPBEXaggData 2 2 14" xfId="26597"/>
    <cellStyle name="SAPBEXaggData 2 2 15" xfId="26598"/>
    <cellStyle name="SAPBEXaggData 2 2 16" xfId="26599"/>
    <cellStyle name="SAPBEXaggData 2 2 17" xfId="26600"/>
    <cellStyle name="SAPBEXaggData 2 2 18" xfId="26601"/>
    <cellStyle name="SAPBEXaggData 2 2 19" xfId="26602"/>
    <cellStyle name="SAPBEXaggData 2 2 2" xfId="682"/>
    <cellStyle name="SAPBEXaggData 2 2 2 10" xfId="26603"/>
    <cellStyle name="SAPBEXaggData 2 2 2 11" xfId="26604"/>
    <cellStyle name="SAPBEXaggData 2 2 2 12" xfId="26605"/>
    <cellStyle name="SAPBEXaggData 2 2 2 13" xfId="26606"/>
    <cellStyle name="SAPBEXaggData 2 2 2 14" xfId="26607"/>
    <cellStyle name="SAPBEXaggData 2 2 2 15" xfId="26608"/>
    <cellStyle name="SAPBEXaggData 2 2 2 16" xfId="26609"/>
    <cellStyle name="SAPBEXaggData 2 2 2 17" xfId="26610"/>
    <cellStyle name="SAPBEXaggData 2 2 2 18" xfId="26611"/>
    <cellStyle name="SAPBEXaggData 2 2 2 19" xfId="26612"/>
    <cellStyle name="SAPBEXaggData 2 2 2 2" xfId="1604"/>
    <cellStyle name="SAPBEXaggData 2 2 2 2 2" xfId="4648"/>
    <cellStyle name="SAPBEXaggData 2 2 2 2 2 2" xfId="4649"/>
    <cellStyle name="SAPBEXaggData 2 2 2 2 2 2 2" xfId="4650"/>
    <cellStyle name="SAPBEXaggData 2 2 2 2 2 2 2 2" xfId="4651"/>
    <cellStyle name="SAPBEXaggData 2 2 2 2 2 2 3" xfId="4652"/>
    <cellStyle name="SAPBEXaggData 2 2 2 2 2 3" xfId="4653"/>
    <cellStyle name="SAPBEXaggData 2 2 2 2 2 3 2" xfId="4654"/>
    <cellStyle name="SAPBEXaggData 2 2 2 2 2 3 2 2" xfId="4655"/>
    <cellStyle name="SAPBEXaggData 2 2 2 2 2 4" xfId="4656"/>
    <cellStyle name="SAPBEXaggData 2 2 2 2 2 4 2" xfId="4657"/>
    <cellStyle name="SAPBEXaggData 2 2 2 2 3" xfId="4658"/>
    <cellStyle name="SAPBEXaggData 2 2 2 2 3 2" xfId="4659"/>
    <cellStyle name="SAPBEXaggData 2 2 2 2 3 2 2" xfId="4660"/>
    <cellStyle name="SAPBEXaggData 2 2 2 2 3 3" xfId="4661"/>
    <cellStyle name="SAPBEXaggData 2 2 2 2 4" xfId="4662"/>
    <cellStyle name="SAPBEXaggData 2 2 2 2 4 2" xfId="4663"/>
    <cellStyle name="SAPBEXaggData 2 2 2 2 4 2 2" xfId="4664"/>
    <cellStyle name="SAPBEXaggData 2 2 2 2 5" xfId="4665"/>
    <cellStyle name="SAPBEXaggData 2 2 2 2 5 2" xfId="4666"/>
    <cellStyle name="SAPBEXaggData 2 2 2 2 6" xfId="26613"/>
    <cellStyle name="SAPBEXaggData 2 2 2 2 7" xfId="26614"/>
    <cellStyle name="SAPBEXaggData 2 2 2 2 8" xfId="49561"/>
    <cellStyle name="SAPBEXaggData 2 2 2 20" xfId="26615"/>
    <cellStyle name="SAPBEXaggData 2 2 2 21" xfId="26616"/>
    <cellStyle name="SAPBEXaggData 2 2 2 22" xfId="26617"/>
    <cellStyle name="SAPBEXaggData 2 2 2 23" xfId="26618"/>
    <cellStyle name="SAPBEXaggData 2 2 2 24" xfId="26619"/>
    <cellStyle name="SAPBEXaggData 2 2 2 25" xfId="26620"/>
    <cellStyle name="SAPBEXaggData 2 2 2 26" xfId="26621"/>
    <cellStyle name="SAPBEXaggData 2 2 2 27" xfId="26622"/>
    <cellStyle name="SAPBEXaggData 2 2 2 28" xfId="48150"/>
    <cellStyle name="SAPBEXaggData 2 2 2 29" xfId="49046"/>
    <cellStyle name="SAPBEXaggData 2 2 2 3" xfId="26623"/>
    <cellStyle name="SAPBEXaggData 2 2 2 4" xfId="26624"/>
    <cellStyle name="SAPBEXaggData 2 2 2 5" xfId="26625"/>
    <cellStyle name="SAPBEXaggData 2 2 2 6" xfId="26626"/>
    <cellStyle name="SAPBEXaggData 2 2 2 7" xfId="26627"/>
    <cellStyle name="SAPBEXaggData 2 2 2 8" xfId="26628"/>
    <cellStyle name="SAPBEXaggData 2 2 2 9" xfId="26629"/>
    <cellStyle name="SAPBEXaggData 2 2 20" xfId="26630"/>
    <cellStyle name="SAPBEXaggData 2 2 21" xfId="26631"/>
    <cellStyle name="SAPBEXaggData 2 2 22" xfId="26632"/>
    <cellStyle name="SAPBEXaggData 2 2 23" xfId="26633"/>
    <cellStyle name="SAPBEXaggData 2 2 24" xfId="26634"/>
    <cellStyle name="SAPBEXaggData 2 2 25" xfId="26635"/>
    <cellStyle name="SAPBEXaggData 2 2 26" xfId="26636"/>
    <cellStyle name="SAPBEXaggData 2 2 27" xfId="26637"/>
    <cellStyle name="SAPBEXaggData 2 2 28" xfId="26638"/>
    <cellStyle name="SAPBEXaggData 2 2 29" xfId="26639"/>
    <cellStyle name="SAPBEXaggData 2 2 3" xfId="683"/>
    <cellStyle name="SAPBEXaggData 2 2 3 10" xfId="26640"/>
    <cellStyle name="SAPBEXaggData 2 2 3 11" xfId="26641"/>
    <cellStyle name="SAPBEXaggData 2 2 3 12" xfId="26642"/>
    <cellStyle name="SAPBEXaggData 2 2 3 13" xfId="26643"/>
    <cellStyle name="SAPBEXaggData 2 2 3 14" xfId="26644"/>
    <cellStyle name="SAPBEXaggData 2 2 3 15" xfId="26645"/>
    <cellStyle name="SAPBEXaggData 2 2 3 16" xfId="26646"/>
    <cellStyle name="SAPBEXaggData 2 2 3 17" xfId="26647"/>
    <cellStyle name="SAPBEXaggData 2 2 3 18" xfId="26648"/>
    <cellStyle name="SAPBEXaggData 2 2 3 19" xfId="26649"/>
    <cellStyle name="SAPBEXaggData 2 2 3 2" xfId="1605"/>
    <cellStyle name="SAPBEXaggData 2 2 3 2 2" xfId="4667"/>
    <cellStyle name="SAPBEXaggData 2 2 3 2 2 2" xfId="4668"/>
    <cellStyle name="SAPBEXaggData 2 2 3 2 2 2 2" xfId="4669"/>
    <cellStyle name="SAPBEXaggData 2 2 3 2 2 2 2 2" xfId="4670"/>
    <cellStyle name="SAPBEXaggData 2 2 3 2 2 2 3" xfId="4671"/>
    <cellStyle name="SAPBEXaggData 2 2 3 2 2 3" xfId="4672"/>
    <cellStyle name="SAPBEXaggData 2 2 3 2 2 3 2" xfId="4673"/>
    <cellStyle name="SAPBEXaggData 2 2 3 2 2 3 2 2" xfId="4674"/>
    <cellStyle name="SAPBEXaggData 2 2 3 2 2 4" xfId="4675"/>
    <cellStyle name="SAPBEXaggData 2 2 3 2 2 4 2" xfId="4676"/>
    <cellStyle name="SAPBEXaggData 2 2 3 2 3" xfId="4677"/>
    <cellStyle name="SAPBEXaggData 2 2 3 2 3 2" xfId="4678"/>
    <cellStyle name="SAPBEXaggData 2 2 3 2 3 2 2" xfId="4679"/>
    <cellStyle name="SAPBEXaggData 2 2 3 2 3 3" xfId="4680"/>
    <cellStyle name="SAPBEXaggData 2 2 3 2 4" xfId="4681"/>
    <cellStyle name="SAPBEXaggData 2 2 3 2 4 2" xfId="4682"/>
    <cellStyle name="SAPBEXaggData 2 2 3 2 4 2 2" xfId="4683"/>
    <cellStyle name="SAPBEXaggData 2 2 3 2 5" xfId="4684"/>
    <cellStyle name="SAPBEXaggData 2 2 3 2 5 2" xfId="4685"/>
    <cellStyle name="SAPBEXaggData 2 2 3 2 6" xfId="26650"/>
    <cellStyle name="SAPBEXaggData 2 2 3 2 7" xfId="26651"/>
    <cellStyle name="SAPBEXaggData 2 2 3 2 8" xfId="49562"/>
    <cellStyle name="SAPBEXaggData 2 2 3 20" xfId="26652"/>
    <cellStyle name="SAPBEXaggData 2 2 3 21" xfId="26653"/>
    <cellStyle name="SAPBEXaggData 2 2 3 22" xfId="26654"/>
    <cellStyle name="SAPBEXaggData 2 2 3 23" xfId="26655"/>
    <cellStyle name="SAPBEXaggData 2 2 3 24" xfId="26656"/>
    <cellStyle name="SAPBEXaggData 2 2 3 25" xfId="26657"/>
    <cellStyle name="SAPBEXaggData 2 2 3 26" xfId="26658"/>
    <cellStyle name="SAPBEXaggData 2 2 3 27" xfId="26659"/>
    <cellStyle name="SAPBEXaggData 2 2 3 28" xfId="48151"/>
    <cellStyle name="SAPBEXaggData 2 2 3 29" xfId="49047"/>
    <cellStyle name="SAPBEXaggData 2 2 3 3" xfId="26660"/>
    <cellStyle name="SAPBEXaggData 2 2 3 4" xfId="26661"/>
    <cellStyle name="SAPBEXaggData 2 2 3 5" xfId="26662"/>
    <cellStyle name="SAPBEXaggData 2 2 3 6" xfId="26663"/>
    <cellStyle name="SAPBEXaggData 2 2 3 7" xfId="26664"/>
    <cellStyle name="SAPBEXaggData 2 2 3 8" xfId="26665"/>
    <cellStyle name="SAPBEXaggData 2 2 3 9" xfId="26666"/>
    <cellStyle name="SAPBEXaggData 2 2 30" xfId="26667"/>
    <cellStyle name="SAPBEXaggData 2 2 31" xfId="26668"/>
    <cellStyle name="SAPBEXaggData 2 2 32" xfId="26669"/>
    <cellStyle name="SAPBEXaggData 2 2 33" xfId="48152"/>
    <cellStyle name="SAPBEXaggData 2 2 34" xfId="49045"/>
    <cellStyle name="SAPBEXaggData 2 2 4" xfId="684"/>
    <cellStyle name="SAPBEXaggData 2 2 4 10" xfId="26670"/>
    <cellStyle name="SAPBEXaggData 2 2 4 11" xfId="26671"/>
    <cellStyle name="SAPBEXaggData 2 2 4 12" xfId="26672"/>
    <cellStyle name="SAPBEXaggData 2 2 4 13" xfId="26673"/>
    <cellStyle name="SAPBEXaggData 2 2 4 14" xfId="26674"/>
    <cellStyle name="SAPBEXaggData 2 2 4 15" xfId="26675"/>
    <cellStyle name="SAPBEXaggData 2 2 4 16" xfId="26676"/>
    <cellStyle name="SAPBEXaggData 2 2 4 17" xfId="26677"/>
    <cellStyle name="SAPBEXaggData 2 2 4 18" xfId="26678"/>
    <cellStyle name="SAPBEXaggData 2 2 4 19" xfId="26679"/>
    <cellStyle name="SAPBEXaggData 2 2 4 2" xfId="1606"/>
    <cellStyle name="SAPBEXaggData 2 2 4 2 2" xfId="4686"/>
    <cellStyle name="SAPBEXaggData 2 2 4 2 2 2" xfId="4687"/>
    <cellStyle name="SAPBEXaggData 2 2 4 2 2 2 2" xfId="4688"/>
    <cellStyle name="SAPBEXaggData 2 2 4 2 2 2 2 2" xfId="4689"/>
    <cellStyle name="SAPBEXaggData 2 2 4 2 2 2 3" xfId="4690"/>
    <cellStyle name="SAPBEXaggData 2 2 4 2 2 3" xfId="4691"/>
    <cellStyle name="SAPBEXaggData 2 2 4 2 2 3 2" xfId="4692"/>
    <cellStyle name="SAPBEXaggData 2 2 4 2 2 3 2 2" xfId="4693"/>
    <cellStyle name="SAPBEXaggData 2 2 4 2 2 4" xfId="4694"/>
    <cellStyle name="SAPBEXaggData 2 2 4 2 2 4 2" xfId="4695"/>
    <cellStyle name="SAPBEXaggData 2 2 4 2 3" xfId="4696"/>
    <cellStyle name="SAPBEXaggData 2 2 4 2 3 2" xfId="4697"/>
    <cellStyle name="SAPBEXaggData 2 2 4 2 3 2 2" xfId="4698"/>
    <cellStyle name="SAPBEXaggData 2 2 4 2 3 3" xfId="4699"/>
    <cellStyle name="SAPBEXaggData 2 2 4 2 4" xfId="4700"/>
    <cellStyle name="SAPBEXaggData 2 2 4 2 4 2" xfId="4701"/>
    <cellStyle name="SAPBEXaggData 2 2 4 2 4 2 2" xfId="4702"/>
    <cellStyle name="SAPBEXaggData 2 2 4 2 5" xfId="4703"/>
    <cellStyle name="SAPBEXaggData 2 2 4 2 5 2" xfId="4704"/>
    <cellStyle name="SAPBEXaggData 2 2 4 2 6" xfId="26680"/>
    <cellStyle name="SAPBEXaggData 2 2 4 2 7" xfId="26681"/>
    <cellStyle name="SAPBEXaggData 2 2 4 2 8" xfId="49563"/>
    <cellStyle name="SAPBEXaggData 2 2 4 20" xfId="26682"/>
    <cellStyle name="SAPBEXaggData 2 2 4 21" xfId="26683"/>
    <cellStyle name="SAPBEXaggData 2 2 4 22" xfId="26684"/>
    <cellStyle name="SAPBEXaggData 2 2 4 23" xfId="26685"/>
    <cellStyle name="SAPBEXaggData 2 2 4 24" xfId="26686"/>
    <cellStyle name="SAPBEXaggData 2 2 4 25" xfId="26687"/>
    <cellStyle name="SAPBEXaggData 2 2 4 26" xfId="26688"/>
    <cellStyle name="SAPBEXaggData 2 2 4 27" xfId="26689"/>
    <cellStyle name="SAPBEXaggData 2 2 4 28" xfId="48153"/>
    <cellStyle name="SAPBEXaggData 2 2 4 29" xfId="49048"/>
    <cellStyle name="SAPBEXaggData 2 2 4 3" xfId="26690"/>
    <cellStyle name="SAPBEXaggData 2 2 4 4" xfId="26691"/>
    <cellStyle name="SAPBEXaggData 2 2 4 5" xfId="26692"/>
    <cellStyle name="SAPBEXaggData 2 2 4 6" xfId="26693"/>
    <cellStyle name="SAPBEXaggData 2 2 4 7" xfId="26694"/>
    <cellStyle name="SAPBEXaggData 2 2 4 8" xfId="26695"/>
    <cellStyle name="SAPBEXaggData 2 2 4 9" xfId="26696"/>
    <cellStyle name="SAPBEXaggData 2 2 5" xfId="685"/>
    <cellStyle name="SAPBEXaggData 2 2 5 10" xfId="26697"/>
    <cellStyle name="SAPBEXaggData 2 2 5 11" xfId="26698"/>
    <cellStyle name="SAPBEXaggData 2 2 5 12" xfId="26699"/>
    <cellStyle name="SAPBEXaggData 2 2 5 13" xfId="26700"/>
    <cellStyle name="SAPBEXaggData 2 2 5 14" xfId="26701"/>
    <cellStyle name="SAPBEXaggData 2 2 5 15" xfId="26702"/>
    <cellStyle name="SAPBEXaggData 2 2 5 16" xfId="26703"/>
    <cellStyle name="SAPBEXaggData 2 2 5 17" xfId="26704"/>
    <cellStyle name="SAPBEXaggData 2 2 5 18" xfId="26705"/>
    <cellStyle name="SAPBEXaggData 2 2 5 19" xfId="26706"/>
    <cellStyle name="SAPBEXaggData 2 2 5 2" xfId="1607"/>
    <cellStyle name="SAPBEXaggData 2 2 5 2 2" xfId="4705"/>
    <cellStyle name="SAPBEXaggData 2 2 5 2 2 2" xfId="4706"/>
    <cellStyle name="SAPBEXaggData 2 2 5 2 2 2 2" xfId="4707"/>
    <cellStyle name="SAPBEXaggData 2 2 5 2 2 2 2 2" xfId="4708"/>
    <cellStyle name="SAPBEXaggData 2 2 5 2 2 2 3" xfId="4709"/>
    <cellStyle name="SAPBEXaggData 2 2 5 2 2 3" xfId="4710"/>
    <cellStyle name="SAPBEXaggData 2 2 5 2 2 3 2" xfId="4711"/>
    <cellStyle name="SAPBEXaggData 2 2 5 2 2 3 2 2" xfId="4712"/>
    <cellStyle name="SAPBEXaggData 2 2 5 2 2 4" xfId="4713"/>
    <cellStyle name="SAPBEXaggData 2 2 5 2 2 4 2" xfId="4714"/>
    <cellStyle name="SAPBEXaggData 2 2 5 2 3" xfId="4715"/>
    <cellStyle name="SAPBEXaggData 2 2 5 2 3 2" xfId="4716"/>
    <cellStyle name="SAPBEXaggData 2 2 5 2 3 2 2" xfId="4717"/>
    <cellStyle name="SAPBEXaggData 2 2 5 2 3 3" xfId="4718"/>
    <cellStyle name="SAPBEXaggData 2 2 5 2 4" xfId="4719"/>
    <cellStyle name="SAPBEXaggData 2 2 5 2 4 2" xfId="4720"/>
    <cellStyle name="SAPBEXaggData 2 2 5 2 4 2 2" xfId="4721"/>
    <cellStyle name="SAPBEXaggData 2 2 5 2 5" xfId="4722"/>
    <cellStyle name="SAPBEXaggData 2 2 5 2 5 2" xfId="4723"/>
    <cellStyle name="SAPBEXaggData 2 2 5 2 6" xfId="26707"/>
    <cellStyle name="SAPBEXaggData 2 2 5 2 7" xfId="26708"/>
    <cellStyle name="SAPBEXaggData 2 2 5 2 8" xfId="49564"/>
    <cellStyle name="SAPBEXaggData 2 2 5 20" xfId="26709"/>
    <cellStyle name="SAPBEXaggData 2 2 5 21" xfId="26710"/>
    <cellStyle name="SAPBEXaggData 2 2 5 22" xfId="26711"/>
    <cellStyle name="SAPBEXaggData 2 2 5 23" xfId="26712"/>
    <cellStyle name="SAPBEXaggData 2 2 5 24" xfId="26713"/>
    <cellStyle name="SAPBEXaggData 2 2 5 25" xfId="26714"/>
    <cellStyle name="SAPBEXaggData 2 2 5 26" xfId="26715"/>
    <cellStyle name="SAPBEXaggData 2 2 5 27" xfId="26716"/>
    <cellStyle name="SAPBEXaggData 2 2 5 28" xfId="48154"/>
    <cellStyle name="SAPBEXaggData 2 2 5 29" xfId="49049"/>
    <cellStyle name="SAPBEXaggData 2 2 5 3" xfId="26717"/>
    <cellStyle name="SAPBEXaggData 2 2 5 4" xfId="26718"/>
    <cellStyle name="SAPBEXaggData 2 2 5 5" xfId="26719"/>
    <cellStyle name="SAPBEXaggData 2 2 5 6" xfId="26720"/>
    <cellStyle name="SAPBEXaggData 2 2 5 7" xfId="26721"/>
    <cellStyle name="SAPBEXaggData 2 2 5 8" xfId="26722"/>
    <cellStyle name="SAPBEXaggData 2 2 5 9" xfId="26723"/>
    <cellStyle name="SAPBEXaggData 2 2 6" xfId="686"/>
    <cellStyle name="SAPBEXaggData 2 2 6 10" xfId="26724"/>
    <cellStyle name="SAPBEXaggData 2 2 6 11" xfId="26725"/>
    <cellStyle name="SAPBEXaggData 2 2 6 12" xfId="26726"/>
    <cellStyle name="SAPBEXaggData 2 2 6 13" xfId="26727"/>
    <cellStyle name="SAPBEXaggData 2 2 6 14" xfId="26728"/>
    <cellStyle name="SAPBEXaggData 2 2 6 15" xfId="26729"/>
    <cellStyle name="SAPBEXaggData 2 2 6 16" xfId="26730"/>
    <cellStyle name="SAPBEXaggData 2 2 6 17" xfId="26731"/>
    <cellStyle name="SAPBEXaggData 2 2 6 18" xfId="26732"/>
    <cellStyle name="SAPBEXaggData 2 2 6 19" xfId="26733"/>
    <cellStyle name="SAPBEXaggData 2 2 6 2" xfId="1608"/>
    <cellStyle name="SAPBEXaggData 2 2 6 2 2" xfId="4724"/>
    <cellStyle name="SAPBEXaggData 2 2 6 2 2 2" xfId="4725"/>
    <cellStyle name="SAPBEXaggData 2 2 6 2 2 2 2" xfId="4726"/>
    <cellStyle name="SAPBEXaggData 2 2 6 2 2 2 2 2" xfId="4727"/>
    <cellStyle name="SAPBEXaggData 2 2 6 2 2 2 3" xfId="4728"/>
    <cellStyle name="SAPBEXaggData 2 2 6 2 2 3" xfId="4729"/>
    <cellStyle name="SAPBEXaggData 2 2 6 2 2 3 2" xfId="4730"/>
    <cellStyle name="SAPBEXaggData 2 2 6 2 2 3 2 2" xfId="4731"/>
    <cellStyle name="SAPBEXaggData 2 2 6 2 2 4" xfId="4732"/>
    <cellStyle name="SAPBEXaggData 2 2 6 2 2 4 2" xfId="4733"/>
    <cellStyle name="SAPBEXaggData 2 2 6 2 3" xfId="4734"/>
    <cellStyle name="SAPBEXaggData 2 2 6 2 3 2" xfId="4735"/>
    <cellStyle name="SAPBEXaggData 2 2 6 2 3 2 2" xfId="4736"/>
    <cellStyle name="SAPBEXaggData 2 2 6 2 3 3" xfId="4737"/>
    <cellStyle name="SAPBEXaggData 2 2 6 2 4" xfId="4738"/>
    <cellStyle name="SAPBEXaggData 2 2 6 2 4 2" xfId="4739"/>
    <cellStyle name="SAPBEXaggData 2 2 6 2 4 2 2" xfId="4740"/>
    <cellStyle name="SAPBEXaggData 2 2 6 2 5" xfId="4741"/>
    <cellStyle name="SAPBEXaggData 2 2 6 2 5 2" xfId="4742"/>
    <cellStyle name="SAPBEXaggData 2 2 6 2 6" xfId="26734"/>
    <cellStyle name="SAPBEXaggData 2 2 6 2 7" xfId="26735"/>
    <cellStyle name="SAPBEXaggData 2 2 6 2 8" xfId="49565"/>
    <cellStyle name="SAPBEXaggData 2 2 6 20" xfId="26736"/>
    <cellStyle name="SAPBEXaggData 2 2 6 21" xfId="26737"/>
    <cellStyle name="SAPBEXaggData 2 2 6 22" xfId="26738"/>
    <cellStyle name="SAPBEXaggData 2 2 6 23" xfId="26739"/>
    <cellStyle name="SAPBEXaggData 2 2 6 24" xfId="26740"/>
    <cellStyle name="SAPBEXaggData 2 2 6 25" xfId="26741"/>
    <cellStyle name="SAPBEXaggData 2 2 6 26" xfId="26742"/>
    <cellStyle name="SAPBEXaggData 2 2 6 27" xfId="26743"/>
    <cellStyle name="SAPBEXaggData 2 2 6 28" xfId="48155"/>
    <cellStyle name="SAPBEXaggData 2 2 6 29" xfId="49050"/>
    <cellStyle name="SAPBEXaggData 2 2 6 3" xfId="26744"/>
    <cellStyle name="SAPBEXaggData 2 2 6 4" xfId="26745"/>
    <cellStyle name="SAPBEXaggData 2 2 6 5" xfId="26746"/>
    <cellStyle name="SAPBEXaggData 2 2 6 6" xfId="26747"/>
    <cellStyle name="SAPBEXaggData 2 2 6 7" xfId="26748"/>
    <cellStyle name="SAPBEXaggData 2 2 6 8" xfId="26749"/>
    <cellStyle name="SAPBEXaggData 2 2 6 9" xfId="26750"/>
    <cellStyle name="SAPBEXaggData 2 2 7" xfId="1609"/>
    <cellStyle name="SAPBEXaggData 2 2 7 2" xfId="4743"/>
    <cellStyle name="SAPBEXaggData 2 2 7 2 2" xfId="4744"/>
    <cellStyle name="SAPBEXaggData 2 2 7 2 2 2" xfId="4745"/>
    <cellStyle name="SAPBEXaggData 2 2 7 2 2 2 2" xfId="4746"/>
    <cellStyle name="SAPBEXaggData 2 2 7 2 2 3" xfId="4747"/>
    <cellStyle name="SAPBEXaggData 2 2 7 2 3" xfId="4748"/>
    <cellStyle name="SAPBEXaggData 2 2 7 2 3 2" xfId="4749"/>
    <cellStyle name="SAPBEXaggData 2 2 7 2 3 2 2" xfId="4750"/>
    <cellStyle name="SAPBEXaggData 2 2 7 2 4" xfId="4751"/>
    <cellStyle name="SAPBEXaggData 2 2 7 2 4 2" xfId="4752"/>
    <cellStyle name="SAPBEXaggData 2 2 7 3" xfId="4753"/>
    <cellStyle name="SAPBEXaggData 2 2 7 3 2" xfId="4754"/>
    <cellStyle name="SAPBEXaggData 2 2 7 3 2 2" xfId="4755"/>
    <cellStyle name="SAPBEXaggData 2 2 7 3 3" xfId="4756"/>
    <cellStyle name="SAPBEXaggData 2 2 7 4" xfId="4757"/>
    <cellStyle name="SAPBEXaggData 2 2 7 4 2" xfId="4758"/>
    <cellStyle name="SAPBEXaggData 2 2 7 4 2 2" xfId="4759"/>
    <cellStyle name="SAPBEXaggData 2 2 7 5" xfId="4760"/>
    <cellStyle name="SAPBEXaggData 2 2 7 5 2" xfId="4761"/>
    <cellStyle name="SAPBEXaggData 2 2 7 6" xfId="26751"/>
    <cellStyle name="SAPBEXaggData 2 2 7 7" xfId="26752"/>
    <cellStyle name="SAPBEXaggData 2 2 7 8" xfId="49560"/>
    <cellStyle name="SAPBEXaggData 2 2 8" xfId="26753"/>
    <cellStyle name="SAPBEXaggData 2 2 9" xfId="26754"/>
    <cellStyle name="SAPBEXaggData 2 20" xfId="26755"/>
    <cellStyle name="SAPBEXaggData 2 21" xfId="26756"/>
    <cellStyle name="SAPBEXaggData 2 22" xfId="26757"/>
    <cellStyle name="SAPBEXaggData 2 23" xfId="26758"/>
    <cellStyle name="SAPBEXaggData 2 24" xfId="26759"/>
    <cellStyle name="SAPBEXaggData 2 25" xfId="26760"/>
    <cellStyle name="SAPBEXaggData 2 26" xfId="26761"/>
    <cellStyle name="SAPBEXaggData 2 27" xfId="26762"/>
    <cellStyle name="SAPBEXaggData 2 28" xfId="26763"/>
    <cellStyle name="SAPBEXaggData 2 29" xfId="26764"/>
    <cellStyle name="SAPBEXaggData 2 3" xfId="687"/>
    <cellStyle name="SAPBEXaggData 2 3 10" xfId="26765"/>
    <cellStyle name="SAPBEXaggData 2 3 11" xfId="26766"/>
    <cellStyle name="SAPBEXaggData 2 3 12" xfId="26767"/>
    <cellStyle name="SAPBEXaggData 2 3 13" xfId="26768"/>
    <cellStyle name="SAPBEXaggData 2 3 14" xfId="26769"/>
    <cellStyle name="SAPBEXaggData 2 3 15" xfId="26770"/>
    <cellStyle name="SAPBEXaggData 2 3 16" xfId="26771"/>
    <cellStyle name="SAPBEXaggData 2 3 17" xfId="26772"/>
    <cellStyle name="SAPBEXaggData 2 3 18" xfId="26773"/>
    <cellStyle name="SAPBEXaggData 2 3 19" xfId="26774"/>
    <cellStyle name="SAPBEXaggData 2 3 2" xfId="1610"/>
    <cellStyle name="SAPBEXaggData 2 3 2 2" xfId="4762"/>
    <cellStyle name="SAPBEXaggData 2 3 2 2 2" xfId="4763"/>
    <cellStyle name="SAPBEXaggData 2 3 2 2 2 2" xfId="4764"/>
    <cellStyle name="SAPBEXaggData 2 3 2 2 2 2 2" xfId="4765"/>
    <cellStyle name="SAPBEXaggData 2 3 2 2 2 3" xfId="4766"/>
    <cellStyle name="SAPBEXaggData 2 3 2 2 3" xfId="4767"/>
    <cellStyle name="SAPBEXaggData 2 3 2 2 3 2" xfId="4768"/>
    <cellStyle name="SAPBEXaggData 2 3 2 2 3 2 2" xfId="4769"/>
    <cellStyle name="SAPBEXaggData 2 3 2 2 4" xfId="4770"/>
    <cellStyle name="SAPBEXaggData 2 3 2 2 4 2" xfId="4771"/>
    <cellStyle name="SAPBEXaggData 2 3 2 3" xfId="4772"/>
    <cellStyle name="SAPBEXaggData 2 3 2 3 2" xfId="4773"/>
    <cellStyle name="SAPBEXaggData 2 3 2 3 2 2" xfId="4774"/>
    <cellStyle name="SAPBEXaggData 2 3 2 3 3" xfId="4775"/>
    <cellStyle name="SAPBEXaggData 2 3 2 4" xfId="4776"/>
    <cellStyle name="SAPBEXaggData 2 3 2 4 2" xfId="4777"/>
    <cellStyle name="SAPBEXaggData 2 3 2 4 2 2" xfId="4778"/>
    <cellStyle name="SAPBEXaggData 2 3 2 5" xfId="4779"/>
    <cellStyle name="SAPBEXaggData 2 3 2 5 2" xfId="4780"/>
    <cellStyle name="SAPBEXaggData 2 3 2 6" xfId="26775"/>
    <cellStyle name="SAPBEXaggData 2 3 2 7" xfId="26776"/>
    <cellStyle name="SAPBEXaggData 2 3 2 8" xfId="49566"/>
    <cellStyle name="SAPBEXaggData 2 3 20" xfId="26777"/>
    <cellStyle name="SAPBEXaggData 2 3 21" xfId="26778"/>
    <cellStyle name="SAPBEXaggData 2 3 22" xfId="26779"/>
    <cellStyle name="SAPBEXaggData 2 3 23" xfId="26780"/>
    <cellStyle name="SAPBEXaggData 2 3 24" xfId="26781"/>
    <cellStyle name="SAPBEXaggData 2 3 25" xfId="26782"/>
    <cellStyle name="SAPBEXaggData 2 3 26" xfId="26783"/>
    <cellStyle name="SAPBEXaggData 2 3 27" xfId="26784"/>
    <cellStyle name="SAPBEXaggData 2 3 28" xfId="48156"/>
    <cellStyle name="SAPBEXaggData 2 3 29" xfId="49051"/>
    <cellStyle name="SAPBEXaggData 2 3 3" xfId="26785"/>
    <cellStyle name="SAPBEXaggData 2 3 4" xfId="26786"/>
    <cellStyle name="SAPBEXaggData 2 3 5" xfId="26787"/>
    <cellStyle name="SAPBEXaggData 2 3 6" xfId="26788"/>
    <cellStyle name="SAPBEXaggData 2 3 7" xfId="26789"/>
    <cellStyle name="SAPBEXaggData 2 3 8" xfId="26790"/>
    <cellStyle name="SAPBEXaggData 2 3 9" xfId="26791"/>
    <cellStyle name="SAPBEXaggData 2 30" xfId="26792"/>
    <cellStyle name="SAPBEXaggData 2 31" xfId="26793"/>
    <cellStyle name="SAPBEXaggData 2 32" xfId="26794"/>
    <cellStyle name="SAPBEXaggData 2 33" xfId="48157"/>
    <cellStyle name="SAPBEXaggData 2 34" xfId="49044"/>
    <cellStyle name="SAPBEXaggData 2 4" xfId="688"/>
    <cellStyle name="SAPBEXaggData 2 4 10" xfId="26795"/>
    <cellStyle name="SAPBEXaggData 2 4 11" xfId="26796"/>
    <cellStyle name="SAPBEXaggData 2 4 12" xfId="26797"/>
    <cellStyle name="SAPBEXaggData 2 4 13" xfId="26798"/>
    <cellStyle name="SAPBEXaggData 2 4 14" xfId="26799"/>
    <cellStyle name="SAPBEXaggData 2 4 15" xfId="26800"/>
    <cellStyle name="SAPBEXaggData 2 4 16" xfId="26801"/>
    <cellStyle name="SAPBEXaggData 2 4 17" xfId="26802"/>
    <cellStyle name="SAPBEXaggData 2 4 18" xfId="26803"/>
    <cellStyle name="SAPBEXaggData 2 4 19" xfId="26804"/>
    <cellStyle name="SAPBEXaggData 2 4 2" xfId="1611"/>
    <cellStyle name="SAPBEXaggData 2 4 2 2" xfId="4781"/>
    <cellStyle name="SAPBEXaggData 2 4 2 2 2" xfId="4782"/>
    <cellStyle name="SAPBEXaggData 2 4 2 2 2 2" xfId="4783"/>
    <cellStyle name="SAPBEXaggData 2 4 2 2 2 2 2" xfId="4784"/>
    <cellStyle name="SAPBEXaggData 2 4 2 2 2 3" xfId="4785"/>
    <cellStyle name="SAPBEXaggData 2 4 2 2 3" xfId="4786"/>
    <cellStyle name="SAPBEXaggData 2 4 2 2 3 2" xfId="4787"/>
    <cellStyle name="SAPBEXaggData 2 4 2 2 3 2 2" xfId="4788"/>
    <cellStyle name="SAPBEXaggData 2 4 2 2 4" xfId="4789"/>
    <cellStyle name="SAPBEXaggData 2 4 2 2 4 2" xfId="4790"/>
    <cellStyle name="SAPBEXaggData 2 4 2 3" xfId="4791"/>
    <cellStyle name="SAPBEXaggData 2 4 2 3 2" xfId="4792"/>
    <cellStyle name="SAPBEXaggData 2 4 2 3 2 2" xfId="4793"/>
    <cellStyle name="SAPBEXaggData 2 4 2 3 3" xfId="4794"/>
    <cellStyle name="SAPBEXaggData 2 4 2 4" xfId="4795"/>
    <cellStyle name="SAPBEXaggData 2 4 2 4 2" xfId="4796"/>
    <cellStyle name="SAPBEXaggData 2 4 2 4 2 2" xfId="4797"/>
    <cellStyle name="SAPBEXaggData 2 4 2 5" xfId="4798"/>
    <cellStyle name="SAPBEXaggData 2 4 2 5 2" xfId="4799"/>
    <cellStyle name="SAPBEXaggData 2 4 2 6" xfId="26805"/>
    <cellStyle name="SAPBEXaggData 2 4 2 7" xfId="26806"/>
    <cellStyle name="SAPBEXaggData 2 4 2 8" xfId="49567"/>
    <cellStyle name="SAPBEXaggData 2 4 20" xfId="26807"/>
    <cellStyle name="SAPBEXaggData 2 4 21" xfId="26808"/>
    <cellStyle name="SAPBEXaggData 2 4 22" xfId="26809"/>
    <cellStyle name="SAPBEXaggData 2 4 23" xfId="26810"/>
    <cellStyle name="SAPBEXaggData 2 4 24" xfId="26811"/>
    <cellStyle name="SAPBEXaggData 2 4 25" xfId="26812"/>
    <cellStyle name="SAPBEXaggData 2 4 26" xfId="26813"/>
    <cellStyle name="SAPBEXaggData 2 4 27" xfId="26814"/>
    <cellStyle name="SAPBEXaggData 2 4 28" xfId="48158"/>
    <cellStyle name="SAPBEXaggData 2 4 29" xfId="49052"/>
    <cellStyle name="SAPBEXaggData 2 4 3" xfId="26815"/>
    <cellStyle name="SAPBEXaggData 2 4 4" xfId="26816"/>
    <cellStyle name="SAPBEXaggData 2 4 5" xfId="26817"/>
    <cellStyle name="SAPBEXaggData 2 4 6" xfId="26818"/>
    <cellStyle name="SAPBEXaggData 2 4 7" xfId="26819"/>
    <cellStyle name="SAPBEXaggData 2 4 8" xfId="26820"/>
    <cellStyle name="SAPBEXaggData 2 4 9" xfId="26821"/>
    <cellStyle name="SAPBEXaggData 2 5" xfId="689"/>
    <cellStyle name="SAPBEXaggData 2 5 10" xfId="26822"/>
    <cellStyle name="SAPBEXaggData 2 5 11" xfId="26823"/>
    <cellStyle name="SAPBEXaggData 2 5 12" xfId="26824"/>
    <cellStyle name="SAPBEXaggData 2 5 13" xfId="26825"/>
    <cellStyle name="SAPBEXaggData 2 5 14" xfId="26826"/>
    <cellStyle name="SAPBEXaggData 2 5 15" xfId="26827"/>
    <cellStyle name="SAPBEXaggData 2 5 16" xfId="26828"/>
    <cellStyle name="SAPBEXaggData 2 5 17" xfId="26829"/>
    <cellStyle name="SAPBEXaggData 2 5 18" xfId="26830"/>
    <cellStyle name="SAPBEXaggData 2 5 19" xfId="26831"/>
    <cellStyle name="SAPBEXaggData 2 5 2" xfId="1612"/>
    <cellStyle name="SAPBEXaggData 2 5 2 2" xfId="4800"/>
    <cellStyle name="SAPBEXaggData 2 5 2 2 2" xfId="4801"/>
    <cellStyle name="SAPBEXaggData 2 5 2 2 2 2" xfId="4802"/>
    <cellStyle name="SAPBEXaggData 2 5 2 2 2 2 2" xfId="4803"/>
    <cellStyle name="SAPBEXaggData 2 5 2 2 2 3" xfId="4804"/>
    <cellStyle name="SAPBEXaggData 2 5 2 2 3" xfId="4805"/>
    <cellStyle name="SAPBEXaggData 2 5 2 2 3 2" xfId="4806"/>
    <cellStyle name="SAPBEXaggData 2 5 2 2 3 2 2" xfId="4807"/>
    <cellStyle name="SAPBEXaggData 2 5 2 2 4" xfId="4808"/>
    <cellStyle name="SAPBEXaggData 2 5 2 2 4 2" xfId="4809"/>
    <cellStyle name="SAPBEXaggData 2 5 2 3" xfId="4810"/>
    <cellStyle name="SAPBEXaggData 2 5 2 3 2" xfId="4811"/>
    <cellStyle name="SAPBEXaggData 2 5 2 3 2 2" xfId="4812"/>
    <cellStyle name="SAPBEXaggData 2 5 2 3 3" xfId="4813"/>
    <cellStyle name="SAPBEXaggData 2 5 2 4" xfId="4814"/>
    <cellStyle name="SAPBEXaggData 2 5 2 4 2" xfId="4815"/>
    <cellStyle name="SAPBEXaggData 2 5 2 4 2 2" xfId="4816"/>
    <cellStyle name="SAPBEXaggData 2 5 2 5" xfId="4817"/>
    <cellStyle name="SAPBEXaggData 2 5 2 5 2" xfId="4818"/>
    <cellStyle name="SAPBEXaggData 2 5 2 6" xfId="26832"/>
    <cellStyle name="SAPBEXaggData 2 5 2 7" xfId="26833"/>
    <cellStyle name="SAPBEXaggData 2 5 2 8" xfId="49568"/>
    <cellStyle name="SAPBEXaggData 2 5 20" xfId="26834"/>
    <cellStyle name="SAPBEXaggData 2 5 21" xfId="26835"/>
    <cellStyle name="SAPBEXaggData 2 5 22" xfId="26836"/>
    <cellStyle name="SAPBEXaggData 2 5 23" xfId="26837"/>
    <cellStyle name="SAPBEXaggData 2 5 24" xfId="26838"/>
    <cellStyle name="SAPBEXaggData 2 5 25" xfId="26839"/>
    <cellStyle name="SAPBEXaggData 2 5 26" xfId="26840"/>
    <cellStyle name="SAPBEXaggData 2 5 27" xfId="26841"/>
    <cellStyle name="SAPBEXaggData 2 5 28" xfId="48159"/>
    <cellStyle name="SAPBEXaggData 2 5 29" xfId="49053"/>
    <cellStyle name="SAPBEXaggData 2 5 3" xfId="26842"/>
    <cellStyle name="SAPBEXaggData 2 5 4" xfId="26843"/>
    <cellStyle name="SAPBEXaggData 2 5 5" xfId="26844"/>
    <cellStyle name="SAPBEXaggData 2 5 6" xfId="26845"/>
    <cellStyle name="SAPBEXaggData 2 5 7" xfId="26846"/>
    <cellStyle name="SAPBEXaggData 2 5 8" xfId="26847"/>
    <cellStyle name="SAPBEXaggData 2 5 9" xfId="26848"/>
    <cellStyle name="SAPBEXaggData 2 6" xfId="690"/>
    <cellStyle name="SAPBEXaggData 2 6 10" xfId="26849"/>
    <cellStyle name="SAPBEXaggData 2 6 11" xfId="26850"/>
    <cellStyle name="SAPBEXaggData 2 6 12" xfId="26851"/>
    <cellStyle name="SAPBEXaggData 2 6 13" xfId="26852"/>
    <cellStyle name="SAPBEXaggData 2 6 14" xfId="26853"/>
    <cellStyle name="SAPBEXaggData 2 6 15" xfId="26854"/>
    <cellStyle name="SAPBEXaggData 2 6 16" xfId="26855"/>
    <cellStyle name="SAPBEXaggData 2 6 17" xfId="26856"/>
    <cellStyle name="SAPBEXaggData 2 6 18" xfId="26857"/>
    <cellStyle name="SAPBEXaggData 2 6 19" xfId="26858"/>
    <cellStyle name="SAPBEXaggData 2 6 2" xfId="1613"/>
    <cellStyle name="SAPBEXaggData 2 6 2 2" xfId="4819"/>
    <cellStyle name="SAPBEXaggData 2 6 2 2 2" xfId="4820"/>
    <cellStyle name="SAPBEXaggData 2 6 2 2 2 2" xfId="4821"/>
    <cellStyle name="SAPBEXaggData 2 6 2 2 2 2 2" xfId="4822"/>
    <cellStyle name="SAPBEXaggData 2 6 2 2 2 3" xfId="4823"/>
    <cellStyle name="SAPBEXaggData 2 6 2 2 3" xfId="4824"/>
    <cellStyle name="SAPBEXaggData 2 6 2 2 3 2" xfId="4825"/>
    <cellStyle name="SAPBEXaggData 2 6 2 2 3 2 2" xfId="4826"/>
    <cellStyle name="SAPBEXaggData 2 6 2 2 4" xfId="4827"/>
    <cellStyle name="SAPBEXaggData 2 6 2 2 4 2" xfId="4828"/>
    <cellStyle name="SAPBEXaggData 2 6 2 3" xfId="4829"/>
    <cellStyle name="SAPBEXaggData 2 6 2 3 2" xfId="4830"/>
    <cellStyle name="SAPBEXaggData 2 6 2 3 2 2" xfId="4831"/>
    <cellStyle name="SAPBEXaggData 2 6 2 3 3" xfId="4832"/>
    <cellStyle name="SAPBEXaggData 2 6 2 4" xfId="4833"/>
    <cellStyle name="SAPBEXaggData 2 6 2 4 2" xfId="4834"/>
    <cellStyle name="SAPBEXaggData 2 6 2 4 2 2" xfId="4835"/>
    <cellStyle name="SAPBEXaggData 2 6 2 5" xfId="4836"/>
    <cellStyle name="SAPBEXaggData 2 6 2 5 2" xfId="4837"/>
    <cellStyle name="SAPBEXaggData 2 6 2 6" xfId="26859"/>
    <cellStyle name="SAPBEXaggData 2 6 2 7" xfId="26860"/>
    <cellStyle name="SAPBEXaggData 2 6 2 8" xfId="49569"/>
    <cellStyle name="SAPBEXaggData 2 6 20" xfId="26861"/>
    <cellStyle name="SAPBEXaggData 2 6 21" xfId="26862"/>
    <cellStyle name="SAPBEXaggData 2 6 22" xfId="26863"/>
    <cellStyle name="SAPBEXaggData 2 6 23" xfId="26864"/>
    <cellStyle name="SAPBEXaggData 2 6 24" xfId="26865"/>
    <cellStyle name="SAPBEXaggData 2 6 25" xfId="26866"/>
    <cellStyle name="SAPBEXaggData 2 6 26" xfId="26867"/>
    <cellStyle name="SAPBEXaggData 2 6 27" xfId="26868"/>
    <cellStyle name="SAPBEXaggData 2 6 28" xfId="48160"/>
    <cellStyle name="SAPBEXaggData 2 6 29" xfId="49054"/>
    <cellStyle name="SAPBEXaggData 2 6 3" xfId="26869"/>
    <cellStyle name="SAPBEXaggData 2 6 4" xfId="26870"/>
    <cellStyle name="SAPBEXaggData 2 6 5" xfId="26871"/>
    <cellStyle name="SAPBEXaggData 2 6 6" xfId="26872"/>
    <cellStyle name="SAPBEXaggData 2 6 7" xfId="26873"/>
    <cellStyle name="SAPBEXaggData 2 6 8" xfId="26874"/>
    <cellStyle name="SAPBEXaggData 2 6 9" xfId="26875"/>
    <cellStyle name="SAPBEXaggData 2 7" xfId="1614"/>
    <cellStyle name="SAPBEXaggData 2 7 2" xfId="1615"/>
    <cellStyle name="SAPBEXaggData 2 7 2 2" xfId="4838"/>
    <cellStyle name="SAPBEXaggData 2 7 2 2 2" xfId="4839"/>
    <cellStyle name="SAPBEXaggData 2 7 2 2 2 2" xfId="4840"/>
    <cellStyle name="SAPBEXaggData 2 7 2 2 3" xfId="4841"/>
    <cellStyle name="SAPBEXaggData 2 7 2 3" xfId="4842"/>
    <cellStyle name="SAPBEXaggData 2 7 2 3 2" xfId="4843"/>
    <cellStyle name="SAPBEXaggData 2 7 2 3 2 2" xfId="4844"/>
    <cellStyle name="SAPBEXaggData 2 7 2 4" xfId="4845"/>
    <cellStyle name="SAPBEXaggData 2 7 2 4 2" xfId="4846"/>
    <cellStyle name="SAPBEXaggData 2 7 2 5" xfId="49570"/>
    <cellStyle name="SAPBEXaggData 2 7 3" xfId="4847"/>
    <cellStyle name="SAPBEXaggData 2 7 3 2" xfId="4848"/>
    <cellStyle name="SAPBEXaggData 2 7 3 2 2" xfId="4849"/>
    <cellStyle name="SAPBEXaggData 2 7 3 2 2 2" xfId="4850"/>
    <cellStyle name="SAPBEXaggData 2 7 3 2 3" xfId="4851"/>
    <cellStyle name="SAPBEXaggData 2 7 3 3" xfId="4852"/>
    <cellStyle name="SAPBEXaggData 2 7 3 3 2" xfId="4853"/>
    <cellStyle name="SAPBEXaggData 2 7 3 3 2 2" xfId="4854"/>
    <cellStyle name="SAPBEXaggData 2 7 3 4" xfId="4855"/>
    <cellStyle name="SAPBEXaggData 2 7 3 4 2" xfId="4856"/>
    <cellStyle name="SAPBEXaggData 2 7 3 5" xfId="26876"/>
    <cellStyle name="SAPBEXaggData 2 7 4" xfId="4857"/>
    <cellStyle name="SAPBEXaggData 2 7 4 2" xfId="4858"/>
    <cellStyle name="SAPBEXaggData 2 7 4 2 2" xfId="4859"/>
    <cellStyle name="SAPBEXaggData 2 7 4 2 2 2" xfId="4860"/>
    <cellStyle name="SAPBEXaggData 2 7 4 3" xfId="4861"/>
    <cellStyle name="SAPBEXaggData 2 7 4 3 2" xfId="4862"/>
    <cellStyle name="SAPBEXaggData 2 7 5" xfId="4863"/>
    <cellStyle name="SAPBEXaggData 2 7 5 2" xfId="4864"/>
    <cellStyle name="SAPBEXaggData 2 7 5 2 2" xfId="4865"/>
    <cellStyle name="SAPBEXaggData 2 7 5 3" xfId="4866"/>
    <cellStyle name="SAPBEXaggData 2 7 6" xfId="4867"/>
    <cellStyle name="SAPBEXaggData 2 7 6 2" xfId="4868"/>
    <cellStyle name="SAPBEXaggData 2 7 6 2 2" xfId="4869"/>
    <cellStyle name="SAPBEXaggData 2 7 7" xfId="4870"/>
    <cellStyle name="SAPBEXaggData 2 7 7 2" xfId="4871"/>
    <cellStyle name="SAPBEXaggData 2 7 8" xfId="48161"/>
    <cellStyle name="SAPBEXaggData 2 7 9" xfId="49055"/>
    <cellStyle name="SAPBEXaggData 2 8" xfId="26877"/>
    <cellStyle name="SAPBEXaggData 2 8 2" xfId="49559"/>
    <cellStyle name="SAPBEXaggData 2 9" xfId="26878"/>
    <cellStyle name="SAPBEXaggData 20" xfId="26879"/>
    <cellStyle name="SAPBEXaggData 21" xfId="26880"/>
    <cellStyle name="SAPBEXaggData 22" xfId="26881"/>
    <cellStyle name="SAPBEXaggData 23" xfId="26882"/>
    <cellStyle name="SAPBEXaggData 24" xfId="26883"/>
    <cellStyle name="SAPBEXaggData 25" xfId="26884"/>
    <cellStyle name="SAPBEXaggData 26" xfId="26885"/>
    <cellStyle name="SAPBEXaggData 27" xfId="26886"/>
    <cellStyle name="SAPBEXaggData 28" xfId="26887"/>
    <cellStyle name="SAPBEXaggData 29" xfId="26888"/>
    <cellStyle name="SAPBEXaggData 3" xfId="512"/>
    <cellStyle name="SAPBEXaggData 3 10" xfId="26889"/>
    <cellStyle name="SAPBEXaggData 3 11" xfId="26890"/>
    <cellStyle name="SAPBEXaggData 3 12" xfId="26891"/>
    <cellStyle name="SAPBEXaggData 3 13" xfId="26892"/>
    <cellStyle name="SAPBEXaggData 3 14" xfId="26893"/>
    <cellStyle name="SAPBEXaggData 3 15" xfId="26894"/>
    <cellStyle name="SAPBEXaggData 3 16" xfId="26895"/>
    <cellStyle name="SAPBEXaggData 3 17" xfId="26896"/>
    <cellStyle name="SAPBEXaggData 3 18" xfId="26897"/>
    <cellStyle name="SAPBEXaggData 3 19" xfId="26898"/>
    <cellStyle name="SAPBEXaggData 3 2" xfId="691"/>
    <cellStyle name="SAPBEXaggData 3 2 10" xfId="26899"/>
    <cellStyle name="SAPBEXaggData 3 2 11" xfId="26900"/>
    <cellStyle name="SAPBEXaggData 3 2 12" xfId="26901"/>
    <cellStyle name="SAPBEXaggData 3 2 13" xfId="26902"/>
    <cellStyle name="SAPBEXaggData 3 2 14" xfId="26903"/>
    <cellStyle name="SAPBEXaggData 3 2 15" xfId="26904"/>
    <cellStyle name="SAPBEXaggData 3 2 16" xfId="26905"/>
    <cellStyle name="SAPBEXaggData 3 2 17" xfId="26906"/>
    <cellStyle name="SAPBEXaggData 3 2 18" xfId="26907"/>
    <cellStyle name="SAPBEXaggData 3 2 19" xfId="26908"/>
    <cellStyle name="SAPBEXaggData 3 2 2" xfId="1616"/>
    <cellStyle name="SAPBEXaggData 3 2 2 2" xfId="4872"/>
    <cellStyle name="SAPBEXaggData 3 2 2 2 2" xfId="4873"/>
    <cellStyle name="SAPBEXaggData 3 2 2 2 2 2" xfId="4874"/>
    <cellStyle name="SAPBEXaggData 3 2 2 2 2 2 2" xfId="4875"/>
    <cellStyle name="SAPBEXaggData 3 2 2 2 2 3" xfId="4876"/>
    <cellStyle name="SAPBEXaggData 3 2 2 2 3" xfId="4877"/>
    <cellStyle name="SAPBEXaggData 3 2 2 2 3 2" xfId="4878"/>
    <cellStyle name="SAPBEXaggData 3 2 2 2 3 2 2" xfId="4879"/>
    <cellStyle name="SAPBEXaggData 3 2 2 2 4" xfId="4880"/>
    <cellStyle name="SAPBEXaggData 3 2 2 2 4 2" xfId="4881"/>
    <cellStyle name="SAPBEXaggData 3 2 2 3" xfId="4882"/>
    <cellStyle name="SAPBEXaggData 3 2 2 3 2" xfId="4883"/>
    <cellStyle name="SAPBEXaggData 3 2 2 3 2 2" xfId="4884"/>
    <cellStyle name="SAPBEXaggData 3 2 2 3 3" xfId="4885"/>
    <cellStyle name="SAPBEXaggData 3 2 2 4" xfId="4886"/>
    <cellStyle name="SAPBEXaggData 3 2 2 4 2" xfId="4887"/>
    <cellStyle name="SAPBEXaggData 3 2 2 4 2 2" xfId="4888"/>
    <cellStyle name="SAPBEXaggData 3 2 2 5" xfId="4889"/>
    <cellStyle name="SAPBEXaggData 3 2 2 5 2" xfId="4890"/>
    <cellStyle name="SAPBEXaggData 3 2 2 6" xfId="26909"/>
    <cellStyle name="SAPBEXaggData 3 2 2 7" xfId="26910"/>
    <cellStyle name="SAPBEXaggData 3 2 2 8" xfId="49572"/>
    <cellStyle name="SAPBEXaggData 3 2 20" xfId="26911"/>
    <cellStyle name="SAPBEXaggData 3 2 21" xfId="26912"/>
    <cellStyle name="SAPBEXaggData 3 2 22" xfId="26913"/>
    <cellStyle name="SAPBEXaggData 3 2 23" xfId="26914"/>
    <cellStyle name="SAPBEXaggData 3 2 24" xfId="26915"/>
    <cellStyle name="SAPBEXaggData 3 2 25" xfId="26916"/>
    <cellStyle name="SAPBEXaggData 3 2 26" xfId="26917"/>
    <cellStyle name="SAPBEXaggData 3 2 27" xfId="26918"/>
    <cellStyle name="SAPBEXaggData 3 2 28" xfId="48162"/>
    <cellStyle name="SAPBEXaggData 3 2 29" xfId="49057"/>
    <cellStyle name="SAPBEXaggData 3 2 3" xfId="26919"/>
    <cellStyle name="SAPBEXaggData 3 2 4" xfId="26920"/>
    <cellStyle name="SAPBEXaggData 3 2 5" xfId="26921"/>
    <cellStyle name="SAPBEXaggData 3 2 6" xfId="26922"/>
    <cellStyle name="SAPBEXaggData 3 2 7" xfId="26923"/>
    <cellStyle name="SAPBEXaggData 3 2 8" xfId="26924"/>
    <cellStyle name="SAPBEXaggData 3 2 9" xfId="26925"/>
    <cellStyle name="SAPBEXaggData 3 20" xfId="26926"/>
    <cellStyle name="SAPBEXaggData 3 21" xfId="26927"/>
    <cellStyle name="SAPBEXaggData 3 22" xfId="26928"/>
    <cellStyle name="SAPBEXaggData 3 23" xfId="26929"/>
    <cellStyle name="SAPBEXaggData 3 24" xfId="26930"/>
    <cellStyle name="SAPBEXaggData 3 25" xfId="26931"/>
    <cellStyle name="SAPBEXaggData 3 26" xfId="26932"/>
    <cellStyle name="SAPBEXaggData 3 27" xfId="26933"/>
    <cellStyle name="SAPBEXaggData 3 28" xfId="26934"/>
    <cellStyle name="SAPBEXaggData 3 29" xfId="26935"/>
    <cellStyle name="SAPBEXaggData 3 3" xfId="692"/>
    <cellStyle name="SAPBEXaggData 3 3 10" xfId="26936"/>
    <cellStyle name="SAPBEXaggData 3 3 11" xfId="26937"/>
    <cellStyle name="SAPBEXaggData 3 3 12" xfId="26938"/>
    <cellStyle name="SAPBEXaggData 3 3 13" xfId="26939"/>
    <cellStyle name="SAPBEXaggData 3 3 14" xfId="26940"/>
    <cellStyle name="SAPBEXaggData 3 3 15" xfId="26941"/>
    <cellStyle name="SAPBEXaggData 3 3 16" xfId="26942"/>
    <cellStyle name="SAPBEXaggData 3 3 17" xfId="26943"/>
    <cellStyle name="SAPBEXaggData 3 3 18" xfId="26944"/>
    <cellStyle name="SAPBEXaggData 3 3 19" xfId="26945"/>
    <cellStyle name="SAPBEXaggData 3 3 2" xfId="1617"/>
    <cellStyle name="SAPBEXaggData 3 3 2 2" xfId="4891"/>
    <cellStyle name="SAPBEXaggData 3 3 2 2 2" xfId="4892"/>
    <cellStyle name="SAPBEXaggData 3 3 2 2 2 2" xfId="4893"/>
    <cellStyle name="SAPBEXaggData 3 3 2 2 2 2 2" xfId="4894"/>
    <cellStyle name="SAPBEXaggData 3 3 2 2 2 3" xfId="4895"/>
    <cellStyle name="SAPBEXaggData 3 3 2 2 3" xfId="4896"/>
    <cellStyle name="SAPBEXaggData 3 3 2 2 3 2" xfId="4897"/>
    <cellStyle name="SAPBEXaggData 3 3 2 2 3 2 2" xfId="4898"/>
    <cellStyle name="SAPBEXaggData 3 3 2 2 4" xfId="4899"/>
    <cellStyle name="SAPBEXaggData 3 3 2 2 4 2" xfId="4900"/>
    <cellStyle name="SAPBEXaggData 3 3 2 3" xfId="4901"/>
    <cellStyle name="SAPBEXaggData 3 3 2 3 2" xfId="4902"/>
    <cellStyle name="SAPBEXaggData 3 3 2 3 2 2" xfId="4903"/>
    <cellStyle name="SAPBEXaggData 3 3 2 3 3" xfId="4904"/>
    <cellStyle name="SAPBEXaggData 3 3 2 4" xfId="4905"/>
    <cellStyle name="SAPBEXaggData 3 3 2 4 2" xfId="4906"/>
    <cellStyle name="SAPBEXaggData 3 3 2 4 2 2" xfId="4907"/>
    <cellStyle name="SAPBEXaggData 3 3 2 5" xfId="4908"/>
    <cellStyle name="SAPBEXaggData 3 3 2 5 2" xfId="4909"/>
    <cellStyle name="SAPBEXaggData 3 3 2 6" xfId="26946"/>
    <cellStyle name="SAPBEXaggData 3 3 2 7" xfId="26947"/>
    <cellStyle name="SAPBEXaggData 3 3 2 8" xfId="49573"/>
    <cellStyle name="SAPBEXaggData 3 3 20" xfId="26948"/>
    <cellStyle name="SAPBEXaggData 3 3 21" xfId="26949"/>
    <cellStyle name="SAPBEXaggData 3 3 22" xfId="26950"/>
    <cellStyle name="SAPBEXaggData 3 3 23" xfId="26951"/>
    <cellStyle name="SAPBEXaggData 3 3 24" xfId="26952"/>
    <cellStyle name="SAPBEXaggData 3 3 25" xfId="26953"/>
    <cellStyle name="SAPBEXaggData 3 3 26" xfId="26954"/>
    <cellStyle name="SAPBEXaggData 3 3 27" xfId="26955"/>
    <cellStyle name="SAPBEXaggData 3 3 28" xfId="48163"/>
    <cellStyle name="SAPBEXaggData 3 3 29" xfId="49058"/>
    <cellStyle name="SAPBEXaggData 3 3 3" xfId="26956"/>
    <cellStyle name="SAPBEXaggData 3 3 4" xfId="26957"/>
    <cellStyle name="SAPBEXaggData 3 3 5" xfId="26958"/>
    <cellStyle name="SAPBEXaggData 3 3 6" xfId="26959"/>
    <cellStyle name="SAPBEXaggData 3 3 7" xfId="26960"/>
    <cellStyle name="SAPBEXaggData 3 3 8" xfId="26961"/>
    <cellStyle name="SAPBEXaggData 3 3 9" xfId="26962"/>
    <cellStyle name="SAPBEXaggData 3 30" xfId="26963"/>
    <cellStyle name="SAPBEXaggData 3 31" xfId="26964"/>
    <cellStyle name="SAPBEXaggData 3 32" xfId="26965"/>
    <cellStyle name="SAPBEXaggData 3 33" xfId="48164"/>
    <cellStyle name="SAPBEXaggData 3 34" xfId="49056"/>
    <cellStyle name="SAPBEXaggData 3 4" xfId="693"/>
    <cellStyle name="SAPBEXaggData 3 4 10" xfId="26966"/>
    <cellStyle name="SAPBEXaggData 3 4 11" xfId="26967"/>
    <cellStyle name="SAPBEXaggData 3 4 12" xfId="26968"/>
    <cellStyle name="SAPBEXaggData 3 4 13" xfId="26969"/>
    <cellStyle name="SAPBEXaggData 3 4 14" xfId="26970"/>
    <cellStyle name="SAPBEXaggData 3 4 15" xfId="26971"/>
    <cellStyle name="SAPBEXaggData 3 4 16" xfId="26972"/>
    <cellStyle name="SAPBEXaggData 3 4 17" xfId="26973"/>
    <cellStyle name="SAPBEXaggData 3 4 18" xfId="26974"/>
    <cellStyle name="SAPBEXaggData 3 4 19" xfId="26975"/>
    <cellStyle name="SAPBEXaggData 3 4 2" xfId="1618"/>
    <cellStyle name="SAPBEXaggData 3 4 2 2" xfId="4910"/>
    <cellStyle name="SAPBEXaggData 3 4 2 2 2" xfId="4911"/>
    <cellStyle name="SAPBEXaggData 3 4 2 2 2 2" xfId="4912"/>
    <cellStyle name="SAPBEXaggData 3 4 2 2 2 2 2" xfId="4913"/>
    <cellStyle name="SAPBEXaggData 3 4 2 2 2 3" xfId="4914"/>
    <cellStyle name="SAPBEXaggData 3 4 2 2 3" xfId="4915"/>
    <cellStyle name="SAPBEXaggData 3 4 2 2 3 2" xfId="4916"/>
    <cellStyle name="SAPBEXaggData 3 4 2 2 3 2 2" xfId="4917"/>
    <cellStyle name="SAPBEXaggData 3 4 2 2 4" xfId="4918"/>
    <cellStyle name="SAPBEXaggData 3 4 2 2 4 2" xfId="4919"/>
    <cellStyle name="SAPBEXaggData 3 4 2 3" xfId="4920"/>
    <cellStyle name="SAPBEXaggData 3 4 2 3 2" xfId="4921"/>
    <cellStyle name="SAPBEXaggData 3 4 2 3 2 2" xfId="4922"/>
    <cellStyle name="SAPBEXaggData 3 4 2 3 3" xfId="4923"/>
    <cellStyle name="SAPBEXaggData 3 4 2 4" xfId="4924"/>
    <cellStyle name="SAPBEXaggData 3 4 2 4 2" xfId="4925"/>
    <cellStyle name="SAPBEXaggData 3 4 2 4 2 2" xfId="4926"/>
    <cellStyle name="SAPBEXaggData 3 4 2 5" xfId="4927"/>
    <cellStyle name="SAPBEXaggData 3 4 2 5 2" xfId="4928"/>
    <cellStyle name="SAPBEXaggData 3 4 2 6" xfId="26976"/>
    <cellStyle name="SAPBEXaggData 3 4 2 7" xfId="26977"/>
    <cellStyle name="SAPBEXaggData 3 4 2 8" xfId="49574"/>
    <cellStyle name="SAPBEXaggData 3 4 20" xfId="26978"/>
    <cellStyle name="SAPBEXaggData 3 4 21" xfId="26979"/>
    <cellStyle name="SAPBEXaggData 3 4 22" xfId="26980"/>
    <cellStyle name="SAPBEXaggData 3 4 23" xfId="26981"/>
    <cellStyle name="SAPBEXaggData 3 4 24" xfId="26982"/>
    <cellStyle name="SAPBEXaggData 3 4 25" xfId="26983"/>
    <cellStyle name="SAPBEXaggData 3 4 26" xfId="26984"/>
    <cellStyle name="SAPBEXaggData 3 4 27" xfId="26985"/>
    <cellStyle name="SAPBEXaggData 3 4 28" xfId="48165"/>
    <cellStyle name="SAPBEXaggData 3 4 29" xfId="49059"/>
    <cellStyle name="SAPBEXaggData 3 4 3" xfId="26986"/>
    <cellStyle name="SAPBEXaggData 3 4 4" xfId="26987"/>
    <cellStyle name="SAPBEXaggData 3 4 5" xfId="26988"/>
    <cellStyle name="SAPBEXaggData 3 4 6" xfId="26989"/>
    <cellStyle name="SAPBEXaggData 3 4 7" xfId="26990"/>
    <cellStyle name="SAPBEXaggData 3 4 8" xfId="26991"/>
    <cellStyle name="SAPBEXaggData 3 4 9" xfId="26992"/>
    <cellStyle name="SAPBEXaggData 3 5" xfId="694"/>
    <cellStyle name="SAPBEXaggData 3 5 10" xfId="26993"/>
    <cellStyle name="SAPBEXaggData 3 5 11" xfId="26994"/>
    <cellStyle name="SAPBEXaggData 3 5 12" xfId="26995"/>
    <cellStyle name="SAPBEXaggData 3 5 13" xfId="26996"/>
    <cellStyle name="SAPBEXaggData 3 5 14" xfId="26997"/>
    <cellStyle name="SAPBEXaggData 3 5 15" xfId="26998"/>
    <cellStyle name="SAPBEXaggData 3 5 16" xfId="26999"/>
    <cellStyle name="SAPBEXaggData 3 5 17" xfId="27000"/>
    <cellStyle name="SAPBEXaggData 3 5 18" xfId="27001"/>
    <cellStyle name="SAPBEXaggData 3 5 19" xfId="27002"/>
    <cellStyle name="SAPBEXaggData 3 5 2" xfId="1619"/>
    <cellStyle name="SAPBEXaggData 3 5 2 2" xfId="4929"/>
    <cellStyle name="SAPBEXaggData 3 5 2 2 2" xfId="4930"/>
    <cellStyle name="SAPBEXaggData 3 5 2 2 2 2" xfId="4931"/>
    <cellStyle name="SAPBEXaggData 3 5 2 2 2 2 2" xfId="4932"/>
    <cellStyle name="SAPBEXaggData 3 5 2 2 2 3" xfId="4933"/>
    <cellStyle name="SAPBEXaggData 3 5 2 2 3" xfId="4934"/>
    <cellStyle name="SAPBEXaggData 3 5 2 2 3 2" xfId="4935"/>
    <cellStyle name="SAPBEXaggData 3 5 2 2 3 2 2" xfId="4936"/>
    <cellStyle name="SAPBEXaggData 3 5 2 2 4" xfId="4937"/>
    <cellStyle name="SAPBEXaggData 3 5 2 2 4 2" xfId="4938"/>
    <cellStyle name="SAPBEXaggData 3 5 2 3" xfId="4939"/>
    <cellStyle name="SAPBEXaggData 3 5 2 3 2" xfId="4940"/>
    <cellStyle name="SAPBEXaggData 3 5 2 3 2 2" xfId="4941"/>
    <cellStyle name="SAPBEXaggData 3 5 2 3 3" xfId="4942"/>
    <cellStyle name="SAPBEXaggData 3 5 2 4" xfId="4943"/>
    <cellStyle name="SAPBEXaggData 3 5 2 4 2" xfId="4944"/>
    <cellStyle name="SAPBEXaggData 3 5 2 4 2 2" xfId="4945"/>
    <cellStyle name="SAPBEXaggData 3 5 2 5" xfId="4946"/>
    <cellStyle name="SAPBEXaggData 3 5 2 5 2" xfId="4947"/>
    <cellStyle name="SAPBEXaggData 3 5 2 6" xfId="27003"/>
    <cellStyle name="SAPBEXaggData 3 5 2 7" xfId="27004"/>
    <cellStyle name="SAPBEXaggData 3 5 2 8" xfId="49575"/>
    <cellStyle name="SAPBEXaggData 3 5 20" xfId="27005"/>
    <cellStyle name="SAPBEXaggData 3 5 21" xfId="27006"/>
    <cellStyle name="SAPBEXaggData 3 5 22" xfId="27007"/>
    <cellStyle name="SAPBEXaggData 3 5 23" xfId="27008"/>
    <cellStyle name="SAPBEXaggData 3 5 24" xfId="27009"/>
    <cellStyle name="SAPBEXaggData 3 5 25" xfId="27010"/>
    <cellStyle name="SAPBEXaggData 3 5 26" xfId="27011"/>
    <cellStyle name="SAPBEXaggData 3 5 27" xfId="27012"/>
    <cellStyle name="SAPBEXaggData 3 5 28" xfId="48166"/>
    <cellStyle name="SAPBEXaggData 3 5 29" xfId="49060"/>
    <cellStyle name="SAPBEXaggData 3 5 3" xfId="27013"/>
    <cellStyle name="SAPBEXaggData 3 5 4" xfId="27014"/>
    <cellStyle name="SAPBEXaggData 3 5 5" xfId="27015"/>
    <cellStyle name="SAPBEXaggData 3 5 6" xfId="27016"/>
    <cellStyle name="SAPBEXaggData 3 5 7" xfId="27017"/>
    <cellStyle name="SAPBEXaggData 3 5 8" xfId="27018"/>
    <cellStyle name="SAPBEXaggData 3 5 9" xfId="27019"/>
    <cellStyle name="SAPBEXaggData 3 6" xfId="695"/>
    <cellStyle name="SAPBEXaggData 3 6 10" xfId="27020"/>
    <cellStyle name="SAPBEXaggData 3 6 11" xfId="27021"/>
    <cellStyle name="SAPBEXaggData 3 6 12" xfId="27022"/>
    <cellStyle name="SAPBEXaggData 3 6 13" xfId="27023"/>
    <cellStyle name="SAPBEXaggData 3 6 14" xfId="27024"/>
    <cellStyle name="SAPBEXaggData 3 6 15" xfId="27025"/>
    <cellStyle name="SAPBEXaggData 3 6 16" xfId="27026"/>
    <cellStyle name="SAPBEXaggData 3 6 17" xfId="27027"/>
    <cellStyle name="SAPBEXaggData 3 6 18" xfId="27028"/>
    <cellStyle name="SAPBEXaggData 3 6 19" xfId="27029"/>
    <cellStyle name="SAPBEXaggData 3 6 2" xfId="1620"/>
    <cellStyle name="SAPBEXaggData 3 6 2 2" xfId="4948"/>
    <cellStyle name="SAPBEXaggData 3 6 2 2 2" xfId="4949"/>
    <cellStyle name="SAPBEXaggData 3 6 2 2 2 2" xfId="4950"/>
    <cellStyle name="SAPBEXaggData 3 6 2 2 2 2 2" xfId="4951"/>
    <cellStyle name="SAPBEXaggData 3 6 2 2 2 3" xfId="4952"/>
    <cellStyle name="SAPBEXaggData 3 6 2 2 3" xfId="4953"/>
    <cellStyle name="SAPBEXaggData 3 6 2 2 3 2" xfId="4954"/>
    <cellStyle name="SAPBEXaggData 3 6 2 2 3 2 2" xfId="4955"/>
    <cellStyle name="SAPBEXaggData 3 6 2 2 4" xfId="4956"/>
    <cellStyle name="SAPBEXaggData 3 6 2 2 4 2" xfId="4957"/>
    <cellStyle name="SAPBEXaggData 3 6 2 3" xfId="4958"/>
    <cellStyle name="SAPBEXaggData 3 6 2 3 2" xfId="4959"/>
    <cellStyle name="SAPBEXaggData 3 6 2 3 2 2" xfId="4960"/>
    <cellStyle name="SAPBEXaggData 3 6 2 3 3" xfId="4961"/>
    <cellStyle name="SAPBEXaggData 3 6 2 4" xfId="4962"/>
    <cellStyle name="SAPBEXaggData 3 6 2 4 2" xfId="4963"/>
    <cellStyle name="SAPBEXaggData 3 6 2 4 2 2" xfId="4964"/>
    <cellStyle name="SAPBEXaggData 3 6 2 5" xfId="4965"/>
    <cellStyle name="SAPBEXaggData 3 6 2 5 2" xfId="4966"/>
    <cellStyle name="SAPBEXaggData 3 6 2 6" xfId="27030"/>
    <cellStyle name="SAPBEXaggData 3 6 2 7" xfId="27031"/>
    <cellStyle name="SAPBEXaggData 3 6 2 8" xfId="49576"/>
    <cellStyle name="SAPBEXaggData 3 6 20" xfId="27032"/>
    <cellStyle name="SAPBEXaggData 3 6 21" xfId="27033"/>
    <cellStyle name="SAPBEXaggData 3 6 22" xfId="27034"/>
    <cellStyle name="SAPBEXaggData 3 6 23" xfId="27035"/>
    <cellStyle name="SAPBEXaggData 3 6 24" xfId="27036"/>
    <cellStyle name="SAPBEXaggData 3 6 25" xfId="27037"/>
    <cellStyle name="SAPBEXaggData 3 6 26" xfId="27038"/>
    <cellStyle name="SAPBEXaggData 3 6 27" xfId="27039"/>
    <cellStyle name="SAPBEXaggData 3 6 28" xfId="48167"/>
    <cellStyle name="SAPBEXaggData 3 6 29" xfId="49061"/>
    <cellStyle name="SAPBEXaggData 3 6 3" xfId="27040"/>
    <cellStyle name="SAPBEXaggData 3 6 4" xfId="27041"/>
    <cellStyle name="SAPBEXaggData 3 6 5" xfId="27042"/>
    <cellStyle name="SAPBEXaggData 3 6 6" xfId="27043"/>
    <cellStyle name="SAPBEXaggData 3 6 7" xfId="27044"/>
    <cellStyle name="SAPBEXaggData 3 6 8" xfId="27045"/>
    <cellStyle name="SAPBEXaggData 3 6 9" xfId="27046"/>
    <cellStyle name="SAPBEXaggData 3 7" xfId="1621"/>
    <cellStyle name="SAPBEXaggData 3 7 2" xfId="4967"/>
    <cellStyle name="SAPBEXaggData 3 7 2 2" xfId="4968"/>
    <cellStyle name="SAPBEXaggData 3 7 2 2 2" xfId="4969"/>
    <cellStyle name="SAPBEXaggData 3 7 2 2 2 2" xfId="4970"/>
    <cellStyle name="SAPBEXaggData 3 7 2 2 3" xfId="4971"/>
    <cellStyle name="SAPBEXaggData 3 7 2 3" xfId="4972"/>
    <cellStyle name="SAPBEXaggData 3 7 2 3 2" xfId="4973"/>
    <cellStyle name="SAPBEXaggData 3 7 2 3 2 2" xfId="4974"/>
    <cellStyle name="SAPBEXaggData 3 7 2 4" xfId="4975"/>
    <cellStyle name="SAPBEXaggData 3 7 2 4 2" xfId="4976"/>
    <cellStyle name="SAPBEXaggData 3 7 3" xfId="4977"/>
    <cellStyle name="SAPBEXaggData 3 7 3 2" xfId="4978"/>
    <cellStyle name="SAPBEXaggData 3 7 3 2 2" xfId="4979"/>
    <cellStyle name="SAPBEXaggData 3 7 3 3" xfId="4980"/>
    <cellStyle name="SAPBEXaggData 3 7 4" xfId="4981"/>
    <cellStyle name="SAPBEXaggData 3 7 4 2" xfId="4982"/>
    <cellStyle name="SAPBEXaggData 3 7 4 2 2" xfId="4983"/>
    <cellStyle name="SAPBEXaggData 3 7 5" xfId="4984"/>
    <cellStyle name="SAPBEXaggData 3 7 5 2" xfId="4985"/>
    <cellStyle name="SAPBEXaggData 3 7 6" xfId="27047"/>
    <cellStyle name="SAPBEXaggData 3 7 7" xfId="27048"/>
    <cellStyle name="SAPBEXaggData 3 7 8" xfId="49571"/>
    <cellStyle name="SAPBEXaggData 3 8" xfId="27049"/>
    <cellStyle name="SAPBEXaggData 3 9" xfId="27050"/>
    <cellStyle name="SAPBEXaggData 30" xfId="27051"/>
    <cellStyle name="SAPBEXaggData 31" xfId="27052"/>
    <cellStyle name="SAPBEXaggData 32" xfId="27053"/>
    <cellStyle name="SAPBEXaggData 33" xfId="27054"/>
    <cellStyle name="SAPBEXaggData 34" xfId="27055"/>
    <cellStyle name="SAPBEXaggData 35" xfId="27056"/>
    <cellStyle name="SAPBEXaggData 36" xfId="48168"/>
    <cellStyle name="SAPBEXaggData 37" xfId="49043"/>
    <cellStyle name="SAPBEXaggData 4" xfId="696"/>
    <cellStyle name="SAPBEXaggData 4 10" xfId="27057"/>
    <cellStyle name="SAPBEXaggData 4 11" xfId="27058"/>
    <cellStyle name="SAPBEXaggData 4 12" xfId="27059"/>
    <cellStyle name="SAPBEXaggData 4 13" xfId="27060"/>
    <cellStyle name="SAPBEXaggData 4 14" xfId="27061"/>
    <cellStyle name="SAPBEXaggData 4 15" xfId="27062"/>
    <cellStyle name="SAPBEXaggData 4 16" xfId="27063"/>
    <cellStyle name="SAPBEXaggData 4 17" xfId="27064"/>
    <cellStyle name="SAPBEXaggData 4 18" xfId="27065"/>
    <cellStyle name="SAPBEXaggData 4 19" xfId="27066"/>
    <cellStyle name="SAPBEXaggData 4 2" xfId="1622"/>
    <cellStyle name="SAPBEXaggData 4 2 2" xfId="4986"/>
    <cellStyle name="SAPBEXaggData 4 2 2 2" xfId="4987"/>
    <cellStyle name="SAPBEXaggData 4 2 2 2 2" xfId="4988"/>
    <cellStyle name="SAPBEXaggData 4 2 2 2 2 2" xfId="4989"/>
    <cellStyle name="SAPBEXaggData 4 2 2 2 3" xfId="4990"/>
    <cellStyle name="SAPBEXaggData 4 2 2 3" xfId="4991"/>
    <cellStyle name="SAPBEXaggData 4 2 2 3 2" xfId="4992"/>
    <cellStyle name="SAPBEXaggData 4 2 2 3 2 2" xfId="4993"/>
    <cellStyle name="SAPBEXaggData 4 2 2 4" xfId="4994"/>
    <cellStyle name="SAPBEXaggData 4 2 2 4 2" xfId="4995"/>
    <cellStyle name="SAPBEXaggData 4 2 3" xfId="4996"/>
    <cellStyle name="SAPBEXaggData 4 2 3 2" xfId="4997"/>
    <cellStyle name="SAPBEXaggData 4 2 3 2 2" xfId="4998"/>
    <cellStyle name="SAPBEXaggData 4 2 3 3" xfId="4999"/>
    <cellStyle name="SAPBEXaggData 4 2 4" xfId="5000"/>
    <cellStyle name="SAPBEXaggData 4 2 4 2" xfId="5001"/>
    <cellStyle name="SAPBEXaggData 4 2 4 2 2" xfId="5002"/>
    <cellStyle name="SAPBEXaggData 4 2 5" xfId="5003"/>
    <cellStyle name="SAPBEXaggData 4 2 5 2" xfId="5004"/>
    <cellStyle name="SAPBEXaggData 4 2 6" xfId="27067"/>
    <cellStyle name="SAPBEXaggData 4 2 7" xfId="27068"/>
    <cellStyle name="SAPBEXaggData 4 2 8" xfId="49577"/>
    <cellStyle name="SAPBEXaggData 4 20" xfId="27069"/>
    <cellStyle name="SAPBEXaggData 4 21" xfId="27070"/>
    <cellStyle name="SAPBEXaggData 4 22" xfId="27071"/>
    <cellStyle name="SAPBEXaggData 4 23" xfId="27072"/>
    <cellStyle name="SAPBEXaggData 4 24" xfId="27073"/>
    <cellStyle name="SAPBEXaggData 4 25" xfId="27074"/>
    <cellStyle name="SAPBEXaggData 4 26" xfId="27075"/>
    <cellStyle name="SAPBEXaggData 4 27" xfId="27076"/>
    <cellStyle name="SAPBEXaggData 4 28" xfId="48169"/>
    <cellStyle name="SAPBEXaggData 4 29" xfId="49062"/>
    <cellStyle name="SAPBEXaggData 4 3" xfId="27077"/>
    <cellStyle name="SAPBEXaggData 4 4" xfId="27078"/>
    <cellStyle name="SAPBEXaggData 4 5" xfId="27079"/>
    <cellStyle name="SAPBEXaggData 4 6" xfId="27080"/>
    <cellStyle name="SAPBEXaggData 4 7" xfId="27081"/>
    <cellStyle name="SAPBEXaggData 4 8" xfId="27082"/>
    <cellStyle name="SAPBEXaggData 4 9" xfId="27083"/>
    <cellStyle name="SAPBEXaggData 5" xfId="697"/>
    <cellStyle name="SAPBEXaggData 5 10" xfId="27084"/>
    <cellStyle name="SAPBEXaggData 5 11" xfId="27085"/>
    <cellStyle name="SAPBEXaggData 5 12" xfId="27086"/>
    <cellStyle name="SAPBEXaggData 5 13" xfId="27087"/>
    <cellStyle name="SAPBEXaggData 5 14" xfId="27088"/>
    <cellStyle name="SAPBEXaggData 5 15" xfId="27089"/>
    <cellStyle name="SAPBEXaggData 5 16" xfId="27090"/>
    <cellStyle name="SAPBEXaggData 5 17" xfId="27091"/>
    <cellStyle name="SAPBEXaggData 5 18" xfId="27092"/>
    <cellStyle name="SAPBEXaggData 5 19" xfId="27093"/>
    <cellStyle name="SAPBEXaggData 5 2" xfId="1623"/>
    <cellStyle name="SAPBEXaggData 5 2 2" xfId="5005"/>
    <cellStyle name="SAPBEXaggData 5 2 2 2" xfId="5006"/>
    <cellStyle name="SAPBEXaggData 5 2 2 2 2" xfId="5007"/>
    <cellStyle name="SAPBEXaggData 5 2 2 2 2 2" xfId="5008"/>
    <cellStyle name="SAPBEXaggData 5 2 2 2 3" xfId="5009"/>
    <cellStyle name="SAPBEXaggData 5 2 2 3" xfId="5010"/>
    <cellStyle name="SAPBEXaggData 5 2 2 3 2" xfId="5011"/>
    <cellStyle name="SAPBEXaggData 5 2 2 3 2 2" xfId="5012"/>
    <cellStyle name="SAPBEXaggData 5 2 2 4" xfId="5013"/>
    <cellStyle name="SAPBEXaggData 5 2 2 4 2" xfId="5014"/>
    <cellStyle name="SAPBEXaggData 5 2 3" xfId="5015"/>
    <cellStyle name="SAPBEXaggData 5 2 3 2" xfId="5016"/>
    <cellStyle name="SAPBEXaggData 5 2 3 2 2" xfId="5017"/>
    <cellStyle name="SAPBEXaggData 5 2 3 3" xfId="5018"/>
    <cellStyle name="SAPBEXaggData 5 2 4" xfId="5019"/>
    <cellStyle name="SAPBEXaggData 5 2 4 2" xfId="5020"/>
    <cellStyle name="SAPBEXaggData 5 2 4 2 2" xfId="5021"/>
    <cellStyle name="SAPBEXaggData 5 2 5" xfId="5022"/>
    <cellStyle name="SAPBEXaggData 5 2 5 2" xfId="5023"/>
    <cellStyle name="SAPBEXaggData 5 2 6" xfId="27094"/>
    <cellStyle name="SAPBEXaggData 5 2 7" xfId="27095"/>
    <cellStyle name="SAPBEXaggData 5 2 8" xfId="49578"/>
    <cellStyle name="SAPBEXaggData 5 20" xfId="27096"/>
    <cellStyle name="SAPBEXaggData 5 21" xfId="27097"/>
    <cellStyle name="SAPBEXaggData 5 22" xfId="27098"/>
    <cellStyle name="SAPBEXaggData 5 23" xfId="27099"/>
    <cellStyle name="SAPBEXaggData 5 24" xfId="27100"/>
    <cellStyle name="SAPBEXaggData 5 25" xfId="27101"/>
    <cellStyle name="SAPBEXaggData 5 26" xfId="27102"/>
    <cellStyle name="SAPBEXaggData 5 27" xfId="27103"/>
    <cellStyle name="SAPBEXaggData 5 28" xfId="48170"/>
    <cellStyle name="SAPBEXaggData 5 29" xfId="49063"/>
    <cellStyle name="SAPBEXaggData 5 3" xfId="27104"/>
    <cellStyle name="SAPBEXaggData 5 4" xfId="27105"/>
    <cellStyle name="SAPBEXaggData 5 5" xfId="27106"/>
    <cellStyle name="SAPBEXaggData 5 6" xfId="27107"/>
    <cellStyle name="SAPBEXaggData 5 7" xfId="27108"/>
    <cellStyle name="SAPBEXaggData 5 8" xfId="27109"/>
    <cellStyle name="SAPBEXaggData 5 9" xfId="27110"/>
    <cellStyle name="SAPBEXaggData 6" xfId="698"/>
    <cellStyle name="SAPBEXaggData 6 10" xfId="27111"/>
    <cellStyle name="SAPBEXaggData 6 11" xfId="27112"/>
    <cellStyle name="SAPBEXaggData 6 12" xfId="27113"/>
    <cellStyle name="SAPBEXaggData 6 13" xfId="27114"/>
    <cellStyle name="SAPBEXaggData 6 14" xfId="27115"/>
    <cellStyle name="SAPBEXaggData 6 15" xfId="27116"/>
    <cellStyle name="SAPBEXaggData 6 16" xfId="27117"/>
    <cellStyle name="SAPBEXaggData 6 17" xfId="27118"/>
    <cellStyle name="SAPBEXaggData 6 18" xfId="27119"/>
    <cellStyle name="SAPBEXaggData 6 19" xfId="27120"/>
    <cellStyle name="SAPBEXaggData 6 2" xfId="1624"/>
    <cellStyle name="SAPBEXaggData 6 2 2" xfId="5024"/>
    <cellStyle name="SAPBEXaggData 6 2 2 2" xfId="5025"/>
    <cellStyle name="SAPBEXaggData 6 2 2 2 2" xfId="5026"/>
    <cellStyle name="SAPBEXaggData 6 2 2 2 2 2" xfId="5027"/>
    <cellStyle name="SAPBEXaggData 6 2 2 2 3" xfId="5028"/>
    <cellStyle name="SAPBEXaggData 6 2 2 3" xfId="5029"/>
    <cellStyle name="SAPBEXaggData 6 2 2 3 2" xfId="5030"/>
    <cellStyle name="SAPBEXaggData 6 2 2 3 2 2" xfId="5031"/>
    <cellStyle name="SAPBEXaggData 6 2 2 4" xfId="5032"/>
    <cellStyle name="SAPBEXaggData 6 2 2 4 2" xfId="5033"/>
    <cellStyle name="SAPBEXaggData 6 2 3" xfId="5034"/>
    <cellStyle name="SAPBEXaggData 6 2 3 2" xfId="5035"/>
    <cellStyle name="SAPBEXaggData 6 2 3 2 2" xfId="5036"/>
    <cellStyle name="SAPBEXaggData 6 2 3 3" xfId="5037"/>
    <cellStyle name="SAPBEXaggData 6 2 4" xfId="5038"/>
    <cellStyle name="SAPBEXaggData 6 2 4 2" xfId="5039"/>
    <cellStyle name="SAPBEXaggData 6 2 4 2 2" xfId="5040"/>
    <cellStyle name="SAPBEXaggData 6 2 5" xfId="5041"/>
    <cellStyle name="SAPBEXaggData 6 2 5 2" xfId="5042"/>
    <cellStyle name="SAPBEXaggData 6 2 6" xfId="27121"/>
    <cellStyle name="SAPBEXaggData 6 2 7" xfId="27122"/>
    <cellStyle name="SAPBEXaggData 6 2 8" xfId="49579"/>
    <cellStyle name="SAPBEXaggData 6 20" xfId="27123"/>
    <cellStyle name="SAPBEXaggData 6 21" xfId="27124"/>
    <cellStyle name="SAPBEXaggData 6 22" xfId="27125"/>
    <cellStyle name="SAPBEXaggData 6 23" xfId="27126"/>
    <cellStyle name="SAPBEXaggData 6 24" xfId="27127"/>
    <cellStyle name="SAPBEXaggData 6 25" xfId="27128"/>
    <cellStyle name="SAPBEXaggData 6 26" xfId="27129"/>
    <cellStyle name="SAPBEXaggData 6 27" xfId="27130"/>
    <cellStyle name="SAPBEXaggData 6 28" xfId="48171"/>
    <cellStyle name="SAPBEXaggData 6 29" xfId="49064"/>
    <cellStyle name="SAPBEXaggData 6 3" xfId="27131"/>
    <cellStyle name="SAPBEXaggData 6 4" xfId="27132"/>
    <cellStyle name="SAPBEXaggData 6 5" xfId="27133"/>
    <cellStyle name="SAPBEXaggData 6 6" xfId="27134"/>
    <cellStyle name="SAPBEXaggData 6 7" xfId="27135"/>
    <cellStyle name="SAPBEXaggData 6 8" xfId="27136"/>
    <cellStyle name="SAPBEXaggData 6 9" xfId="27137"/>
    <cellStyle name="SAPBEXaggData 7" xfId="699"/>
    <cellStyle name="SAPBEXaggData 7 10" xfId="27138"/>
    <cellStyle name="SAPBEXaggData 7 11" xfId="27139"/>
    <cellStyle name="SAPBEXaggData 7 12" xfId="27140"/>
    <cellStyle name="SAPBEXaggData 7 13" xfId="27141"/>
    <cellStyle name="SAPBEXaggData 7 14" xfId="27142"/>
    <cellStyle name="SAPBEXaggData 7 15" xfId="27143"/>
    <cellStyle name="SAPBEXaggData 7 16" xfId="27144"/>
    <cellStyle name="SAPBEXaggData 7 17" xfId="27145"/>
    <cellStyle name="SAPBEXaggData 7 18" xfId="27146"/>
    <cellStyle name="SAPBEXaggData 7 19" xfId="27147"/>
    <cellStyle name="SAPBEXaggData 7 2" xfId="1625"/>
    <cellStyle name="SAPBEXaggData 7 2 2" xfId="5043"/>
    <cellStyle name="SAPBEXaggData 7 2 2 2" xfId="5044"/>
    <cellStyle name="SAPBEXaggData 7 2 2 2 2" xfId="5045"/>
    <cellStyle name="SAPBEXaggData 7 2 2 2 2 2" xfId="5046"/>
    <cellStyle name="SAPBEXaggData 7 2 2 2 3" xfId="5047"/>
    <cellStyle name="SAPBEXaggData 7 2 2 3" xfId="5048"/>
    <cellStyle name="SAPBEXaggData 7 2 2 3 2" xfId="5049"/>
    <cellStyle name="SAPBEXaggData 7 2 2 3 2 2" xfId="5050"/>
    <cellStyle name="SAPBEXaggData 7 2 2 4" xfId="5051"/>
    <cellStyle name="SAPBEXaggData 7 2 2 4 2" xfId="5052"/>
    <cellStyle name="SAPBEXaggData 7 2 3" xfId="5053"/>
    <cellStyle name="SAPBEXaggData 7 2 3 2" xfId="5054"/>
    <cellStyle name="SAPBEXaggData 7 2 3 2 2" xfId="5055"/>
    <cellStyle name="SAPBEXaggData 7 2 3 3" xfId="5056"/>
    <cellStyle name="SAPBEXaggData 7 2 4" xfId="5057"/>
    <cellStyle name="SAPBEXaggData 7 2 4 2" xfId="5058"/>
    <cellStyle name="SAPBEXaggData 7 2 4 2 2" xfId="5059"/>
    <cellStyle name="SAPBEXaggData 7 2 5" xfId="5060"/>
    <cellStyle name="SAPBEXaggData 7 2 5 2" xfId="5061"/>
    <cellStyle name="SAPBEXaggData 7 2 6" xfId="27148"/>
    <cellStyle name="SAPBEXaggData 7 2 7" xfId="27149"/>
    <cellStyle name="SAPBEXaggData 7 2 8" xfId="49580"/>
    <cellStyle name="SAPBEXaggData 7 20" xfId="27150"/>
    <cellStyle name="SAPBEXaggData 7 21" xfId="27151"/>
    <cellStyle name="SAPBEXaggData 7 22" xfId="27152"/>
    <cellStyle name="SAPBEXaggData 7 23" xfId="27153"/>
    <cellStyle name="SAPBEXaggData 7 24" xfId="27154"/>
    <cellStyle name="SAPBEXaggData 7 25" xfId="27155"/>
    <cellStyle name="SAPBEXaggData 7 26" xfId="27156"/>
    <cellStyle name="SAPBEXaggData 7 27" xfId="27157"/>
    <cellStyle name="SAPBEXaggData 7 28" xfId="48172"/>
    <cellStyle name="SAPBEXaggData 7 29" xfId="49065"/>
    <cellStyle name="SAPBEXaggData 7 3" xfId="27158"/>
    <cellStyle name="SAPBEXaggData 7 4" xfId="27159"/>
    <cellStyle name="SAPBEXaggData 7 5" xfId="27160"/>
    <cellStyle name="SAPBEXaggData 7 6" xfId="27161"/>
    <cellStyle name="SAPBEXaggData 7 7" xfId="27162"/>
    <cellStyle name="SAPBEXaggData 7 8" xfId="27163"/>
    <cellStyle name="SAPBEXaggData 7 9" xfId="27164"/>
    <cellStyle name="SAPBEXaggData 8" xfId="681"/>
    <cellStyle name="SAPBEXaggData 8 10" xfId="27165"/>
    <cellStyle name="SAPBEXaggData 8 11" xfId="27166"/>
    <cellStyle name="SAPBEXaggData 8 12" xfId="27167"/>
    <cellStyle name="SAPBEXaggData 8 13" xfId="27168"/>
    <cellStyle name="SAPBEXaggData 8 14" xfId="27169"/>
    <cellStyle name="SAPBEXaggData 8 15" xfId="27170"/>
    <cellStyle name="SAPBEXaggData 8 16" xfId="27171"/>
    <cellStyle name="SAPBEXaggData 8 17" xfId="27172"/>
    <cellStyle name="SAPBEXaggData 8 18" xfId="27173"/>
    <cellStyle name="SAPBEXaggData 8 19" xfId="27174"/>
    <cellStyle name="SAPBEXaggData 8 2" xfId="1626"/>
    <cellStyle name="SAPBEXaggData 8 2 2" xfId="5062"/>
    <cellStyle name="SAPBEXaggData 8 2 2 2" xfId="5063"/>
    <cellStyle name="SAPBEXaggData 8 2 2 2 2" xfId="5064"/>
    <cellStyle name="SAPBEXaggData 8 2 2 2 2 2" xfId="5065"/>
    <cellStyle name="SAPBEXaggData 8 2 2 2 3" xfId="5066"/>
    <cellStyle name="SAPBEXaggData 8 2 2 3" xfId="5067"/>
    <cellStyle name="SAPBEXaggData 8 2 2 3 2" xfId="5068"/>
    <cellStyle name="SAPBEXaggData 8 2 2 3 2 2" xfId="5069"/>
    <cellStyle name="SAPBEXaggData 8 2 2 4" xfId="5070"/>
    <cellStyle name="SAPBEXaggData 8 2 2 4 2" xfId="5071"/>
    <cellStyle name="SAPBEXaggData 8 2 3" xfId="5072"/>
    <cellStyle name="SAPBEXaggData 8 2 3 2" xfId="5073"/>
    <cellStyle name="SAPBEXaggData 8 2 3 2 2" xfId="5074"/>
    <cellStyle name="SAPBEXaggData 8 2 3 3" xfId="5075"/>
    <cellStyle name="SAPBEXaggData 8 2 4" xfId="5076"/>
    <cellStyle name="SAPBEXaggData 8 2 4 2" xfId="5077"/>
    <cellStyle name="SAPBEXaggData 8 2 4 2 2" xfId="5078"/>
    <cellStyle name="SAPBEXaggData 8 2 5" xfId="5079"/>
    <cellStyle name="SAPBEXaggData 8 2 5 2" xfId="5080"/>
    <cellStyle name="SAPBEXaggData 8 2 6" xfId="27175"/>
    <cellStyle name="SAPBEXaggData 8 2 7" xfId="27176"/>
    <cellStyle name="SAPBEXaggData 8 20" xfId="27177"/>
    <cellStyle name="SAPBEXaggData 8 21" xfId="27178"/>
    <cellStyle name="SAPBEXaggData 8 22" xfId="27179"/>
    <cellStyle name="SAPBEXaggData 8 23" xfId="27180"/>
    <cellStyle name="SAPBEXaggData 8 24" xfId="27181"/>
    <cellStyle name="SAPBEXaggData 8 25" xfId="27182"/>
    <cellStyle name="SAPBEXaggData 8 26" xfId="27183"/>
    <cellStyle name="SAPBEXaggData 8 27" xfId="27184"/>
    <cellStyle name="SAPBEXaggData 8 28" xfId="48173"/>
    <cellStyle name="SAPBEXaggData 8 3" xfId="27185"/>
    <cellStyle name="SAPBEXaggData 8 4" xfId="27186"/>
    <cellStyle name="SAPBEXaggData 8 5" xfId="27187"/>
    <cellStyle name="SAPBEXaggData 8 6" xfId="27188"/>
    <cellStyle name="SAPBEXaggData 8 7" xfId="27189"/>
    <cellStyle name="SAPBEXaggData 8 8" xfId="27190"/>
    <cellStyle name="SAPBEXaggData 8 9" xfId="27191"/>
    <cellStyle name="SAPBEXaggData 9" xfId="1627"/>
    <cellStyle name="SAPBEXaggData 9 10" xfId="27192"/>
    <cellStyle name="SAPBEXaggData 9 11" xfId="27193"/>
    <cellStyle name="SAPBEXaggData 9 12" xfId="27194"/>
    <cellStyle name="SAPBEXaggData 9 13" xfId="27195"/>
    <cellStyle name="SAPBEXaggData 9 14" xfId="27196"/>
    <cellStyle name="SAPBEXaggData 9 15" xfId="27197"/>
    <cellStyle name="SAPBEXaggData 9 16" xfId="27198"/>
    <cellStyle name="SAPBEXaggData 9 17" xfId="27199"/>
    <cellStyle name="SAPBEXaggData 9 18" xfId="27200"/>
    <cellStyle name="SAPBEXaggData 9 19" xfId="27201"/>
    <cellStyle name="SAPBEXaggData 9 2" xfId="1628"/>
    <cellStyle name="SAPBEXaggData 9 2 2" xfId="5081"/>
    <cellStyle name="SAPBEXaggData 9 2 2 2" xfId="5082"/>
    <cellStyle name="SAPBEXaggData 9 2 2 2 2" xfId="5083"/>
    <cellStyle name="SAPBEXaggData 9 2 2 2 2 2" xfId="5084"/>
    <cellStyle name="SAPBEXaggData 9 2 2 2 3" xfId="5085"/>
    <cellStyle name="SAPBEXaggData 9 2 2 3" xfId="5086"/>
    <cellStyle name="SAPBEXaggData 9 2 2 3 2" xfId="5087"/>
    <cellStyle name="SAPBEXaggData 9 2 2 3 2 2" xfId="5088"/>
    <cellStyle name="SAPBEXaggData 9 2 2 4" xfId="5089"/>
    <cellStyle name="SAPBEXaggData 9 2 2 4 2" xfId="5090"/>
    <cellStyle name="SAPBEXaggData 9 2 3" xfId="5091"/>
    <cellStyle name="SAPBEXaggData 9 2 3 2" xfId="5092"/>
    <cellStyle name="SAPBEXaggData 9 2 3 2 2" xfId="5093"/>
    <cellStyle name="SAPBEXaggData 9 2 3 3" xfId="5094"/>
    <cellStyle name="SAPBEXaggData 9 2 4" xfId="5095"/>
    <cellStyle name="SAPBEXaggData 9 2 4 2" xfId="5096"/>
    <cellStyle name="SAPBEXaggData 9 2 4 2 2" xfId="5097"/>
    <cellStyle name="SAPBEXaggData 9 2 5" xfId="5098"/>
    <cellStyle name="SAPBEXaggData 9 2 5 2" xfId="5099"/>
    <cellStyle name="SAPBEXaggData 9 2 6" xfId="27202"/>
    <cellStyle name="SAPBEXaggData 9 2 7" xfId="27203"/>
    <cellStyle name="SAPBEXaggData 9 2 8" xfId="49581"/>
    <cellStyle name="SAPBEXaggData 9 20" xfId="27204"/>
    <cellStyle name="SAPBEXaggData 9 21" xfId="27205"/>
    <cellStyle name="SAPBEXaggData 9 22" xfId="27206"/>
    <cellStyle name="SAPBEXaggData 9 23" xfId="27207"/>
    <cellStyle name="SAPBEXaggData 9 24" xfId="27208"/>
    <cellStyle name="SAPBEXaggData 9 25" xfId="27209"/>
    <cellStyle name="SAPBEXaggData 9 26" xfId="27210"/>
    <cellStyle name="SAPBEXaggData 9 27" xfId="27211"/>
    <cellStyle name="SAPBEXaggData 9 28" xfId="27212"/>
    <cellStyle name="SAPBEXaggData 9 29" xfId="48174"/>
    <cellStyle name="SAPBEXaggData 9 3" xfId="5100"/>
    <cellStyle name="SAPBEXaggData 9 3 2" xfId="5101"/>
    <cellStyle name="SAPBEXaggData 9 3 2 2" xfId="5102"/>
    <cellStyle name="SAPBEXaggData 9 3 2 2 2" xfId="5103"/>
    <cellStyle name="SAPBEXaggData 9 3 3" xfId="5104"/>
    <cellStyle name="SAPBEXaggData 9 3 3 2" xfId="5105"/>
    <cellStyle name="SAPBEXaggData 9 3 4" xfId="27213"/>
    <cellStyle name="SAPBEXaggData 9 30" xfId="49066"/>
    <cellStyle name="SAPBEXaggData 9 4" xfId="27214"/>
    <cellStyle name="SAPBEXaggData 9 5" xfId="27215"/>
    <cellStyle name="SAPBEXaggData 9 6" xfId="27216"/>
    <cellStyle name="SAPBEXaggData 9 7" xfId="27217"/>
    <cellStyle name="SAPBEXaggData 9 8" xfId="27218"/>
    <cellStyle name="SAPBEXaggData 9 9" xfId="27219"/>
    <cellStyle name="SAPBEXaggData_20120921_SF-grote-ronde-Liesbethdump2" xfId="413"/>
    <cellStyle name="SAPBEXaggDataEmph" xfId="128"/>
    <cellStyle name="SAPBEXaggDataEmph 10" xfId="5106"/>
    <cellStyle name="SAPBEXaggDataEmph 10 2" xfId="5107"/>
    <cellStyle name="SAPBEXaggDataEmph 10 2 2" xfId="5108"/>
    <cellStyle name="SAPBEXaggDataEmph 10 2 2 2" xfId="5109"/>
    <cellStyle name="SAPBEXaggDataEmph 10 2 3" xfId="5110"/>
    <cellStyle name="SAPBEXaggDataEmph 10 3" xfId="5111"/>
    <cellStyle name="SAPBEXaggDataEmph 10 3 2" xfId="5112"/>
    <cellStyle name="SAPBEXaggDataEmph 10 3 2 2" xfId="5113"/>
    <cellStyle name="SAPBEXaggDataEmph 10 4" xfId="5114"/>
    <cellStyle name="SAPBEXaggDataEmph 10 4 2" xfId="5115"/>
    <cellStyle name="SAPBEXaggDataEmph 10 5" xfId="27220"/>
    <cellStyle name="SAPBEXaggDataEmph 10 6" xfId="27221"/>
    <cellStyle name="SAPBEXaggDataEmph 10 7" xfId="27222"/>
    <cellStyle name="SAPBEXaggDataEmph 10 8" xfId="49582"/>
    <cellStyle name="SAPBEXaggDataEmph 11" xfId="27223"/>
    <cellStyle name="SAPBEXaggDataEmph 12" xfId="27224"/>
    <cellStyle name="SAPBEXaggDataEmph 13" xfId="27225"/>
    <cellStyle name="SAPBEXaggDataEmph 14" xfId="27226"/>
    <cellStyle name="SAPBEXaggDataEmph 15" xfId="27227"/>
    <cellStyle name="SAPBEXaggDataEmph 16" xfId="27228"/>
    <cellStyle name="SAPBEXaggDataEmph 17" xfId="27229"/>
    <cellStyle name="SAPBEXaggDataEmph 18" xfId="27230"/>
    <cellStyle name="SAPBEXaggDataEmph 19" xfId="27231"/>
    <cellStyle name="SAPBEXaggDataEmph 2" xfId="414"/>
    <cellStyle name="SAPBEXaggDataEmph 2 10" xfId="27232"/>
    <cellStyle name="SAPBEXaggDataEmph 2 11" xfId="27233"/>
    <cellStyle name="SAPBEXaggDataEmph 2 12" xfId="27234"/>
    <cellStyle name="SAPBEXaggDataEmph 2 13" xfId="27235"/>
    <cellStyle name="SAPBEXaggDataEmph 2 14" xfId="27236"/>
    <cellStyle name="SAPBEXaggDataEmph 2 15" xfId="27237"/>
    <cellStyle name="SAPBEXaggDataEmph 2 16" xfId="27238"/>
    <cellStyle name="SAPBEXaggDataEmph 2 17" xfId="27239"/>
    <cellStyle name="SAPBEXaggDataEmph 2 18" xfId="27240"/>
    <cellStyle name="SAPBEXaggDataEmph 2 19" xfId="27241"/>
    <cellStyle name="SAPBEXaggDataEmph 2 2" xfId="513"/>
    <cellStyle name="SAPBEXaggDataEmph 2 2 10" xfId="27242"/>
    <cellStyle name="SAPBEXaggDataEmph 2 2 11" xfId="27243"/>
    <cellStyle name="SAPBEXaggDataEmph 2 2 12" xfId="27244"/>
    <cellStyle name="SAPBEXaggDataEmph 2 2 13" xfId="27245"/>
    <cellStyle name="SAPBEXaggDataEmph 2 2 14" xfId="27246"/>
    <cellStyle name="SAPBEXaggDataEmph 2 2 15" xfId="27247"/>
    <cellStyle name="SAPBEXaggDataEmph 2 2 16" xfId="27248"/>
    <cellStyle name="SAPBEXaggDataEmph 2 2 17" xfId="27249"/>
    <cellStyle name="SAPBEXaggDataEmph 2 2 18" xfId="27250"/>
    <cellStyle name="SAPBEXaggDataEmph 2 2 19" xfId="27251"/>
    <cellStyle name="SAPBEXaggDataEmph 2 2 2" xfId="701"/>
    <cellStyle name="SAPBEXaggDataEmph 2 2 2 10" xfId="27252"/>
    <cellStyle name="SAPBEXaggDataEmph 2 2 2 11" xfId="27253"/>
    <cellStyle name="SAPBEXaggDataEmph 2 2 2 12" xfId="27254"/>
    <cellStyle name="SAPBEXaggDataEmph 2 2 2 13" xfId="27255"/>
    <cellStyle name="SAPBEXaggDataEmph 2 2 2 14" xfId="27256"/>
    <cellStyle name="SAPBEXaggDataEmph 2 2 2 15" xfId="27257"/>
    <cellStyle name="SAPBEXaggDataEmph 2 2 2 16" xfId="27258"/>
    <cellStyle name="SAPBEXaggDataEmph 2 2 2 17" xfId="27259"/>
    <cellStyle name="SAPBEXaggDataEmph 2 2 2 18" xfId="27260"/>
    <cellStyle name="SAPBEXaggDataEmph 2 2 2 19" xfId="27261"/>
    <cellStyle name="SAPBEXaggDataEmph 2 2 2 2" xfId="1629"/>
    <cellStyle name="SAPBEXaggDataEmph 2 2 2 2 2" xfId="5116"/>
    <cellStyle name="SAPBEXaggDataEmph 2 2 2 2 2 2" xfId="5117"/>
    <cellStyle name="SAPBEXaggDataEmph 2 2 2 2 2 2 2" xfId="5118"/>
    <cellStyle name="SAPBEXaggDataEmph 2 2 2 2 2 2 2 2" xfId="5119"/>
    <cellStyle name="SAPBEXaggDataEmph 2 2 2 2 2 2 3" xfId="5120"/>
    <cellStyle name="SAPBEXaggDataEmph 2 2 2 2 2 3" xfId="5121"/>
    <cellStyle name="SAPBEXaggDataEmph 2 2 2 2 2 3 2" xfId="5122"/>
    <cellStyle name="SAPBEXaggDataEmph 2 2 2 2 2 3 2 2" xfId="5123"/>
    <cellStyle name="SAPBEXaggDataEmph 2 2 2 2 2 4" xfId="5124"/>
    <cellStyle name="SAPBEXaggDataEmph 2 2 2 2 2 4 2" xfId="5125"/>
    <cellStyle name="SAPBEXaggDataEmph 2 2 2 2 3" xfId="5126"/>
    <cellStyle name="SAPBEXaggDataEmph 2 2 2 2 3 2" xfId="5127"/>
    <cellStyle name="SAPBEXaggDataEmph 2 2 2 2 3 2 2" xfId="5128"/>
    <cellStyle name="SAPBEXaggDataEmph 2 2 2 2 3 3" xfId="5129"/>
    <cellStyle name="SAPBEXaggDataEmph 2 2 2 2 4" xfId="5130"/>
    <cellStyle name="SAPBEXaggDataEmph 2 2 2 2 4 2" xfId="5131"/>
    <cellStyle name="SAPBEXaggDataEmph 2 2 2 2 4 2 2" xfId="5132"/>
    <cellStyle name="SAPBEXaggDataEmph 2 2 2 2 5" xfId="5133"/>
    <cellStyle name="SAPBEXaggDataEmph 2 2 2 2 5 2" xfId="5134"/>
    <cellStyle name="SAPBEXaggDataEmph 2 2 2 2 6" xfId="27262"/>
    <cellStyle name="SAPBEXaggDataEmph 2 2 2 2 7" xfId="27263"/>
    <cellStyle name="SAPBEXaggDataEmph 2 2 2 2 8" xfId="49585"/>
    <cellStyle name="SAPBEXaggDataEmph 2 2 2 20" xfId="27264"/>
    <cellStyle name="SAPBEXaggDataEmph 2 2 2 21" xfId="27265"/>
    <cellStyle name="SAPBEXaggDataEmph 2 2 2 22" xfId="27266"/>
    <cellStyle name="SAPBEXaggDataEmph 2 2 2 23" xfId="27267"/>
    <cellStyle name="SAPBEXaggDataEmph 2 2 2 24" xfId="27268"/>
    <cellStyle name="SAPBEXaggDataEmph 2 2 2 25" xfId="27269"/>
    <cellStyle name="SAPBEXaggDataEmph 2 2 2 26" xfId="27270"/>
    <cellStyle name="SAPBEXaggDataEmph 2 2 2 27" xfId="27271"/>
    <cellStyle name="SAPBEXaggDataEmph 2 2 2 28" xfId="48175"/>
    <cellStyle name="SAPBEXaggDataEmph 2 2 2 29" xfId="49070"/>
    <cellStyle name="SAPBEXaggDataEmph 2 2 2 3" xfId="27272"/>
    <cellStyle name="SAPBEXaggDataEmph 2 2 2 4" xfId="27273"/>
    <cellStyle name="SAPBEXaggDataEmph 2 2 2 5" xfId="27274"/>
    <cellStyle name="SAPBEXaggDataEmph 2 2 2 6" xfId="27275"/>
    <cellStyle name="SAPBEXaggDataEmph 2 2 2 7" xfId="27276"/>
    <cellStyle name="SAPBEXaggDataEmph 2 2 2 8" xfId="27277"/>
    <cellStyle name="SAPBEXaggDataEmph 2 2 2 9" xfId="27278"/>
    <cellStyle name="SAPBEXaggDataEmph 2 2 20" xfId="27279"/>
    <cellStyle name="SAPBEXaggDataEmph 2 2 21" xfId="27280"/>
    <cellStyle name="SAPBEXaggDataEmph 2 2 22" xfId="27281"/>
    <cellStyle name="SAPBEXaggDataEmph 2 2 23" xfId="27282"/>
    <cellStyle name="SAPBEXaggDataEmph 2 2 24" xfId="27283"/>
    <cellStyle name="SAPBEXaggDataEmph 2 2 25" xfId="27284"/>
    <cellStyle name="SAPBEXaggDataEmph 2 2 26" xfId="27285"/>
    <cellStyle name="SAPBEXaggDataEmph 2 2 27" xfId="27286"/>
    <cellStyle name="SAPBEXaggDataEmph 2 2 28" xfId="27287"/>
    <cellStyle name="SAPBEXaggDataEmph 2 2 29" xfId="27288"/>
    <cellStyle name="SAPBEXaggDataEmph 2 2 3" xfId="702"/>
    <cellStyle name="SAPBEXaggDataEmph 2 2 3 10" xfId="27289"/>
    <cellStyle name="SAPBEXaggDataEmph 2 2 3 11" xfId="27290"/>
    <cellStyle name="SAPBEXaggDataEmph 2 2 3 12" xfId="27291"/>
    <cellStyle name="SAPBEXaggDataEmph 2 2 3 13" xfId="27292"/>
    <cellStyle name="SAPBEXaggDataEmph 2 2 3 14" xfId="27293"/>
    <cellStyle name="SAPBEXaggDataEmph 2 2 3 15" xfId="27294"/>
    <cellStyle name="SAPBEXaggDataEmph 2 2 3 16" xfId="27295"/>
    <cellStyle name="SAPBEXaggDataEmph 2 2 3 17" xfId="27296"/>
    <cellStyle name="SAPBEXaggDataEmph 2 2 3 18" xfId="27297"/>
    <cellStyle name="SAPBEXaggDataEmph 2 2 3 19" xfId="27298"/>
    <cellStyle name="SAPBEXaggDataEmph 2 2 3 2" xfId="1630"/>
    <cellStyle name="SAPBEXaggDataEmph 2 2 3 2 2" xfId="5135"/>
    <cellStyle name="SAPBEXaggDataEmph 2 2 3 2 2 2" xfId="5136"/>
    <cellStyle name="SAPBEXaggDataEmph 2 2 3 2 2 2 2" xfId="5137"/>
    <cellStyle name="SAPBEXaggDataEmph 2 2 3 2 2 2 2 2" xfId="5138"/>
    <cellStyle name="SAPBEXaggDataEmph 2 2 3 2 2 2 3" xfId="5139"/>
    <cellStyle name="SAPBEXaggDataEmph 2 2 3 2 2 3" xfId="5140"/>
    <cellStyle name="SAPBEXaggDataEmph 2 2 3 2 2 3 2" xfId="5141"/>
    <cellStyle name="SAPBEXaggDataEmph 2 2 3 2 2 3 2 2" xfId="5142"/>
    <cellStyle name="SAPBEXaggDataEmph 2 2 3 2 2 4" xfId="5143"/>
    <cellStyle name="SAPBEXaggDataEmph 2 2 3 2 2 4 2" xfId="5144"/>
    <cellStyle name="SAPBEXaggDataEmph 2 2 3 2 3" xfId="5145"/>
    <cellStyle name="SAPBEXaggDataEmph 2 2 3 2 3 2" xfId="5146"/>
    <cellStyle name="SAPBEXaggDataEmph 2 2 3 2 3 2 2" xfId="5147"/>
    <cellStyle name="SAPBEXaggDataEmph 2 2 3 2 3 3" xfId="5148"/>
    <cellStyle name="SAPBEXaggDataEmph 2 2 3 2 4" xfId="5149"/>
    <cellStyle name="SAPBEXaggDataEmph 2 2 3 2 4 2" xfId="5150"/>
    <cellStyle name="SAPBEXaggDataEmph 2 2 3 2 4 2 2" xfId="5151"/>
    <cellStyle name="SAPBEXaggDataEmph 2 2 3 2 5" xfId="5152"/>
    <cellStyle name="SAPBEXaggDataEmph 2 2 3 2 5 2" xfId="5153"/>
    <cellStyle name="SAPBEXaggDataEmph 2 2 3 2 6" xfId="27299"/>
    <cellStyle name="SAPBEXaggDataEmph 2 2 3 2 7" xfId="27300"/>
    <cellStyle name="SAPBEXaggDataEmph 2 2 3 2 8" xfId="49586"/>
    <cellStyle name="SAPBEXaggDataEmph 2 2 3 20" xfId="27301"/>
    <cellStyle name="SAPBEXaggDataEmph 2 2 3 21" xfId="27302"/>
    <cellStyle name="SAPBEXaggDataEmph 2 2 3 22" xfId="27303"/>
    <cellStyle name="SAPBEXaggDataEmph 2 2 3 23" xfId="27304"/>
    <cellStyle name="SAPBEXaggDataEmph 2 2 3 24" xfId="27305"/>
    <cellStyle name="SAPBEXaggDataEmph 2 2 3 25" xfId="27306"/>
    <cellStyle name="SAPBEXaggDataEmph 2 2 3 26" xfId="27307"/>
    <cellStyle name="SAPBEXaggDataEmph 2 2 3 27" xfId="27308"/>
    <cellStyle name="SAPBEXaggDataEmph 2 2 3 28" xfId="48176"/>
    <cellStyle name="SAPBEXaggDataEmph 2 2 3 29" xfId="49071"/>
    <cellStyle name="SAPBEXaggDataEmph 2 2 3 3" xfId="27309"/>
    <cellStyle name="SAPBEXaggDataEmph 2 2 3 4" xfId="27310"/>
    <cellStyle name="SAPBEXaggDataEmph 2 2 3 5" xfId="27311"/>
    <cellStyle name="SAPBEXaggDataEmph 2 2 3 6" xfId="27312"/>
    <cellStyle name="SAPBEXaggDataEmph 2 2 3 7" xfId="27313"/>
    <cellStyle name="SAPBEXaggDataEmph 2 2 3 8" xfId="27314"/>
    <cellStyle name="SAPBEXaggDataEmph 2 2 3 9" xfId="27315"/>
    <cellStyle name="SAPBEXaggDataEmph 2 2 30" xfId="27316"/>
    <cellStyle name="SAPBEXaggDataEmph 2 2 31" xfId="27317"/>
    <cellStyle name="SAPBEXaggDataEmph 2 2 32" xfId="27318"/>
    <cellStyle name="SAPBEXaggDataEmph 2 2 33" xfId="48177"/>
    <cellStyle name="SAPBEXaggDataEmph 2 2 34" xfId="49069"/>
    <cellStyle name="SAPBEXaggDataEmph 2 2 4" xfId="703"/>
    <cellStyle name="SAPBEXaggDataEmph 2 2 4 10" xfId="27319"/>
    <cellStyle name="SAPBEXaggDataEmph 2 2 4 11" xfId="27320"/>
    <cellStyle name="SAPBEXaggDataEmph 2 2 4 12" xfId="27321"/>
    <cellStyle name="SAPBEXaggDataEmph 2 2 4 13" xfId="27322"/>
    <cellStyle name="SAPBEXaggDataEmph 2 2 4 14" xfId="27323"/>
    <cellStyle name="SAPBEXaggDataEmph 2 2 4 15" xfId="27324"/>
    <cellStyle name="SAPBEXaggDataEmph 2 2 4 16" xfId="27325"/>
    <cellStyle name="SAPBEXaggDataEmph 2 2 4 17" xfId="27326"/>
    <cellStyle name="SAPBEXaggDataEmph 2 2 4 18" xfId="27327"/>
    <cellStyle name="SAPBEXaggDataEmph 2 2 4 19" xfId="27328"/>
    <cellStyle name="SAPBEXaggDataEmph 2 2 4 2" xfId="1631"/>
    <cellStyle name="SAPBEXaggDataEmph 2 2 4 2 2" xfId="5154"/>
    <cellStyle name="SAPBEXaggDataEmph 2 2 4 2 2 2" xfId="5155"/>
    <cellStyle name="SAPBEXaggDataEmph 2 2 4 2 2 2 2" xfId="5156"/>
    <cellStyle name="SAPBEXaggDataEmph 2 2 4 2 2 2 2 2" xfId="5157"/>
    <cellStyle name="SAPBEXaggDataEmph 2 2 4 2 2 2 3" xfId="5158"/>
    <cellStyle name="SAPBEXaggDataEmph 2 2 4 2 2 3" xfId="5159"/>
    <cellStyle name="SAPBEXaggDataEmph 2 2 4 2 2 3 2" xfId="5160"/>
    <cellStyle name="SAPBEXaggDataEmph 2 2 4 2 2 3 2 2" xfId="5161"/>
    <cellStyle name="SAPBEXaggDataEmph 2 2 4 2 2 4" xfId="5162"/>
    <cellStyle name="SAPBEXaggDataEmph 2 2 4 2 2 4 2" xfId="5163"/>
    <cellStyle name="SAPBEXaggDataEmph 2 2 4 2 3" xfId="5164"/>
    <cellStyle name="SAPBEXaggDataEmph 2 2 4 2 3 2" xfId="5165"/>
    <cellStyle name="SAPBEXaggDataEmph 2 2 4 2 3 2 2" xfId="5166"/>
    <cellStyle name="SAPBEXaggDataEmph 2 2 4 2 3 3" xfId="5167"/>
    <cellStyle name="SAPBEXaggDataEmph 2 2 4 2 4" xfId="5168"/>
    <cellStyle name="SAPBEXaggDataEmph 2 2 4 2 4 2" xfId="5169"/>
    <cellStyle name="SAPBEXaggDataEmph 2 2 4 2 4 2 2" xfId="5170"/>
    <cellStyle name="SAPBEXaggDataEmph 2 2 4 2 5" xfId="5171"/>
    <cellStyle name="SAPBEXaggDataEmph 2 2 4 2 5 2" xfId="5172"/>
    <cellStyle name="SAPBEXaggDataEmph 2 2 4 2 6" xfId="27329"/>
    <cellStyle name="SAPBEXaggDataEmph 2 2 4 2 7" xfId="27330"/>
    <cellStyle name="SAPBEXaggDataEmph 2 2 4 2 8" xfId="49587"/>
    <cellStyle name="SAPBEXaggDataEmph 2 2 4 20" xfId="27331"/>
    <cellStyle name="SAPBEXaggDataEmph 2 2 4 21" xfId="27332"/>
    <cellStyle name="SAPBEXaggDataEmph 2 2 4 22" xfId="27333"/>
    <cellStyle name="SAPBEXaggDataEmph 2 2 4 23" xfId="27334"/>
    <cellStyle name="SAPBEXaggDataEmph 2 2 4 24" xfId="27335"/>
    <cellStyle name="SAPBEXaggDataEmph 2 2 4 25" xfId="27336"/>
    <cellStyle name="SAPBEXaggDataEmph 2 2 4 26" xfId="27337"/>
    <cellStyle name="SAPBEXaggDataEmph 2 2 4 27" xfId="27338"/>
    <cellStyle name="SAPBEXaggDataEmph 2 2 4 28" xfId="48178"/>
    <cellStyle name="SAPBEXaggDataEmph 2 2 4 29" xfId="49072"/>
    <cellStyle name="SAPBEXaggDataEmph 2 2 4 3" xfId="27339"/>
    <cellStyle name="SAPBEXaggDataEmph 2 2 4 4" xfId="27340"/>
    <cellStyle name="SAPBEXaggDataEmph 2 2 4 5" xfId="27341"/>
    <cellStyle name="SAPBEXaggDataEmph 2 2 4 6" xfId="27342"/>
    <cellStyle name="SAPBEXaggDataEmph 2 2 4 7" xfId="27343"/>
    <cellStyle name="SAPBEXaggDataEmph 2 2 4 8" xfId="27344"/>
    <cellStyle name="SAPBEXaggDataEmph 2 2 4 9" xfId="27345"/>
    <cellStyle name="SAPBEXaggDataEmph 2 2 5" xfId="704"/>
    <cellStyle name="SAPBEXaggDataEmph 2 2 5 10" xfId="27346"/>
    <cellStyle name="SAPBEXaggDataEmph 2 2 5 11" xfId="27347"/>
    <cellStyle name="SAPBEXaggDataEmph 2 2 5 12" xfId="27348"/>
    <cellStyle name="SAPBEXaggDataEmph 2 2 5 13" xfId="27349"/>
    <cellStyle name="SAPBEXaggDataEmph 2 2 5 14" xfId="27350"/>
    <cellStyle name="SAPBEXaggDataEmph 2 2 5 15" xfId="27351"/>
    <cellStyle name="SAPBEXaggDataEmph 2 2 5 16" xfId="27352"/>
    <cellStyle name="SAPBEXaggDataEmph 2 2 5 17" xfId="27353"/>
    <cellStyle name="SAPBEXaggDataEmph 2 2 5 18" xfId="27354"/>
    <cellStyle name="SAPBEXaggDataEmph 2 2 5 19" xfId="27355"/>
    <cellStyle name="SAPBEXaggDataEmph 2 2 5 2" xfId="1632"/>
    <cellStyle name="SAPBEXaggDataEmph 2 2 5 2 2" xfId="5173"/>
    <cellStyle name="SAPBEXaggDataEmph 2 2 5 2 2 2" xfId="5174"/>
    <cellStyle name="SAPBEXaggDataEmph 2 2 5 2 2 2 2" xfId="5175"/>
    <cellStyle name="SAPBEXaggDataEmph 2 2 5 2 2 2 2 2" xfId="5176"/>
    <cellStyle name="SAPBEXaggDataEmph 2 2 5 2 2 2 3" xfId="5177"/>
    <cellStyle name="SAPBEXaggDataEmph 2 2 5 2 2 3" xfId="5178"/>
    <cellStyle name="SAPBEXaggDataEmph 2 2 5 2 2 3 2" xfId="5179"/>
    <cellStyle name="SAPBEXaggDataEmph 2 2 5 2 2 3 2 2" xfId="5180"/>
    <cellStyle name="SAPBEXaggDataEmph 2 2 5 2 2 4" xfId="5181"/>
    <cellStyle name="SAPBEXaggDataEmph 2 2 5 2 2 4 2" xfId="5182"/>
    <cellStyle name="SAPBEXaggDataEmph 2 2 5 2 3" xfId="5183"/>
    <cellStyle name="SAPBEXaggDataEmph 2 2 5 2 3 2" xfId="5184"/>
    <cellStyle name="SAPBEXaggDataEmph 2 2 5 2 3 2 2" xfId="5185"/>
    <cellStyle name="SAPBEXaggDataEmph 2 2 5 2 3 3" xfId="5186"/>
    <cellStyle name="SAPBEXaggDataEmph 2 2 5 2 4" xfId="5187"/>
    <cellStyle name="SAPBEXaggDataEmph 2 2 5 2 4 2" xfId="5188"/>
    <cellStyle name="SAPBEXaggDataEmph 2 2 5 2 4 2 2" xfId="5189"/>
    <cellStyle name="SAPBEXaggDataEmph 2 2 5 2 5" xfId="5190"/>
    <cellStyle name="SAPBEXaggDataEmph 2 2 5 2 5 2" xfId="5191"/>
    <cellStyle name="SAPBEXaggDataEmph 2 2 5 2 6" xfId="27356"/>
    <cellStyle name="SAPBEXaggDataEmph 2 2 5 2 7" xfId="27357"/>
    <cellStyle name="SAPBEXaggDataEmph 2 2 5 2 8" xfId="49588"/>
    <cellStyle name="SAPBEXaggDataEmph 2 2 5 20" xfId="27358"/>
    <cellStyle name="SAPBEXaggDataEmph 2 2 5 21" xfId="27359"/>
    <cellStyle name="SAPBEXaggDataEmph 2 2 5 22" xfId="27360"/>
    <cellStyle name="SAPBEXaggDataEmph 2 2 5 23" xfId="27361"/>
    <cellStyle name="SAPBEXaggDataEmph 2 2 5 24" xfId="27362"/>
    <cellStyle name="SAPBEXaggDataEmph 2 2 5 25" xfId="27363"/>
    <cellStyle name="SAPBEXaggDataEmph 2 2 5 26" xfId="27364"/>
    <cellStyle name="SAPBEXaggDataEmph 2 2 5 27" xfId="27365"/>
    <cellStyle name="SAPBEXaggDataEmph 2 2 5 28" xfId="48179"/>
    <cellStyle name="SAPBEXaggDataEmph 2 2 5 29" xfId="49073"/>
    <cellStyle name="SAPBEXaggDataEmph 2 2 5 3" xfId="27366"/>
    <cellStyle name="SAPBEXaggDataEmph 2 2 5 4" xfId="27367"/>
    <cellStyle name="SAPBEXaggDataEmph 2 2 5 5" xfId="27368"/>
    <cellStyle name="SAPBEXaggDataEmph 2 2 5 6" xfId="27369"/>
    <cellStyle name="SAPBEXaggDataEmph 2 2 5 7" xfId="27370"/>
    <cellStyle name="SAPBEXaggDataEmph 2 2 5 8" xfId="27371"/>
    <cellStyle name="SAPBEXaggDataEmph 2 2 5 9" xfId="27372"/>
    <cellStyle name="SAPBEXaggDataEmph 2 2 6" xfId="705"/>
    <cellStyle name="SAPBEXaggDataEmph 2 2 6 10" xfId="27373"/>
    <cellStyle name="SAPBEXaggDataEmph 2 2 6 11" xfId="27374"/>
    <cellStyle name="SAPBEXaggDataEmph 2 2 6 12" xfId="27375"/>
    <cellStyle name="SAPBEXaggDataEmph 2 2 6 13" xfId="27376"/>
    <cellStyle name="SAPBEXaggDataEmph 2 2 6 14" xfId="27377"/>
    <cellStyle name="SAPBEXaggDataEmph 2 2 6 15" xfId="27378"/>
    <cellStyle name="SAPBEXaggDataEmph 2 2 6 16" xfId="27379"/>
    <cellStyle name="SAPBEXaggDataEmph 2 2 6 17" xfId="27380"/>
    <cellStyle name="SAPBEXaggDataEmph 2 2 6 18" xfId="27381"/>
    <cellStyle name="SAPBEXaggDataEmph 2 2 6 19" xfId="27382"/>
    <cellStyle name="SAPBEXaggDataEmph 2 2 6 2" xfId="1633"/>
    <cellStyle name="SAPBEXaggDataEmph 2 2 6 2 2" xfId="5192"/>
    <cellStyle name="SAPBEXaggDataEmph 2 2 6 2 2 2" xfId="5193"/>
    <cellStyle name="SAPBEXaggDataEmph 2 2 6 2 2 2 2" xfId="5194"/>
    <cellStyle name="SAPBEXaggDataEmph 2 2 6 2 2 2 2 2" xfId="5195"/>
    <cellStyle name="SAPBEXaggDataEmph 2 2 6 2 2 2 3" xfId="5196"/>
    <cellStyle name="SAPBEXaggDataEmph 2 2 6 2 2 3" xfId="5197"/>
    <cellStyle name="SAPBEXaggDataEmph 2 2 6 2 2 3 2" xfId="5198"/>
    <cellStyle name="SAPBEXaggDataEmph 2 2 6 2 2 3 2 2" xfId="5199"/>
    <cellStyle name="SAPBEXaggDataEmph 2 2 6 2 2 4" xfId="5200"/>
    <cellStyle name="SAPBEXaggDataEmph 2 2 6 2 2 4 2" xfId="5201"/>
    <cellStyle name="SAPBEXaggDataEmph 2 2 6 2 3" xfId="5202"/>
    <cellStyle name="SAPBEXaggDataEmph 2 2 6 2 3 2" xfId="5203"/>
    <cellStyle name="SAPBEXaggDataEmph 2 2 6 2 3 2 2" xfId="5204"/>
    <cellStyle name="SAPBEXaggDataEmph 2 2 6 2 3 3" xfId="5205"/>
    <cellStyle name="SAPBEXaggDataEmph 2 2 6 2 4" xfId="5206"/>
    <cellStyle name="SAPBEXaggDataEmph 2 2 6 2 4 2" xfId="5207"/>
    <cellStyle name="SAPBEXaggDataEmph 2 2 6 2 4 2 2" xfId="5208"/>
    <cellStyle name="SAPBEXaggDataEmph 2 2 6 2 5" xfId="5209"/>
    <cellStyle name="SAPBEXaggDataEmph 2 2 6 2 5 2" xfId="5210"/>
    <cellStyle name="SAPBEXaggDataEmph 2 2 6 2 6" xfId="27383"/>
    <cellStyle name="SAPBEXaggDataEmph 2 2 6 2 7" xfId="27384"/>
    <cellStyle name="SAPBEXaggDataEmph 2 2 6 2 8" xfId="49589"/>
    <cellStyle name="SAPBEXaggDataEmph 2 2 6 20" xfId="27385"/>
    <cellStyle name="SAPBEXaggDataEmph 2 2 6 21" xfId="27386"/>
    <cellStyle name="SAPBEXaggDataEmph 2 2 6 22" xfId="27387"/>
    <cellStyle name="SAPBEXaggDataEmph 2 2 6 23" xfId="27388"/>
    <cellStyle name="SAPBEXaggDataEmph 2 2 6 24" xfId="27389"/>
    <cellStyle name="SAPBEXaggDataEmph 2 2 6 25" xfId="27390"/>
    <cellStyle name="SAPBEXaggDataEmph 2 2 6 26" xfId="27391"/>
    <cellStyle name="SAPBEXaggDataEmph 2 2 6 27" xfId="27392"/>
    <cellStyle name="SAPBEXaggDataEmph 2 2 6 28" xfId="48180"/>
    <cellStyle name="SAPBEXaggDataEmph 2 2 6 29" xfId="49074"/>
    <cellStyle name="SAPBEXaggDataEmph 2 2 6 3" xfId="27393"/>
    <cellStyle name="SAPBEXaggDataEmph 2 2 6 4" xfId="27394"/>
    <cellStyle name="SAPBEXaggDataEmph 2 2 6 5" xfId="27395"/>
    <cellStyle name="SAPBEXaggDataEmph 2 2 6 6" xfId="27396"/>
    <cellStyle name="SAPBEXaggDataEmph 2 2 6 7" xfId="27397"/>
    <cellStyle name="SAPBEXaggDataEmph 2 2 6 8" xfId="27398"/>
    <cellStyle name="SAPBEXaggDataEmph 2 2 6 9" xfId="27399"/>
    <cellStyle name="SAPBEXaggDataEmph 2 2 7" xfId="1634"/>
    <cellStyle name="SAPBEXaggDataEmph 2 2 7 2" xfId="5211"/>
    <cellStyle name="SAPBEXaggDataEmph 2 2 7 2 2" xfId="5212"/>
    <cellStyle name="SAPBEXaggDataEmph 2 2 7 2 2 2" xfId="5213"/>
    <cellStyle name="SAPBEXaggDataEmph 2 2 7 2 2 2 2" xfId="5214"/>
    <cellStyle name="SAPBEXaggDataEmph 2 2 7 2 2 3" xfId="5215"/>
    <cellStyle name="SAPBEXaggDataEmph 2 2 7 2 3" xfId="5216"/>
    <cellStyle name="SAPBEXaggDataEmph 2 2 7 2 3 2" xfId="5217"/>
    <cellStyle name="SAPBEXaggDataEmph 2 2 7 2 3 2 2" xfId="5218"/>
    <cellStyle name="SAPBEXaggDataEmph 2 2 7 2 4" xfId="5219"/>
    <cellStyle name="SAPBEXaggDataEmph 2 2 7 2 4 2" xfId="5220"/>
    <cellStyle name="SAPBEXaggDataEmph 2 2 7 3" xfId="5221"/>
    <cellStyle name="SAPBEXaggDataEmph 2 2 7 3 2" xfId="5222"/>
    <cellStyle name="SAPBEXaggDataEmph 2 2 7 3 2 2" xfId="5223"/>
    <cellStyle name="SAPBEXaggDataEmph 2 2 7 3 3" xfId="5224"/>
    <cellStyle name="SAPBEXaggDataEmph 2 2 7 4" xfId="5225"/>
    <cellStyle name="SAPBEXaggDataEmph 2 2 7 4 2" xfId="5226"/>
    <cellStyle name="SAPBEXaggDataEmph 2 2 7 4 2 2" xfId="5227"/>
    <cellStyle name="SAPBEXaggDataEmph 2 2 7 5" xfId="5228"/>
    <cellStyle name="SAPBEXaggDataEmph 2 2 7 5 2" xfId="5229"/>
    <cellStyle name="SAPBEXaggDataEmph 2 2 7 6" xfId="27400"/>
    <cellStyle name="SAPBEXaggDataEmph 2 2 7 7" xfId="27401"/>
    <cellStyle name="SAPBEXaggDataEmph 2 2 7 8" xfId="49584"/>
    <cellStyle name="SAPBEXaggDataEmph 2 2 8" xfId="27402"/>
    <cellStyle name="SAPBEXaggDataEmph 2 2 9" xfId="27403"/>
    <cellStyle name="SAPBEXaggDataEmph 2 20" xfId="27404"/>
    <cellStyle name="SAPBEXaggDataEmph 2 21" xfId="27405"/>
    <cellStyle name="SAPBEXaggDataEmph 2 22" xfId="27406"/>
    <cellStyle name="SAPBEXaggDataEmph 2 23" xfId="27407"/>
    <cellStyle name="SAPBEXaggDataEmph 2 24" xfId="27408"/>
    <cellStyle name="SAPBEXaggDataEmph 2 25" xfId="27409"/>
    <cellStyle name="SAPBEXaggDataEmph 2 26" xfId="27410"/>
    <cellStyle name="SAPBEXaggDataEmph 2 27" xfId="27411"/>
    <cellStyle name="SAPBEXaggDataEmph 2 28" xfId="27412"/>
    <cellStyle name="SAPBEXaggDataEmph 2 29" xfId="27413"/>
    <cellStyle name="SAPBEXaggDataEmph 2 3" xfId="706"/>
    <cellStyle name="SAPBEXaggDataEmph 2 3 10" xfId="27414"/>
    <cellStyle name="SAPBEXaggDataEmph 2 3 11" xfId="27415"/>
    <cellStyle name="SAPBEXaggDataEmph 2 3 12" xfId="27416"/>
    <cellStyle name="SAPBEXaggDataEmph 2 3 13" xfId="27417"/>
    <cellStyle name="SAPBEXaggDataEmph 2 3 14" xfId="27418"/>
    <cellStyle name="SAPBEXaggDataEmph 2 3 15" xfId="27419"/>
    <cellStyle name="SAPBEXaggDataEmph 2 3 16" xfId="27420"/>
    <cellStyle name="SAPBEXaggDataEmph 2 3 17" xfId="27421"/>
    <cellStyle name="SAPBEXaggDataEmph 2 3 18" xfId="27422"/>
    <cellStyle name="SAPBEXaggDataEmph 2 3 19" xfId="27423"/>
    <cellStyle name="SAPBEXaggDataEmph 2 3 2" xfId="1635"/>
    <cellStyle name="SAPBEXaggDataEmph 2 3 2 2" xfId="5230"/>
    <cellStyle name="SAPBEXaggDataEmph 2 3 2 2 2" xfId="5231"/>
    <cellStyle name="SAPBEXaggDataEmph 2 3 2 2 2 2" xfId="5232"/>
    <cellStyle name="SAPBEXaggDataEmph 2 3 2 2 2 2 2" xfId="5233"/>
    <cellStyle name="SAPBEXaggDataEmph 2 3 2 2 2 3" xfId="5234"/>
    <cellStyle name="SAPBEXaggDataEmph 2 3 2 2 3" xfId="5235"/>
    <cellStyle name="SAPBEXaggDataEmph 2 3 2 2 3 2" xfId="5236"/>
    <cellStyle name="SAPBEXaggDataEmph 2 3 2 2 3 2 2" xfId="5237"/>
    <cellStyle name="SAPBEXaggDataEmph 2 3 2 2 4" xfId="5238"/>
    <cellStyle name="SAPBEXaggDataEmph 2 3 2 2 4 2" xfId="5239"/>
    <cellStyle name="SAPBEXaggDataEmph 2 3 2 3" xfId="5240"/>
    <cellStyle name="SAPBEXaggDataEmph 2 3 2 3 2" xfId="5241"/>
    <cellStyle name="SAPBEXaggDataEmph 2 3 2 3 2 2" xfId="5242"/>
    <cellStyle name="SAPBEXaggDataEmph 2 3 2 3 3" xfId="5243"/>
    <cellStyle name="SAPBEXaggDataEmph 2 3 2 4" xfId="5244"/>
    <cellStyle name="SAPBEXaggDataEmph 2 3 2 4 2" xfId="5245"/>
    <cellStyle name="SAPBEXaggDataEmph 2 3 2 4 2 2" xfId="5246"/>
    <cellStyle name="SAPBEXaggDataEmph 2 3 2 5" xfId="5247"/>
    <cellStyle name="SAPBEXaggDataEmph 2 3 2 5 2" xfId="5248"/>
    <cellStyle name="SAPBEXaggDataEmph 2 3 2 6" xfId="27424"/>
    <cellStyle name="SAPBEXaggDataEmph 2 3 2 7" xfId="27425"/>
    <cellStyle name="SAPBEXaggDataEmph 2 3 2 8" xfId="49590"/>
    <cellStyle name="SAPBEXaggDataEmph 2 3 20" xfId="27426"/>
    <cellStyle name="SAPBEXaggDataEmph 2 3 21" xfId="27427"/>
    <cellStyle name="SAPBEXaggDataEmph 2 3 22" xfId="27428"/>
    <cellStyle name="SAPBEXaggDataEmph 2 3 23" xfId="27429"/>
    <cellStyle name="SAPBEXaggDataEmph 2 3 24" xfId="27430"/>
    <cellStyle name="SAPBEXaggDataEmph 2 3 25" xfId="27431"/>
    <cellStyle name="SAPBEXaggDataEmph 2 3 26" xfId="27432"/>
    <cellStyle name="SAPBEXaggDataEmph 2 3 27" xfId="27433"/>
    <cellStyle name="SAPBEXaggDataEmph 2 3 28" xfId="48181"/>
    <cellStyle name="SAPBEXaggDataEmph 2 3 29" xfId="49075"/>
    <cellStyle name="SAPBEXaggDataEmph 2 3 3" xfId="27434"/>
    <cellStyle name="SAPBEXaggDataEmph 2 3 4" xfId="27435"/>
    <cellStyle name="SAPBEXaggDataEmph 2 3 5" xfId="27436"/>
    <cellStyle name="SAPBEXaggDataEmph 2 3 6" xfId="27437"/>
    <cellStyle name="SAPBEXaggDataEmph 2 3 7" xfId="27438"/>
    <cellStyle name="SAPBEXaggDataEmph 2 3 8" xfId="27439"/>
    <cellStyle name="SAPBEXaggDataEmph 2 3 9" xfId="27440"/>
    <cellStyle name="SAPBEXaggDataEmph 2 30" xfId="27441"/>
    <cellStyle name="SAPBEXaggDataEmph 2 31" xfId="27442"/>
    <cellStyle name="SAPBEXaggDataEmph 2 32" xfId="27443"/>
    <cellStyle name="SAPBEXaggDataEmph 2 33" xfId="48182"/>
    <cellStyle name="SAPBEXaggDataEmph 2 34" xfId="49068"/>
    <cellStyle name="SAPBEXaggDataEmph 2 4" xfId="707"/>
    <cellStyle name="SAPBEXaggDataEmph 2 4 10" xfId="27444"/>
    <cellStyle name="SAPBEXaggDataEmph 2 4 11" xfId="27445"/>
    <cellStyle name="SAPBEXaggDataEmph 2 4 12" xfId="27446"/>
    <cellStyle name="SAPBEXaggDataEmph 2 4 13" xfId="27447"/>
    <cellStyle name="SAPBEXaggDataEmph 2 4 14" xfId="27448"/>
    <cellStyle name="SAPBEXaggDataEmph 2 4 15" xfId="27449"/>
    <cellStyle name="SAPBEXaggDataEmph 2 4 16" xfId="27450"/>
    <cellStyle name="SAPBEXaggDataEmph 2 4 17" xfId="27451"/>
    <cellStyle name="SAPBEXaggDataEmph 2 4 18" xfId="27452"/>
    <cellStyle name="SAPBEXaggDataEmph 2 4 19" xfId="27453"/>
    <cellStyle name="SAPBEXaggDataEmph 2 4 2" xfId="1636"/>
    <cellStyle name="SAPBEXaggDataEmph 2 4 2 2" xfId="5249"/>
    <cellStyle name="SAPBEXaggDataEmph 2 4 2 2 2" xfId="5250"/>
    <cellStyle name="SAPBEXaggDataEmph 2 4 2 2 2 2" xfId="5251"/>
    <cellStyle name="SAPBEXaggDataEmph 2 4 2 2 2 2 2" xfId="5252"/>
    <cellStyle name="SAPBEXaggDataEmph 2 4 2 2 2 3" xfId="5253"/>
    <cellStyle name="SAPBEXaggDataEmph 2 4 2 2 3" xfId="5254"/>
    <cellStyle name="SAPBEXaggDataEmph 2 4 2 2 3 2" xfId="5255"/>
    <cellStyle name="SAPBEXaggDataEmph 2 4 2 2 3 2 2" xfId="5256"/>
    <cellStyle name="SAPBEXaggDataEmph 2 4 2 2 4" xfId="5257"/>
    <cellStyle name="SAPBEXaggDataEmph 2 4 2 2 4 2" xfId="5258"/>
    <cellStyle name="SAPBEXaggDataEmph 2 4 2 3" xfId="5259"/>
    <cellStyle name="SAPBEXaggDataEmph 2 4 2 3 2" xfId="5260"/>
    <cellStyle name="SAPBEXaggDataEmph 2 4 2 3 2 2" xfId="5261"/>
    <cellStyle name="SAPBEXaggDataEmph 2 4 2 3 3" xfId="5262"/>
    <cellStyle name="SAPBEXaggDataEmph 2 4 2 4" xfId="5263"/>
    <cellStyle name="SAPBEXaggDataEmph 2 4 2 4 2" xfId="5264"/>
    <cellStyle name="SAPBEXaggDataEmph 2 4 2 4 2 2" xfId="5265"/>
    <cellStyle name="SAPBEXaggDataEmph 2 4 2 5" xfId="5266"/>
    <cellStyle name="SAPBEXaggDataEmph 2 4 2 5 2" xfId="5267"/>
    <cellStyle name="SAPBEXaggDataEmph 2 4 2 6" xfId="27454"/>
    <cellStyle name="SAPBEXaggDataEmph 2 4 2 7" xfId="27455"/>
    <cellStyle name="SAPBEXaggDataEmph 2 4 2 8" xfId="49591"/>
    <cellStyle name="SAPBEXaggDataEmph 2 4 20" xfId="27456"/>
    <cellStyle name="SAPBEXaggDataEmph 2 4 21" xfId="27457"/>
    <cellStyle name="SAPBEXaggDataEmph 2 4 22" xfId="27458"/>
    <cellStyle name="SAPBEXaggDataEmph 2 4 23" xfId="27459"/>
    <cellStyle name="SAPBEXaggDataEmph 2 4 24" xfId="27460"/>
    <cellStyle name="SAPBEXaggDataEmph 2 4 25" xfId="27461"/>
    <cellStyle name="SAPBEXaggDataEmph 2 4 26" xfId="27462"/>
    <cellStyle name="SAPBEXaggDataEmph 2 4 27" xfId="27463"/>
    <cellStyle name="SAPBEXaggDataEmph 2 4 28" xfId="48183"/>
    <cellStyle name="SAPBEXaggDataEmph 2 4 29" xfId="49076"/>
    <cellStyle name="SAPBEXaggDataEmph 2 4 3" xfId="27464"/>
    <cellStyle name="SAPBEXaggDataEmph 2 4 4" xfId="27465"/>
    <cellStyle name="SAPBEXaggDataEmph 2 4 5" xfId="27466"/>
    <cellStyle name="SAPBEXaggDataEmph 2 4 6" xfId="27467"/>
    <cellStyle name="SAPBEXaggDataEmph 2 4 7" xfId="27468"/>
    <cellStyle name="SAPBEXaggDataEmph 2 4 8" xfId="27469"/>
    <cellStyle name="SAPBEXaggDataEmph 2 4 9" xfId="27470"/>
    <cellStyle name="SAPBEXaggDataEmph 2 5" xfId="708"/>
    <cellStyle name="SAPBEXaggDataEmph 2 5 10" xfId="27471"/>
    <cellStyle name="SAPBEXaggDataEmph 2 5 11" xfId="27472"/>
    <cellStyle name="SAPBEXaggDataEmph 2 5 12" xfId="27473"/>
    <cellStyle name="SAPBEXaggDataEmph 2 5 13" xfId="27474"/>
    <cellStyle name="SAPBEXaggDataEmph 2 5 14" xfId="27475"/>
    <cellStyle name="SAPBEXaggDataEmph 2 5 15" xfId="27476"/>
    <cellStyle name="SAPBEXaggDataEmph 2 5 16" xfId="27477"/>
    <cellStyle name="SAPBEXaggDataEmph 2 5 17" xfId="27478"/>
    <cellStyle name="SAPBEXaggDataEmph 2 5 18" xfId="27479"/>
    <cellStyle name="SAPBEXaggDataEmph 2 5 19" xfId="27480"/>
    <cellStyle name="SAPBEXaggDataEmph 2 5 2" xfId="1637"/>
    <cellStyle name="SAPBEXaggDataEmph 2 5 2 2" xfId="5268"/>
    <cellStyle name="SAPBEXaggDataEmph 2 5 2 2 2" xfId="5269"/>
    <cellStyle name="SAPBEXaggDataEmph 2 5 2 2 2 2" xfId="5270"/>
    <cellStyle name="SAPBEXaggDataEmph 2 5 2 2 2 2 2" xfId="5271"/>
    <cellStyle name="SAPBEXaggDataEmph 2 5 2 2 2 3" xfId="5272"/>
    <cellStyle name="SAPBEXaggDataEmph 2 5 2 2 3" xfId="5273"/>
    <cellStyle name="SAPBEXaggDataEmph 2 5 2 2 3 2" xfId="5274"/>
    <cellStyle name="SAPBEXaggDataEmph 2 5 2 2 3 2 2" xfId="5275"/>
    <cellStyle name="SAPBEXaggDataEmph 2 5 2 2 4" xfId="5276"/>
    <cellStyle name="SAPBEXaggDataEmph 2 5 2 2 4 2" xfId="5277"/>
    <cellStyle name="SAPBEXaggDataEmph 2 5 2 3" xfId="5278"/>
    <cellStyle name="SAPBEXaggDataEmph 2 5 2 3 2" xfId="5279"/>
    <cellStyle name="SAPBEXaggDataEmph 2 5 2 3 2 2" xfId="5280"/>
    <cellStyle name="SAPBEXaggDataEmph 2 5 2 3 3" xfId="5281"/>
    <cellStyle name="SAPBEXaggDataEmph 2 5 2 4" xfId="5282"/>
    <cellStyle name="SAPBEXaggDataEmph 2 5 2 4 2" xfId="5283"/>
    <cellStyle name="SAPBEXaggDataEmph 2 5 2 4 2 2" xfId="5284"/>
    <cellStyle name="SAPBEXaggDataEmph 2 5 2 5" xfId="5285"/>
    <cellStyle name="SAPBEXaggDataEmph 2 5 2 5 2" xfId="5286"/>
    <cellStyle name="SAPBEXaggDataEmph 2 5 2 6" xfId="27481"/>
    <cellStyle name="SAPBEXaggDataEmph 2 5 2 7" xfId="27482"/>
    <cellStyle name="SAPBEXaggDataEmph 2 5 2 8" xfId="49592"/>
    <cellStyle name="SAPBEXaggDataEmph 2 5 20" xfId="27483"/>
    <cellStyle name="SAPBEXaggDataEmph 2 5 21" xfId="27484"/>
    <cellStyle name="SAPBEXaggDataEmph 2 5 22" xfId="27485"/>
    <cellStyle name="SAPBEXaggDataEmph 2 5 23" xfId="27486"/>
    <cellStyle name="SAPBEXaggDataEmph 2 5 24" xfId="27487"/>
    <cellStyle name="SAPBEXaggDataEmph 2 5 25" xfId="27488"/>
    <cellStyle name="SAPBEXaggDataEmph 2 5 26" xfId="27489"/>
    <cellStyle name="SAPBEXaggDataEmph 2 5 27" xfId="27490"/>
    <cellStyle name="SAPBEXaggDataEmph 2 5 28" xfId="48184"/>
    <cellStyle name="SAPBEXaggDataEmph 2 5 29" xfId="49077"/>
    <cellStyle name="SAPBEXaggDataEmph 2 5 3" xfId="27491"/>
    <cellStyle name="SAPBEXaggDataEmph 2 5 4" xfId="27492"/>
    <cellStyle name="SAPBEXaggDataEmph 2 5 5" xfId="27493"/>
    <cellStyle name="SAPBEXaggDataEmph 2 5 6" xfId="27494"/>
    <cellStyle name="SAPBEXaggDataEmph 2 5 7" xfId="27495"/>
    <cellStyle name="SAPBEXaggDataEmph 2 5 8" xfId="27496"/>
    <cellStyle name="SAPBEXaggDataEmph 2 5 9" xfId="27497"/>
    <cellStyle name="SAPBEXaggDataEmph 2 6" xfId="709"/>
    <cellStyle name="SAPBEXaggDataEmph 2 6 10" xfId="27498"/>
    <cellStyle name="SAPBEXaggDataEmph 2 6 11" xfId="27499"/>
    <cellStyle name="SAPBEXaggDataEmph 2 6 12" xfId="27500"/>
    <cellStyle name="SAPBEXaggDataEmph 2 6 13" xfId="27501"/>
    <cellStyle name="SAPBEXaggDataEmph 2 6 14" xfId="27502"/>
    <cellStyle name="SAPBEXaggDataEmph 2 6 15" xfId="27503"/>
    <cellStyle name="SAPBEXaggDataEmph 2 6 16" xfId="27504"/>
    <cellStyle name="SAPBEXaggDataEmph 2 6 17" xfId="27505"/>
    <cellStyle name="SAPBEXaggDataEmph 2 6 18" xfId="27506"/>
    <cellStyle name="SAPBEXaggDataEmph 2 6 19" xfId="27507"/>
    <cellStyle name="SAPBEXaggDataEmph 2 6 2" xfId="1638"/>
    <cellStyle name="SAPBEXaggDataEmph 2 6 2 2" xfId="5287"/>
    <cellStyle name="SAPBEXaggDataEmph 2 6 2 2 2" xfId="5288"/>
    <cellStyle name="SAPBEXaggDataEmph 2 6 2 2 2 2" xfId="5289"/>
    <cellStyle name="SAPBEXaggDataEmph 2 6 2 2 2 2 2" xfId="5290"/>
    <cellStyle name="SAPBEXaggDataEmph 2 6 2 2 2 3" xfId="5291"/>
    <cellStyle name="SAPBEXaggDataEmph 2 6 2 2 3" xfId="5292"/>
    <cellStyle name="SAPBEXaggDataEmph 2 6 2 2 3 2" xfId="5293"/>
    <cellStyle name="SAPBEXaggDataEmph 2 6 2 2 3 2 2" xfId="5294"/>
    <cellStyle name="SAPBEXaggDataEmph 2 6 2 2 4" xfId="5295"/>
    <cellStyle name="SAPBEXaggDataEmph 2 6 2 2 4 2" xfId="5296"/>
    <cellStyle name="SAPBEXaggDataEmph 2 6 2 3" xfId="5297"/>
    <cellStyle name="SAPBEXaggDataEmph 2 6 2 3 2" xfId="5298"/>
    <cellStyle name="SAPBEXaggDataEmph 2 6 2 3 2 2" xfId="5299"/>
    <cellStyle name="SAPBEXaggDataEmph 2 6 2 3 3" xfId="5300"/>
    <cellStyle name="SAPBEXaggDataEmph 2 6 2 4" xfId="5301"/>
    <cellStyle name="SAPBEXaggDataEmph 2 6 2 4 2" xfId="5302"/>
    <cellStyle name="SAPBEXaggDataEmph 2 6 2 4 2 2" xfId="5303"/>
    <cellStyle name="SAPBEXaggDataEmph 2 6 2 5" xfId="5304"/>
    <cellStyle name="SAPBEXaggDataEmph 2 6 2 5 2" xfId="5305"/>
    <cellStyle name="SAPBEXaggDataEmph 2 6 2 6" xfId="27508"/>
    <cellStyle name="SAPBEXaggDataEmph 2 6 2 7" xfId="27509"/>
    <cellStyle name="SAPBEXaggDataEmph 2 6 2 8" xfId="49593"/>
    <cellStyle name="SAPBEXaggDataEmph 2 6 20" xfId="27510"/>
    <cellStyle name="SAPBEXaggDataEmph 2 6 21" xfId="27511"/>
    <cellStyle name="SAPBEXaggDataEmph 2 6 22" xfId="27512"/>
    <cellStyle name="SAPBEXaggDataEmph 2 6 23" xfId="27513"/>
    <cellStyle name="SAPBEXaggDataEmph 2 6 24" xfId="27514"/>
    <cellStyle name="SAPBEXaggDataEmph 2 6 25" xfId="27515"/>
    <cellStyle name="SAPBEXaggDataEmph 2 6 26" xfId="27516"/>
    <cellStyle name="SAPBEXaggDataEmph 2 6 27" xfId="27517"/>
    <cellStyle name="SAPBEXaggDataEmph 2 6 28" xfId="48185"/>
    <cellStyle name="SAPBEXaggDataEmph 2 6 29" xfId="49078"/>
    <cellStyle name="SAPBEXaggDataEmph 2 6 3" xfId="27518"/>
    <cellStyle name="SAPBEXaggDataEmph 2 6 4" xfId="27519"/>
    <cellStyle name="SAPBEXaggDataEmph 2 6 5" xfId="27520"/>
    <cellStyle name="SAPBEXaggDataEmph 2 6 6" xfId="27521"/>
    <cellStyle name="SAPBEXaggDataEmph 2 6 7" xfId="27522"/>
    <cellStyle name="SAPBEXaggDataEmph 2 6 8" xfId="27523"/>
    <cellStyle name="SAPBEXaggDataEmph 2 6 9" xfId="27524"/>
    <cellStyle name="SAPBEXaggDataEmph 2 7" xfId="1639"/>
    <cellStyle name="SAPBEXaggDataEmph 2 7 2" xfId="5306"/>
    <cellStyle name="SAPBEXaggDataEmph 2 7 2 2" xfId="5307"/>
    <cellStyle name="SAPBEXaggDataEmph 2 7 2 2 2" xfId="5308"/>
    <cellStyle name="SAPBEXaggDataEmph 2 7 2 2 2 2" xfId="5309"/>
    <cellStyle name="SAPBEXaggDataEmph 2 7 2 2 3" xfId="5310"/>
    <cellStyle name="SAPBEXaggDataEmph 2 7 2 3" xfId="5311"/>
    <cellStyle name="SAPBEXaggDataEmph 2 7 2 3 2" xfId="5312"/>
    <cellStyle name="SAPBEXaggDataEmph 2 7 2 3 2 2" xfId="5313"/>
    <cellStyle name="SAPBEXaggDataEmph 2 7 2 4" xfId="5314"/>
    <cellStyle name="SAPBEXaggDataEmph 2 7 2 4 2" xfId="5315"/>
    <cellStyle name="SAPBEXaggDataEmph 2 7 3" xfId="5316"/>
    <cellStyle name="SAPBEXaggDataEmph 2 7 3 2" xfId="5317"/>
    <cellStyle name="SAPBEXaggDataEmph 2 7 3 2 2" xfId="5318"/>
    <cellStyle name="SAPBEXaggDataEmph 2 7 3 3" xfId="5319"/>
    <cellStyle name="SAPBEXaggDataEmph 2 7 4" xfId="5320"/>
    <cellStyle name="SAPBEXaggDataEmph 2 7 4 2" xfId="5321"/>
    <cellStyle name="SAPBEXaggDataEmph 2 7 4 2 2" xfId="5322"/>
    <cellStyle name="SAPBEXaggDataEmph 2 7 5" xfId="5323"/>
    <cellStyle name="SAPBEXaggDataEmph 2 7 5 2" xfId="5324"/>
    <cellStyle name="SAPBEXaggDataEmph 2 7 6" xfId="27525"/>
    <cellStyle name="SAPBEXaggDataEmph 2 7 7" xfId="27526"/>
    <cellStyle name="SAPBEXaggDataEmph 2 7 8" xfId="49583"/>
    <cellStyle name="SAPBEXaggDataEmph 2 8" xfId="27527"/>
    <cellStyle name="SAPBEXaggDataEmph 2 9" xfId="27528"/>
    <cellStyle name="SAPBEXaggDataEmph 20" xfId="27529"/>
    <cellStyle name="SAPBEXaggDataEmph 21" xfId="27530"/>
    <cellStyle name="SAPBEXaggDataEmph 22" xfId="27531"/>
    <cellStyle name="SAPBEXaggDataEmph 23" xfId="27532"/>
    <cellStyle name="SAPBEXaggDataEmph 24" xfId="27533"/>
    <cellStyle name="SAPBEXaggDataEmph 25" xfId="27534"/>
    <cellStyle name="SAPBEXaggDataEmph 26" xfId="27535"/>
    <cellStyle name="SAPBEXaggDataEmph 27" xfId="27536"/>
    <cellStyle name="SAPBEXaggDataEmph 28" xfId="27537"/>
    <cellStyle name="SAPBEXaggDataEmph 29" xfId="27538"/>
    <cellStyle name="SAPBEXaggDataEmph 3" xfId="514"/>
    <cellStyle name="SAPBEXaggDataEmph 3 10" xfId="27539"/>
    <cellStyle name="SAPBEXaggDataEmph 3 11" xfId="27540"/>
    <cellStyle name="SAPBEXaggDataEmph 3 12" xfId="27541"/>
    <cellStyle name="SAPBEXaggDataEmph 3 13" xfId="27542"/>
    <cellStyle name="SAPBEXaggDataEmph 3 14" xfId="27543"/>
    <cellStyle name="SAPBEXaggDataEmph 3 15" xfId="27544"/>
    <cellStyle name="SAPBEXaggDataEmph 3 16" xfId="27545"/>
    <cellStyle name="SAPBEXaggDataEmph 3 17" xfId="27546"/>
    <cellStyle name="SAPBEXaggDataEmph 3 18" xfId="27547"/>
    <cellStyle name="SAPBEXaggDataEmph 3 19" xfId="27548"/>
    <cellStyle name="SAPBEXaggDataEmph 3 2" xfId="710"/>
    <cellStyle name="SAPBEXaggDataEmph 3 2 10" xfId="27549"/>
    <cellStyle name="SAPBEXaggDataEmph 3 2 11" xfId="27550"/>
    <cellStyle name="SAPBEXaggDataEmph 3 2 12" xfId="27551"/>
    <cellStyle name="SAPBEXaggDataEmph 3 2 13" xfId="27552"/>
    <cellStyle name="SAPBEXaggDataEmph 3 2 14" xfId="27553"/>
    <cellStyle name="SAPBEXaggDataEmph 3 2 15" xfId="27554"/>
    <cellStyle name="SAPBEXaggDataEmph 3 2 16" xfId="27555"/>
    <cellStyle name="SAPBEXaggDataEmph 3 2 17" xfId="27556"/>
    <cellStyle name="SAPBEXaggDataEmph 3 2 18" xfId="27557"/>
    <cellStyle name="SAPBEXaggDataEmph 3 2 19" xfId="27558"/>
    <cellStyle name="SAPBEXaggDataEmph 3 2 2" xfId="1640"/>
    <cellStyle name="SAPBEXaggDataEmph 3 2 2 2" xfId="5325"/>
    <cellStyle name="SAPBEXaggDataEmph 3 2 2 2 2" xfId="5326"/>
    <cellStyle name="SAPBEXaggDataEmph 3 2 2 2 2 2" xfId="5327"/>
    <cellStyle name="SAPBEXaggDataEmph 3 2 2 2 2 2 2" xfId="5328"/>
    <cellStyle name="SAPBEXaggDataEmph 3 2 2 2 2 3" xfId="5329"/>
    <cellStyle name="SAPBEXaggDataEmph 3 2 2 2 3" xfId="5330"/>
    <cellStyle name="SAPBEXaggDataEmph 3 2 2 2 3 2" xfId="5331"/>
    <cellStyle name="SAPBEXaggDataEmph 3 2 2 2 3 2 2" xfId="5332"/>
    <cellStyle name="SAPBEXaggDataEmph 3 2 2 2 4" xfId="5333"/>
    <cellStyle name="SAPBEXaggDataEmph 3 2 2 2 4 2" xfId="5334"/>
    <cellStyle name="SAPBEXaggDataEmph 3 2 2 3" xfId="5335"/>
    <cellStyle name="SAPBEXaggDataEmph 3 2 2 3 2" xfId="5336"/>
    <cellStyle name="SAPBEXaggDataEmph 3 2 2 3 2 2" xfId="5337"/>
    <cellStyle name="SAPBEXaggDataEmph 3 2 2 3 3" xfId="5338"/>
    <cellStyle name="SAPBEXaggDataEmph 3 2 2 4" xfId="5339"/>
    <cellStyle name="SAPBEXaggDataEmph 3 2 2 4 2" xfId="5340"/>
    <cellStyle name="SAPBEXaggDataEmph 3 2 2 4 2 2" xfId="5341"/>
    <cellStyle name="SAPBEXaggDataEmph 3 2 2 5" xfId="5342"/>
    <cellStyle name="SAPBEXaggDataEmph 3 2 2 5 2" xfId="5343"/>
    <cellStyle name="SAPBEXaggDataEmph 3 2 2 6" xfId="27559"/>
    <cellStyle name="SAPBEXaggDataEmph 3 2 2 7" xfId="27560"/>
    <cellStyle name="SAPBEXaggDataEmph 3 2 2 8" xfId="49595"/>
    <cellStyle name="SAPBEXaggDataEmph 3 2 20" xfId="27561"/>
    <cellStyle name="SAPBEXaggDataEmph 3 2 21" xfId="27562"/>
    <cellStyle name="SAPBEXaggDataEmph 3 2 22" xfId="27563"/>
    <cellStyle name="SAPBEXaggDataEmph 3 2 23" xfId="27564"/>
    <cellStyle name="SAPBEXaggDataEmph 3 2 24" xfId="27565"/>
    <cellStyle name="SAPBEXaggDataEmph 3 2 25" xfId="27566"/>
    <cellStyle name="SAPBEXaggDataEmph 3 2 26" xfId="27567"/>
    <cellStyle name="SAPBEXaggDataEmph 3 2 27" xfId="27568"/>
    <cellStyle name="SAPBEXaggDataEmph 3 2 28" xfId="48186"/>
    <cellStyle name="SAPBEXaggDataEmph 3 2 29" xfId="49080"/>
    <cellStyle name="SAPBEXaggDataEmph 3 2 3" xfId="27569"/>
    <cellStyle name="SAPBEXaggDataEmph 3 2 4" xfId="27570"/>
    <cellStyle name="SAPBEXaggDataEmph 3 2 5" xfId="27571"/>
    <cellStyle name="SAPBEXaggDataEmph 3 2 6" xfId="27572"/>
    <cellStyle name="SAPBEXaggDataEmph 3 2 7" xfId="27573"/>
    <cellStyle name="SAPBEXaggDataEmph 3 2 8" xfId="27574"/>
    <cellStyle name="SAPBEXaggDataEmph 3 2 9" xfId="27575"/>
    <cellStyle name="SAPBEXaggDataEmph 3 20" xfId="27576"/>
    <cellStyle name="SAPBEXaggDataEmph 3 21" xfId="27577"/>
    <cellStyle name="SAPBEXaggDataEmph 3 22" xfId="27578"/>
    <cellStyle name="SAPBEXaggDataEmph 3 23" xfId="27579"/>
    <cellStyle name="SAPBEXaggDataEmph 3 24" xfId="27580"/>
    <cellStyle name="SAPBEXaggDataEmph 3 25" xfId="27581"/>
    <cellStyle name="SAPBEXaggDataEmph 3 26" xfId="27582"/>
    <cellStyle name="SAPBEXaggDataEmph 3 27" xfId="27583"/>
    <cellStyle name="SAPBEXaggDataEmph 3 28" xfId="27584"/>
    <cellStyle name="SAPBEXaggDataEmph 3 29" xfId="27585"/>
    <cellStyle name="SAPBEXaggDataEmph 3 3" xfId="711"/>
    <cellStyle name="SAPBEXaggDataEmph 3 3 10" xfId="27586"/>
    <cellStyle name="SAPBEXaggDataEmph 3 3 11" xfId="27587"/>
    <cellStyle name="SAPBEXaggDataEmph 3 3 12" xfId="27588"/>
    <cellStyle name="SAPBEXaggDataEmph 3 3 13" xfId="27589"/>
    <cellStyle name="SAPBEXaggDataEmph 3 3 14" xfId="27590"/>
    <cellStyle name="SAPBEXaggDataEmph 3 3 15" xfId="27591"/>
    <cellStyle name="SAPBEXaggDataEmph 3 3 16" xfId="27592"/>
    <cellStyle name="SAPBEXaggDataEmph 3 3 17" xfId="27593"/>
    <cellStyle name="SAPBEXaggDataEmph 3 3 18" xfId="27594"/>
    <cellStyle name="SAPBEXaggDataEmph 3 3 19" xfId="27595"/>
    <cellStyle name="SAPBEXaggDataEmph 3 3 2" xfId="1641"/>
    <cellStyle name="SAPBEXaggDataEmph 3 3 2 2" xfId="5344"/>
    <cellStyle name="SAPBEXaggDataEmph 3 3 2 2 2" xfId="5345"/>
    <cellStyle name="SAPBEXaggDataEmph 3 3 2 2 2 2" xfId="5346"/>
    <cellStyle name="SAPBEXaggDataEmph 3 3 2 2 2 2 2" xfId="5347"/>
    <cellStyle name="SAPBEXaggDataEmph 3 3 2 2 2 3" xfId="5348"/>
    <cellStyle name="SAPBEXaggDataEmph 3 3 2 2 3" xfId="5349"/>
    <cellStyle name="SAPBEXaggDataEmph 3 3 2 2 3 2" xfId="5350"/>
    <cellStyle name="SAPBEXaggDataEmph 3 3 2 2 3 2 2" xfId="5351"/>
    <cellStyle name="SAPBEXaggDataEmph 3 3 2 2 4" xfId="5352"/>
    <cellStyle name="SAPBEXaggDataEmph 3 3 2 2 4 2" xfId="5353"/>
    <cellStyle name="SAPBEXaggDataEmph 3 3 2 3" xfId="5354"/>
    <cellStyle name="SAPBEXaggDataEmph 3 3 2 3 2" xfId="5355"/>
    <cellStyle name="SAPBEXaggDataEmph 3 3 2 3 2 2" xfId="5356"/>
    <cellStyle name="SAPBEXaggDataEmph 3 3 2 3 3" xfId="5357"/>
    <cellStyle name="SAPBEXaggDataEmph 3 3 2 4" xfId="5358"/>
    <cellStyle name="SAPBEXaggDataEmph 3 3 2 4 2" xfId="5359"/>
    <cellStyle name="SAPBEXaggDataEmph 3 3 2 4 2 2" xfId="5360"/>
    <cellStyle name="SAPBEXaggDataEmph 3 3 2 5" xfId="5361"/>
    <cellStyle name="SAPBEXaggDataEmph 3 3 2 5 2" xfId="5362"/>
    <cellStyle name="SAPBEXaggDataEmph 3 3 2 6" xfId="27596"/>
    <cellStyle name="SAPBEXaggDataEmph 3 3 2 7" xfId="27597"/>
    <cellStyle name="SAPBEXaggDataEmph 3 3 2 8" xfId="49596"/>
    <cellStyle name="SAPBEXaggDataEmph 3 3 20" xfId="27598"/>
    <cellStyle name="SAPBEXaggDataEmph 3 3 21" xfId="27599"/>
    <cellStyle name="SAPBEXaggDataEmph 3 3 22" xfId="27600"/>
    <cellStyle name="SAPBEXaggDataEmph 3 3 23" xfId="27601"/>
    <cellStyle name="SAPBEXaggDataEmph 3 3 24" xfId="27602"/>
    <cellStyle name="SAPBEXaggDataEmph 3 3 25" xfId="27603"/>
    <cellStyle name="SAPBEXaggDataEmph 3 3 26" xfId="27604"/>
    <cellStyle name="SAPBEXaggDataEmph 3 3 27" xfId="27605"/>
    <cellStyle name="SAPBEXaggDataEmph 3 3 28" xfId="48187"/>
    <cellStyle name="SAPBEXaggDataEmph 3 3 29" xfId="49081"/>
    <cellStyle name="SAPBEXaggDataEmph 3 3 3" xfId="27606"/>
    <cellStyle name="SAPBEXaggDataEmph 3 3 4" xfId="27607"/>
    <cellStyle name="SAPBEXaggDataEmph 3 3 5" xfId="27608"/>
    <cellStyle name="SAPBEXaggDataEmph 3 3 6" xfId="27609"/>
    <cellStyle name="SAPBEXaggDataEmph 3 3 7" xfId="27610"/>
    <cellStyle name="SAPBEXaggDataEmph 3 3 8" xfId="27611"/>
    <cellStyle name="SAPBEXaggDataEmph 3 3 9" xfId="27612"/>
    <cellStyle name="SAPBEXaggDataEmph 3 30" xfId="27613"/>
    <cellStyle name="SAPBEXaggDataEmph 3 31" xfId="27614"/>
    <cellStyle name="SAPBEXaggDataEmph 3 32" xfId="27615"/>
    <cellStyle name="SAPBEXaggDataEmph 3 33" xfId="48188"/>
    <cellStyle name="SAPBEXaggDataEmph 3 34" xfId="49079"/>
    <cellStyle name="SAPBEXaggDataEmph 3 4" xfId="712"/>
    <cellStyle name="SAPBEXaggDataEmph 3 4 10" xfId="27616"/>
    <cellStyle name="SAPBEXaggDataEmph 3 4 11" xfId="27617"/>
    <cellStyle name="SAPBEXaggDataEmph 3 4 12" xfId="27618"/>
    <cellStyle name="SAPBEXaggDataEmph 3 4 13" xfId="27619"/>
    <cellStyle name="SAPBEXaggDataEmph 3 4 14" xfId="27620"/>
    <cellStyle name="SAPBEXaggDataEmph 3 4 15" xfId="27621"/>
    <cellStyle name="SAPBEXaggDataEmph 3 4 16" xfId="27622"/>
    <cellStyle name="SAPBEXaggDataEmph 3 4 17" xfId="27623"/>
    <cellStyle name="SAPBEXaggDataEmph 3 4 18" xfId="27624"/>
    <cellStyle name="SAPBEXaggDataEmph 3 4 19" xfId="27625"/>
    <cellStyle name="SAPBEXaggDataEmph 3 4 2" xfId="1642"/>
    <cellStyle name="SAPBEXaggDataEmph 3 4 2 2" xfId="5363"/>
    <cellStyle name="SAPBEXaggDataEmph 3 4 2 2 2" xfId="5364"/>
    <cellStyle name="SAPBEXaggDataEmph 3 4 2 2 2 2" xfId="5365"/>
    <cellStyle name="SAPBEXaggDataEmph 3 4 2 2 2 2 2" xfId="5366"/>
    <cellStyle name="SAPBEXaggDataEmph 3 4 2 2 2 3" xfId="5367"/>
    <cellStyle name="SAPBEXaggDataEmph 3 4 2 2 3" xfId="5368"/>
    <cellStyle name="SAPBEXaggDataEmph 3 4 2 2 3 2" xfId="5369"/>
    <cellStyle name="SAPBEXaggDataEmph 3 4 2 2 3 2 2" xfId="5370"/>
    <cellStyle name="SAPBEXaggDataEmph 3 4 2 2 4" xfId="5371"/>
    <cellStyle name="SAPBEXaggDataEmph 3 4 2 2 4 2" xfId="5372"/>
    <cellStyle name="SAPBEXaggDataEmph 3 4 2 3" xfId="5373"/>
    <cellStyle name="SAPBEXaggDataEmph 3 4 2 3 2" xfId="5374"/>
    <cellStyle name="SAPBEXaggDataEmph 3 4 2 3 2 2" xfId="5375"/>
    <cellStyle name="SAPBEXaggDataEmph 3 4 2 3 3" xfId="5376"/>
    <cellStyle name="SAPBEXaggDataEmph 3 4 2 4" xfId="5377"/>
    <cellStyle name="SAPBEXaggDataEmph 3 4 2 4 2" xfId="5378"/>
    <cellStyle name="SAPBEXaggDataEmph 3 4 2 4 2 2" xfId="5379"/>
    <cellStyle name="SAPBEXaggDataEmph 3 4 2 5" xfId="5380"/>
    <cellStyle name="SAPBEXaggDataEmph 3 4 2 5 2" xfId="5381"/>
    <cellStyle name="SAPBEXaggDataEmph 3 4 2 6" xfId="27626"/>
    <cellStyle name="SAPBEXaggDataEmph 3 4 2 7" xfId="27627"/>
    <cellStyle name="SAPBEXaggDataEmph 3 4 2 8" xfId="49597"/>
    <cellStyle name="SAPBEXaggDataEmph 3 4 20" xfId="27628"/>
    <cellStyle name="SAPBEXaggDataEmph 3 4 21" xfId="27629"/>
    <cellStyle name="SAPBEXaggDataEmph 3 4 22" xfId="27630"/>
    <cellStyle name="SAPBEXaggDataEmph 3 4 23" xfId="27631"/>
    <cellStyle name="SAPBEXaggDataEmph 3 4 24" xfId="27632"/>
    <cellStyle name="SAPBEXaggDataEmph 3 4 25" xfId="27633"/>
    <cellStyle name="SAPBEXaggDataEmph 3 4 26" xfId="27634"/>
    <cellStyle name="SAPBEXaggDataEmph 3 4 27" xfId="27635"/>
    <cellStyle name="SAPBEXaggDataEmph 3 4 28" xfId="48189"/>
    <cellStyle name="SAPBEXaggDataEmph 3 4 29" xfId="49082"/>
    <cellStyle name="SAPBEXaggDataEmph 3 4 3" xfId="27636"/>
    <cellStyle name="SAPBEXaggDataEmph 3 4 4" xfId="27637"/>
    <cellStyle name="SAPBEXaggDataEmph 3 4 5" xfId="27638"/>
    <cellStyle name="SAPBEXaggDataEmph 3 4 6" xfId="27639"/>
    <cellStyle name="SAPBEXaggDataEmph 3 4 7" xfId="27640"/>
    <cellStyle name="SAPBEXaggDataEmph 3 4 8" xfId="27641"/>
    <cellStyle name="SAPBEXaggDataEmph 3 4 9" xfId="27642"/>
    <cellStyle name="SAPBEXaggDataEmph 3 5" xfId="713"/>
    <cellStyle name="SAPBEXaggDataEmph 3 5 10" xfId="27643"/>
    <cellStyle name="SAPBEXaggDataEmph 3 5 11" xfId="27644"/>
    <cellStyle name="SAPBEXaggDataEmph 3 5 12" xfId="27645"/>
    <cellStyle name="SAPBEXaggDataEmph 3 5 13" xfId="27646"/>
    <cellStyle name="SAPBEXaggDataEmph 3 5 14" xfId="27647"/>
    <cellStyle name="SAPBEXaggDataEmph 3 5 15" xfId="27648"/>
    <cellStyle name="SAPBEXaggDataEmph 3 5 16" xfId="27649"/>
    <cellStyle name="SAPBEXaggDataEmph 3 5 17" xfId="27650"/>
    <cellStyle name="SAPBEXaggDataEmph 3 5 18" xfId="27651"/>
    <cellStyle name="SAPBEXaggDataEmph 3 5 19" xfId="27652"/>
    <cellStyle name="SAPBEXaggDataEmph 3 5 2" xfId="1643"/>
    <cellStyle name="SAPBEXaggDataEmph 3 5 2 2" xfId="5382"/>
    <cellStyle name="SAPBEXaggDataEmph 3 5 2 2 2" xfId="5383"/>
    <cellStyle name="SAPBEXaggDataEmph 3 5 2 2 2 2" xfId="5384"/>
    <cellStyle name="SAPBEXaggDataEmph 3 5 2 2 2 2 2" xfId="5385"/>
    <cellStyle name="SAPBEXaggDataEmph 3 5 2 2 2 3" xfId="5386"/>
    <cellStyle name="SAPBEXaggDataEmph 3 5 2 2 3" xfId="5387"/>
    <cellStyle name="SAPBEXaggDataEmph 3 5 2 2 3 2" xfId="5388"/>
    <cellStyle name="SAPBEXaggDataEmph 3 5 2 2 3 2 2" xfId="5389"/>
    <cellStyle name="SAPBEXaggDataEmph 3 5 2 2 4" xfId="5390"/>
    <cellStyle name="SAPBEXaggDataEmph 3 5 2 2 4 2" xfId="5391"/>
    <cellStyle name="SAPBEXaggDataEmph 3 5 2 3" xfId="5392"/>
    <cellStyle name="SAPBEXaggDataEmph 3 5 2 3 2" xfId="5393"/>
    <cellStyle name="SAPBEXaggDataEmph 3 5 2 3 2 2" xfId="5394"/>
    <cellStyle name="SAPBEXaggDataEmph 3 5 2 3 3" xfId="5395"/>
    <cellStyle name="SAPBEXaggDataEmph 3 5 2 4" xfId="5396"/>
    <cellStyle name="SAPBEXaggDataEmph 3 5 2 4 2" xfId="5397"/>
    <cellStyle name="SAPBEXaggDataEmph 3 5 2 4 2 2" xfId="5398"/>
    <cellStyle name="SAPBEXaggDataEmph 3 5 2 5" xfId="5399"/>
    <cellStyle name="SAPBEXaggDataEmph 3 5 2 5 2" xfId="5400"/>
    <cellStyle name="SAPBEXaggDataEmph 3 5 2 6" xfId="27653"/>
    <cellStyle name="SAPBEXaggDataEmph 3 5 2 7" xfId="27654"/>
    <cellStyle name="SAPBEXaggDataEmph 3 5 2 8" xfId="49598"/>
    <cellStyle name="SAPBEXaggDataEmph 3 5 20" xfId="27655"/>
    <cellStyle name="SAPBEXaggDataEmph 3 5 21" xfId="27656"/>
    <cellStyle name="SAPBEXaggDataEmph 3 5 22" xfId="27657"/>
    <cellStyle name="SAPBEXaggDataEmph 3 5 23" xfId="27658"/>
    <cellStyle name="SAPBEXaggDataEmph 3 5 24" xfId="27659"/>
    <cellStyle name="SAPBEXaggDataEmph 3 5 25" xfId="27660"/>
    <cellStyle name="SAPBEXaggDataEmph 3 5 26" xfId="27661"/>
    <cellStyle name="SAPBEXaggDataEmph 3 5 27" xfId="27662"/>
    <cellStyle name="SAPBEXaggDataEmph 3 5 28" xfId="48190"/>
    <cellStyle name="SAPBEXaggDataEmph 3 5 29" xfId="49083"/>
    <cellStyle name="SAPBEXaggDataEmph 3 5 3" xfId="27663"/>
    <cellStyle name="SAPBEXaggDataEmph 3 5 4" xfId="27664"/>
    <cellStyle name="SAPBEXaggDataEmph 3 5 5" xfId="27665"/>
    <cellStyle name="SAPBEXaggDataEmph 3 5 6" xfId="27666"/>
    <cellStyle name="SAPBEXaggDataEmph 3 5 7" xfId="27667"/>
    <cellStyle name="SAPBEXaggDataEmph 3 5 8" xfId="27668"/>
    <cellStyle name="SAPBEXaggDataEmph 3 5 9" xfId="27669"/>
    <cellStyle name="SAPBEXaggDataEmph 3 6" xfId="714"/>
    <cellStyle name="SAPBEXaggDataEmph 3 6 10" xfId="27670"/>
    <cellStyle name="SAPBEXaggDataEmph 3 6 11" xfId="27671"/>
    <cellStyle name="SAPBEXaggDataEmph 3 6 12" xfId="27672"/>
    <cellStyle name="SAPBEXaggDataEmph 3 6 13" xfId="27673"/>
    <cellStyle name="SAPBEXaggDataEmph 3 6 14" xfId="27674"/>
    <cellStyle name="SAPBEXaggDataEmph 3 6 15" xfId="27675"/>
    <cellStyle name="SAPBEXaggDataEmph 3 6 16" xfId="27676"/>
    <cellStyle name="SAPBEXaggDataEmph 3 6 17" xfId="27677"/>
    <cellStyle name="SAPBEXaggDataEmph 3 6 18" xfId="27678"/>
    <cellStyle name="SAPBEXaggDataEmph 3 6 19" xfId="27679"/>
    <cellStyle name="SAPBEXaggDataEmph 3 6 2" xfId="1644"/>
    <cellStyle name="SAPBEXaggDataEmph 3 6 2 2" xfId="5401"/>
    <cellStyle name="SAPBEXaggDataEmph 3 6 2 2 2" xfId="5402"/>
    <cellStyle name="SAPBEXaggDataEmph 3 6 2 2 2 2" xfId="5403"/>
    <cellStyle name="SAPBEXaggDataEmph 3 6 2 2 2 2 2" xfId="5404"/>
    <cellStyle name="SAPBEXaggDataEmph 3 6 2 2 2 3" xfId="5405"/>
    <cellStyle name="SAPBEXaggDataEmph 3 6 2 2 3" xfId="5406"/>
    <cellStyle name="SAPBEXaggDataEmph 3 6 2 2 3 2" xfId="5407"/>
    <cellStyle name="SAPBEXaggDataEmph 3 6 2 2 3 2 2" xfId="5408"/>
    <cellStyle name="SAPBEXaggDataEmph 3 6 2 2 4" xfId="5409"/>
    <cellStyle name="SAPBEXaggDataEmph 3 6 2 2 4 2" xfId="5410"/>
    <cellStyle name="SAPBEXaggDataEmph 3 6 2 3" xfId="5411"/>
    <cellStyle name="SAPBEXaggDataEmph 3 6 2 3 2" xfId="5412"/>
    <cellStyle name="SAPBEXaggDataEmph 3 6 2 3 2 2" xfId="5413"/>
    <cellStyle name="SAPBEXaggDataEmph 3 6 2 3 3" xfId="5414"/>
    <cellStyle name="SAPBEXaggDataEmph 3 6 2 4" xfId="5415"/>
    <cellStyle name="SAPBEXaggDataEmph 3 6 2 4 2" xfId="5416"/>
    <cellStyle name="SAPBEXaggDataEmph 3 6 2 4 2 2" xfId="5417"/>
    <cellStyle name="SAPBEXaggDataEmph 3 6 2 5" xfId="5418"/>
    <cellStyle name="SAPBEXaggDataEmph 3 6 2 5 2" xfId="5419"/>
    <cellStyle name="SAPBEXaggDataEmph 3 6 2 6" xfId="27680"/>
    <cellStyle name="SAPBEXaggDataEmph 3 6 2 7" xfId="27681"/>
    <cellStyle name="SAPBEXaggDataEmph 3 6 2 8" xfId="49599"/>
    <cellStyle name="SAPBEXaggDataEmph 3 6 20" xfId="27682"/>
    <cellStyle name="SAPBEXaggDataEmph 3 6 21" xfId="27683"/>
    <cellStyle name="SAPBEXaggDataEmph 3 6 22" xfId="27684"/>
    <cellStyle name="SAPBEXaggDataEmph 3 6 23" xfId="27685"/>
    <cellStyle name="SAPBEXaggDataEmph 3 6 24" xfId="27686"/>
    <cellStyle name="SAPBEXaggDataEmph 3 6 25" xfId="27687"/>
    <cellStyle name="SAPBEXaggDataEmph 3 6 26" xfId="27688"/>
    <cellStyle name="SAPBEXaggDataEmph 3 6 27" xfId="27689"/>
    <cellStyle name="SAPBEXaggDataEmph 3 6 28" xfId="48191"/>
    <cellStyle name="SAPBEXaggDataEmph 3 6 29" xfId="49084"/>
    <cellStyle name="SAPBEXaggDataEmph 3 6 3" xfId="27690"/>
    <cellStyle name="SAPBEXaggDataEmph 3 6 4" xfId="27691"/>
    <cellStyle name="SAPBEXaggDataEmph 3 6 5" xfId="27692"/>
    <cellStyle name="SAPBEXaggDataEmph 3 6 6" xfId="27693"/>
    <cellStyle name="SAPBEXaggDataEmph 3 6 7" xfId="27694"/>
    <cellStyle name="SAPBEXaggDataEmph 3 6 8" xfId="27695"/>
    <cellStyle name="SAPBEXaggDataEmph 3 6 9" xfId="27696"/>
    <cellStyle name="SAPBEXaggDataEmph 3 7" xfId="1645"/>
    <cellStyle name="SAPBEXaggDataEmph 3 7 2" xfId="5420"/>
    <cellStyle name="SAPBEXaggDataEmph 3 7 2 2" xfId="5421"/>
    <cellStyle name="SAPBEXaggDataEmph 3 7 2 2 2" xfId="5422"/>
    <cellStyle name="SAPBEXaggDataEmph 3 7 2 2 2 2" xfId="5423"/>
    <cellStyle name="SAPBEXaggDataEmph 3 7 2 2 3" xfId="5424"/>
    <cellStyle name="SAPBEXaggDataEmph 3 7 2 3" xfId="5425"/>
    <cellStyle name="SAPBEXaggDataEmph 3 7 2 3 2" xfId="5426"/>
    <cellStyle name="SAPBEXaggDataEmph 3 7 2 3 2 2" xfId="5427"/>
    <cellStyle name="SAPBEXaggDataEmph 3 7 2 4" xfId="5428"/>
    <cellStyle name="SAPBEXaggDataEmph 3 7 2 4 2" xfId="5429"/>
    <cellStyle name="SAPBEXaggDataEmph 3 7 3" xfId="5430"/>
    <cellStyle name="SAPBEXaggDataEmph 3 7 3 2" xfId="5431"/>
    <cellStyle name="SAPBEXaggDataEmph 3 7 3 2 2" xfId="5432"/>
    <cellStyle name="SAPBEXaggDataEmph 3 7 3 3" xfId="5433"/>
    <cellStyle name="SAPBEXaggDataEmph 3 7 4" xfId="5434"/>
    <cellStyle name="SAPBEXaggDataEmph 3 7 4 2" xfId="5435"/>
    <cellStyle name="SAPBEXaggDataEmph 3 7 4 2 2" xfId="5436"/>
    <cellStyle name="SAPBEXaggDataEmph 3 7 5" xfId="5437"/>
    <cellStyle name="SAPBEXaggDataEmph 3 7 5 2" xfId="5438"/>
    <cellStyle name="SAPBEXaggDataEmph 3 7 6" xfId="27697"/>
    <cellStyle name="SAPBEXaggDataEmph 3 7 7" xfId="27698"/>
    <cellStyle name="SAPBEXaggDataEmph 3 7 8" xfId="49594"/>
    <cellStyle name="SAPBEXaggDataEmph 3 8" xfId="27699"/>
    <cellStyle name="SAPBEXaggDataEmph 3 9" xfId="27700"/>
    <cellStyle name="SAPBEXaggDataEmph 30" xfId="27701"/>
    <cellStyle name="SAPBEXaggDataEmph 31" xfId="27702"/>
    <cellStyle name="SAPBEXaggDataEmph 32" xfId="27703"/>
    <cellStyle name="SAPBEXaggDataEmph 33" xfId="27704"/>
    <cellStyle name="SAPBEXaggDataEmph 34" xfId="27705"/>
    <cellStyle name="SAPBEXaggDataEmph 35" xfId="27706"/>
    <cellStyle name="SAPBEXaggDataEmph 36" xfId="48192"/>
    <cellStyle name="SAPBEXaggDataEmph 37" xfId="49067"/>
    <cellStyle name="SAPBEXaggDataEmph 4" xfId="715"/>
    <cellStyle name="SAPBEXaggDataEmph 4 10" xfId="27707"/>
    <cellStyle name="SAPBEXaggDataEmph 4 11" xfId="27708"/>
    <cellStyle name="SAPBEXaggDataEmph 4 12" xfId="27709"/>
    <cellStyle name="SAPBEXaggDataEmph 4 13" xfId="27710"/>
    <cellStyle name="SAPBEXaggDataEmph 4 14" xfId="27711"/>
    <cellStyle name="SAPBEXaggDataEmph 4 15" xfId="27712"/>
    <cellStyle name="SAPBEXaggDataEmph 4 16" xfId="27713"/>
    <cellStyle name="SAPBEXaggDataEmph 4 17" xfId="27714"/>
    <cellStyle name="SAPBEXaggDataEmph 4 18" xfId="27715"/>
    <cellStyle name="SAPBEXaggDataEmph 4 19" xfId="27716"/>
    <cellStyle name="SAPBEXaggDataEmph 4 2" xfId="1646"/>
    <cellStyle name="SAPBEXaggDataEmph 4 2 2" xfId="5439"/>
    <cellStyle name="SAPBEXaggDataEmph 4 2 2 2" xfId="5440"/>
    <cellStyle name="SAPBEXaggDataEmph 4 2 2 2 2" xfId="5441"/>
    <cellStyle name="SAPBEXaggDataEmph 4 2 2 2 2 2" xfId="5442"/>
    <cellStyle name="SAPBEXaggDataEmph 4 2 2 2 3" xfId="5443"/>
    <cellStyle name="SAPBEXaggDataEmph 4 2 2 3" xfId="5444"/>
    <cellStyle name="SAPBEXaggDataEmph 4 2 2 3 2" xfId="5445"/>
    <cellStyle name="SAPBEXaggDataEmph 4 2 2 3 2 2" xfId="5446"/>
    <cellStyle name="SAPBEXaggDataEmph 4 2 2 4" xfId="5447"/>
    <cellStyle name="SAPBEXaggDataEmph 4 2 2 4 2" xfId="5448"/>
    <cellStyle name="SAPBEXaggDataEmph 4 2 3" xfId="5449"/>
    <cellStyle name="SAPBEXaggDataEmph 4 2 3 2" xfId="5450"/>
    <cellStyle name="SAPBEXaggDataEmph 4 2 3 2 2" xfId="5451"/>
    <cellStyle name="SAPBEXaggDataEmph 4 2 3 3" xfId="5452"/>
    <cellStyle name="SAPBEXaggDataEmph 4 2 4" xfId="5453"/>
    <cellStyle name="SAPBEXaggDataEmph 4 2 4 2" xfId="5454"/>
    <cellStyle name="SAPBEXaggDataEmph 4 2 4 2 2" xfId="5455"/>
    <cellStyle name="SAPBEXaggDataEmph 4 2 5" xfId="5456"/>
    <cellStyle name="SAPBEXaggDataEmph 4 2 5 2" xfId="5457"/>
    <cellStyle name="SAPBEXaggDataEmph 4 2 6" xfId="27717"/>
    <cellStyle name="SAPBEXaggDataEmph 4 2 7" xfId="27718"/>
    <cellStyle name="SAPBEXaggDataEmph 4 2 8" xfId="49600"/>
    <cellStyle name="SAPBEXaggDataEmph 4 20" xfId="27719"/>
    <cellStyle name="SAPBEXaggDataEmph 4 21" xfId="27720"/>
    <cellStyle name="SAPBEXaggDataEmph 4 22" xfId="27721"/>
    <cellStyle name="SAPBEXaggDataEmph 4 23" xfId="27722"/>
    <cellStyle name="SAPBEXaggDataEmph 4 24" xfId="27723"/>
    <cellStyle name="SAPBEXaggDataEmph 4 25" xfId="27724"/>
    <cellStyle name="SAPBEXaggDataEmph 4 26" xfId="27725"/>
    <cellStyle name="SAPBEXaggDataEmph 4 27" xfId="27726"/>
    <cellStyle name="SAPBEXaggDataEmph 4 28" xfId="48193"/>
    <cellStyle name="SAPBEXaggDataEmph 4 29" xfId="49085"/>
    <cellStyle name="SAPBEXaggDataEmph 4 3" xfId="27727"/>
    <cellStyle name="SAPBEXaggDataEmph 4 4" xfId="27728"/>
    <cellStyle name="SAPBEXaggDataEmph 4 5" xfId="27729"/>
    <cellStyle name="SAPBEXaggDataEmph 4 6" xfId="27730"/>
    <cellStyle name="SAPBEXaggDataEmph 4 7" xfId="27731"/>
    <cellStyle name="SAPBEXaggDataEmph 4 8" xfId="27732"/>
    <cellStyle name="SAPBEXaggDataEmph 4 9" xfId="27733"/>
    <cellStyle name="SAPBEXaggDataEmph 5" xfId="716"/>
    <cellStyle name="SAPBEXaggDataEmph 5 10" xfId="27734"/>
    <cellStyle name="SAPBEXaggDataEmph 5 11" xfId="27735"/>
    <cellStyle name="SAPBEXaggDataEmph 5 12" xfId="27736"/>
    <cellStyle name="SAPBEXaggDataEmph 5 13" xfId="27737"/>
    <cellStyle name="SAPBEXaggDataEmph 5 14" xfId="27738"/>
    <cellStyle name="SAPBEXaggDataEmph 5 15" xfId="27739"/>
    <cellStyle name="SAPBEXaggDataEmph 5 16" xfId="27740"/>
    <cellStyle name="SAPBEXaggDataEmph 5 17" xfId="27741"/>
    <cellStyle name="SAPBEXaggDataEmph 5 18" xfId="27742"/>
    <cellStyle name="SAPBEXaggDataEmph 5 19" xfId="27743"/>
    <cellStyle name="SAPBEXaggDataEmph 5 2" xfId="1647"/>
    <cellStyle name="SAPBEXaggDataEmph 5 2 2" xfId="5458"/>
    <cellStyle name="SAPBEXaggDataEmph 5 2 2 2" xfId="5459"/>
    <cellStyle name="SAPBEXaggDataEmph 5 2 2 2 2" xfId="5460"/>
    <cellStyle name="SAPBEXaggDataEmph 5 2 2 2 2 2" xfId="5461"/>
    <cellStyle name="SAPBEXaggDataEmph 5 2 2 2 3" xfId="5462"/>
    <cellStyle name="SAPBEXaggDataEmph 5 2 2 3" xfId="5463"/>
    <cellStyle name="SAPBEXaggDataEmph 5 2 2 3 2" xfId="5464"/>
    <cellStyle name="SAPBEXaggDataEmph 5 2 2 3 2 2" xfId="5465"/>
    <cellStyle name="SAPBEXaggDataEmph 5 2 2 4" xfId="5466"/>
    <cellStyle name="SAPBEXaggDataEmph 5 2 2 4 2" xfId="5467"/>
    <cellStyle name="SAPBEXaggDataEmph 5 2 3" xfId="5468"/>
    <cellStyle name="SAPBEXaggDataEmph 5 2 3 2" xfId="5469"/>
    <cellStyle name="SAPBEXaggDataEmph 5 2 3 2 2" xfId="5470"/>
    <cellStyle name="SAPBEXaggDataEmph 5 2 3 3" xfId="5471"/>
    <cellStyle name="SAPBEXaggDataEmph 5 2 4" xfId="5472"/>
    <cellStyle name="SAPBEXaggDataEmph 5 2 4 2" xfId="5473"/>
    <cellStyle name="SAPBEXaggDataEmph 5 2 4 2 2" xfId="5474"/>
    <cellStyle name="SAPBEXaggDataEmph 5 2 5" xfId="5475"/>
    <cellStyle name="SAPBEXaggDataEmph 5 2 5 2" xfId="5476"/>
    <cellStyle name="SAPBEXaggDataEmph 5 2 6" xfId="27744"/>
    <cellStyle name="SAPBEXaggDataEmph 5 2 7" xfId="27745"/>
    <cellStyle name="SAPBEXaggDataEmph 5 2 8" xfId="49601"/>
    <cellStyle name="SAPBEXaggDataEmph 5 20" xfId="27746"/>
    <cellStyle name="SAPBEXaggDataEmph 5 21" xfId="27747"/>
    <cellStyle name="SAPBEXaggDataEmph 5 22" xfId="27748"/>
    <cellStyle name="SAPBEXaggDataEmph 5 23" xfId="27749"/>
    <cellStyle name="SAPBEXaggDataEmph 5 24" xfId="27750"/>
    <cellStyle name="SAPBEXaggDataEmph 5 25" xfId="27751"/>
    <cellStyle name="SAPBEXaggDataEmph 5 26" xfId="27752"/>
    <cellStyle name="SAPBEXaggDataEmph 5 27" xfId="27753"/>
    <cellStyle name="SAPBEXaggDataEmph 5 28" xfId="48194"/>
    <cellStyle name="SAPBEXaggDataEmph 5 29" xfId="49086"/>
    <cellStyle name="SAPBEXaggDataEmph 5 3" xfId="27754"/>
    <cellStyle name="SAPBEXaggDataEmph 5 4" xfId="27755"/>
    <cellStyle name="SAPBEXaggDataEmph 5 5" xfId="27756"/>
    <cellStyle name="SAPBEXaggDataEmph 5 6" xfId="27757"/>
    <cellStyle name="SAPBEXaggDataEmph 5 7" xfId="27758"/>
    <cellStyle name="SAPBEXaggDataEmph 5 8" xfId="27759"/>
    <cellStyle name="SAPBEXaggDataEmph 5 9" xfId="27760"/>
    <cellStyle name="SAPBEXaggDataEmph 6" xfId="717"/>
    <cellStyle name="SAPBEXaggDataEmph 6 10" xfId="27761"/>
    <cellStyle name="SAPBEXaggDataEmph 6 11" xfId="27762"/>
    <cellStyle name="SAPBEXaggDataEmph 6 12" xfId="27763"/>
    <cellStyle name="SAPBEXaggDataEmph 6 13" xfId="27764"/>
    <cellStyle name="SAPBEXaggDataEmph 6 14" xfId="27765"/>
    <cellStyle name="SAPBEXaggDataEmph 6 15" xfId="27766"/>
    <cellStyle name="SAPBEXaggDataEmph 6 16" xfId="27767"/>
    <cellStyle name="SAPBEXaggDataEmph 6 17" xfId="27768"/>
    <cellStyle name="SAPBEXaggDataEmph 6 18" xfId="27769"/>
    <cellStyle name="SAPBEXaggDataEmph 6 19" xfId="27770"/>
    <cellStyle name="SAPBEXaggDataEmph 6 2" xfId="1648"/>
    <cellStyle name="SAPBEXaggDataEmph 6 2 2" xfId="5477"/>
    <cellStyle name="SAPBEXaggDataEmph 6 2 2 2" xfId="5478"/>
    <cellStyle name="SAPBEXaggDataEmph 6 2 2 2 2" xfId="5479"/>
    <cellStyle name="SAPBEXaggDataEmph 6 2 2 2 2 2" xfId="5480"/>
    <cellStyle name="SAPBEXaggDataEmph 6 2 2 2 3" xfId="5481"/>
    <cellStyle name="SAPBEXaggDataEmph 6 2 2 3" xfId="5482"/>
    <cellStyle name="SAPBEXaggDataEmph 6 2 2 3 2" xfId="5483"/>
    <cellStyle name="SAPBEXaggDataEmph 6 2 2 3 2 2" xfId="5484"/>
    <cellStyle name="SAPBEXaggDataEmph 6 2 2 4" xfId="5485"/>
    <cellStyle name="SAPBEXaggDataEmph 6 2 2 4 2" xfId="5486"/>
    <cellStyle name="SAPBEXaggDataEmph 6 2 3" xfId="5487"/>
    <cellStyle name="SAPBEXaggDataEmph 6 2 3 2" xfId="5488"/>
    <cellStyle name="SAPBEXaggDataEmph 6 2 3 2 2" xfId="5489"/>
    <cellStyle name="SAPBEXaggDataEmph 6 2 3 3" xfId="5490"/>
    <cellStyle name="SAPBEXaggDataEmph 6 2 4" xfId="5491"/>
    <cellStyle name="SAPBEXaggDataEmph 6 2 4 2" xfId="5492"/>
    <cellStyle name="SAPBEXaggDataEmph 6 2 4 2 2" xfId="5493"/>
    <cellStyle name="SAPBEXaggDataEmph 6 2 5" xfId="5494"/>
    <cellStyle name="SAPBEXaggDataEmph 6 2 5 2" xfId="5495"/>
    <cellStyle name="SAPBEXaggDataEmph 6 2 6" xfId="27771"/>
    <cellStyle name="SAPBEXaggDataEmph 6 2 7" xfId="27772"/>
    <cellStyle name="SAPBEXaggDataEmph 6 2 8" xfId="49602"/>
    <cellStyle name="SAPBEXaggDataEmph 6 20" xfId="27773"/>
    <cellStyle name="SAPBEXaggDataEmph 6 21" xfId="27774"/>
    <cellStyle name="SAPBEXaggDataEmph 6 22" xfId="27775"/>
    <cellStyle name="SAPBEXaggDataEmph 6 23" xfId="27776"/>
    <cellStyle name="SAPBEXaggDataEmph 6 24" xfId="27777"/>
    <cellStyle name="SAPBEXaggDataEmph 6 25" xfId="27778"/>
    <cellStyle name="SAPBEXaggDataEmph 6 26" xfId="27779"/>
    <cellStyle name="SAPBEXaggDataEmph 6 27" xfId="27780"/>
    <cellStyle name="SAPBEXaggDataEmph 6 28" xfId="48195"/>
    <cellStyle name="SAPBEXaggDataEmph 6 29" xfId="49087"/>
    <cellStyle name="SAPBEXaggDataEmph 6 3" xfId="27781"/>
    <cellStyle name="SAPBEXaggDataEmph 6 4" xfId="27782"/>
    <cellStyle name="SAPBEXaggDataEmph 6 5" xfId="27783"/>
    <cellStyle name="SAPBEXaggDataEmph 6 6" xfId="27784"/>
    <cellStyle name="SAPBEXaggDataEmph 6 7" xfId="27785"/>
    <cellStyle name="SAPBEXaggDataEmph 6 8" xfId="27786"/>
    <cellStyle name="SAPBEXaggDataEmph 6 9" xfId="27787"/>
    <cellStyle name="SAPBEXaggDataEmph 7" xfId="718"/>
    <cellStyle name="SAPBEXaggDataEmph 7 10" xfId="27788"/>
    <cellStyle name="SAPBEXaggDataEmph 7 11" xfId="27789"/>
    <cellStyle name="SAPBEXaggDataEmph 7 12" xfId="27790"/>
    <cellStyle name="SAPBEXaggDataEmph 7 13" xfId="27791"/>
    <cellStyle name="SAPBEXaggDataEmph 7 14" xfId="27792"/>
    <cellStyle name="SAPBEXaggDataEmph 7 15" xfId="27793"/>
    <cellStyle name="SAPBEXaggDataEmph 7 16" xfId="27794"/>
    <cellStyle name="SAPBEXaggDataEmph 7 17" xfId="27795"/>
    <cellStyle name="SAPBEXaggDataEmph 7 18" xfId="27796"/>
    <cellStyle name="SAPBEXaggDataEmph 7 19" xfId="27797"/>
    <cellStyle name="SAPBEXaggDataEmph 7 2" xfId="1649"/>
    <cellStyle name="SAPBEXaggDataEmph 7 2 2" xfId="5496"/>
    <cellStyle name="SAPBEXaggDataEmph 7 2 2 2" xfId="5497"/>
    <cellStyle name="SAPBEXaggDataEmph 7 2 2 2 2" xfId="5498"/>
    <cellStyle name="SAPBEXaggDataEmph 7 2 2 2 2 2" xfId="5499"/>
    <cellStyle name="SAPBEXaggDataEmph 7 2 2 2 3" xfId="5500"/>
    <cellStyle name="SAPBEXaggDataEmph 7 2 2 3" xfId="5501"/>
    <cellStyle name="SAPBEXaggDataEmph 7 2 2 3 2" xfId="5502"/>
    <cellStyle name="SAPBEXaggDataEmph 7 2 2 3 2 2" xfId="5503"/>
    <cellStyle name="SAPBEXaggDataEmph 7 2 2 4" xfId="5504"/>
    <cellStyle name="SAPBEXaggDataEmph 7 2 2 4 2" xfId="5505"/>
    <cellStyle name="SAPBEXaggDataEmph 7 2 3" xfId="5506"/>
    <cellStyle name="SAPBEXaggDataEmph 7 2 3 2" xfId="5507"/>
    <cellStyle name="SAPBEXaggDataEmph 7 2 3 2 2" xfId="5508"/>
    <cellStyle name="SAPBEXaggDataEmph 7 2 3 3" xfId="5509"/>
    <cellStyle name="SAPBEXaggDataEmph 7 2 4" xfId="5510"/>
    <cellStyle name="SAPBEXaggDataEmph 7 2 4 2" xfId="5511"/>
    <cellStyle name="SAPBEXaggDataEmph 7 2 4 2 2" xfId="5512"/>
    <cellStyle name="SAPBEXaggDataEmph 7 2 5" xfId="5513"/>
    <cellStyle name="SAPBEXaggDataEmph 7 2 5 2" xfId="5514"/>
    <cellStyle name="SAPBEXaggDataEmph 7 2 6" xfId="27798"/>
    <cellStyle name="SAPBEXaggDataEmph 7 2 7" xfId="27799"/>
    <cellStyle name="SAPBEXaggDataEmph 7 2 8" xfId="49603"/>
    <cellStyle name="SAPBEXaggDataEmph 7 20" xfId="27800"/>
    <cellStyle name="SAPBEXaggDataEmph 7 21" xfId="27801"/>
    <cellStyle name="SAPBEXaggDataEmph 7 22" xfId="27802"/>
    <cellStyle name="SAPBEXaggDataEmph 7 23" xfId="27803"/>
    <cellStyle name="SAPBEXaggDataEmph 7 24" xfId="27804"/>
    <cellStyle name="SAPBEXaggDataEmph 7 25" xfId="27805"/>
    <cellStyle name="SAPBEXaggDataEmph 7 26" xfId="27806"/>
    <cellStyle name="SAPBEXaggDataEmph 7 27" xfId="27807"/>
    <cellStyle name="SAPBEXaggDataEmph 7 28" xfId="48196"/>
    <cellStyle name="SAPBEXaggDataEmph 7 29" xfId="49088"/>
    <cellStyle name="SAPBEXaggDataEmph 7 3" xfId="27808"/>
    <cellStyle name="SAPBEXaggDataEmph 7 4" xfId="27809"/>
    <cellStyle name="SAPBEXaggDataEmph 7 5" xfId="27810"/>
    <cellStyle name="SAPBEXaggDataEmph 7 6" xfId="27811"/>
    <cellStyle name="SAPBEXaggDataEmph 7 7" xfId="27812"/>
    <cellStyle name="SAPBEXaggDataEmph 7 8" xfId="27813"/>
    <cellStyle name="SAPBEXaggDataEmph 7 9" xfId="27814"/>
    <cellStyle name="SAPBEXaggDataEmph 8" xfId="700"/>
    <cellStyle name="SAPBEXaggDataEmph 8 10" xfId="27815"/>
    <cellStyle name="SAPBEXaggDataEmph 8 11" xfId="27816"/>
    <cellStyle name="SAPBEXaggDataEmph 8 12" xfId="27817"/>
    <cellStyle name="SAPBEXaggDataEmph 8 13" xfId="27818"/>
    <cellStyle name="SAPBEXaggDataEmph 8 14" xfId="27819"/>
    <cellStyle name="SAPBEXaggDataEmph 8 15" xfId="27820"/>
    <cellStyle name="SAPBEXaggDataEmph 8 16" xfId="27821"/>
    <cellStyle name="SAPBEXaggDataEmph 8 17" xfId="27822"/>
    <cellStyle name="SAPBEXaggDataEmph 8 18" xfId="27823"/>
    <cellStyle name="SAPBEXaggDataEmph 8 19" xfId="27824"/>
    <cellStyle name="SAPBEXaggDataEmph 8 2" xfId="1650"/>
    <cellStyle name="SAPBEXaggDataEmph 8 2 2" xfId="5515"/>
    <cellStyle name="SAPBEXaggDataEmph 8 2 2 2" xfId="5516"/>
    <cellStyle name="SAPBEXaggDataEmph 8 2 2 2 2" xfId="5517"/>
    <cellStyle name="SAPBEXaggDataEmph 8 2 2 2 2 2" xfId="5518"/>
    <cellStyle name="SAPBEXaggDataEmph 8 2 2 2 3" xfId="5519"/>
    <cellStyle name="SAPBEXaggDataEmph 8 2 2 3" xfId="5520"/>
    <cellStyle name="SAPBEXaggDataEmph 8 2 2 3 2" xfId="5521"/>
    <cellStyle name="SAPBEXaggDataEmph 8 2 2 3 2 2" xfId="5522"/>
    <cellStyle name="SAPBEXaggDataEmph 8 2 2 4" xfId="5523"/>
    <cellStyle name="SAPBEXaggDataEmph 8 2 2 4 2" xfId="5524"/>
    <cellStyle name="SAPBEXaggDataEmph 8 2 3" xfId="5525"/>
    <cellStyle name="SAPBEXaggDataEmph 8 2 3 2" xfId="5526"/>
    <cellStyle name="SAPBEXaggDataEmph 8 2 3 2 2" xfId="5527"/>
    <cellStyle name="SAPBEXaggDataEmph 8 2 3 3" xfId="5528"/>
    <cellStyle name="SAPBEXaggDataEmph 8 2 4" xfId="5529"/>
    <cellStyle name="SAPBEXaggDataEmph 8 2 4 2" xfId="5530"/>
    <cellStyle name="SAPBEXaggDataEmph 8 2 4 2 2" xfId="5531"/>
    <cellStyle name="SAPBEXaggDataEmph 8 2 5" xfId="5532"/>
    <cellStyle name="SAPBEXaggDataEmph 8 2 5 2" xfId="5533"/>
    <cellStyle name="SAPBEXaggDataEmph 8 2 6" xfId="27825"/>
    <cellStyle name="SAPBEXaggDataEmph 8 2 7" xfId="27826"/>
    <cellStyle name="SAPBEXaggDataEmph 8 20" xfId="27827"/>
    <cellStyle name="SAPBEXaggDataEmph 8 21" xfId="27828"/>
    <cellStyle name="SAPBEXaggDataEmph 8 22" xfId="27829"/>
    <cellStyle name="SAPBEXaggDataEmph 8 23" xfId="27830"/>
    <cellStyle name="SAPBEXaggDataEmph 8 24" xfId="27831"/>
    <cellStyle name="SAPBEXaggDataEmph 8 25" xfId="27832"/>
    <cellStyle name="SAPBEXaggDataEmph 8 26" xfId="27833"/>
    <cellStyle name="SAPBEXaggDataEmph 8 27" xfId="27834"/>
    <cellStyle name="SAPBEXaggDataEmph 8 28" xfId="48197"/>
    <cellStyle name="SAPBEXaggDataEmph 8 3" xfId="27835"/>
    <cellStyle name="SAPBEXaggDataEmph 8 4" xfId="27836"/>
    <cellStyle name="SAPBEXaggDataEmph 8 5" xfId="27837"/>
    <cellStyle name="SAPBEXaggDataEmph 8 6" xfId="27838"/>
    <cellStyle name="SAPBEXaggDataEmph 8 7" xfId="27839"/>
    <cellStyle name="SAPBEXaggDataEmph 8 8" xfId="27840"/>
    <cellStyle name="SAPBEXaggDataEmph 8 9" xfId="27841"/>
    <cellStyle name="SAPBEXaggDataEmph 9" xfId="1651"/>
    <cellStyle name="SAPBEXaggDataEmph 9 10" xfId="27842"/>
    <cellStyle name="SAPBEXaggDataEmph 9 11" xfId="27843"/>
    <cellStyle name="SAPBEXaggDataEmph 9 12" xfId="27844"/>
    <cellStyle name="SAPBEXaggDataEmph 9 13" xfId="27845"/>
    <cellStyle name="SAPBEXaggDataEmph 9 14" xfId="27846"/>
    <cellStyle name="SAPBEXaggDataEmph 9 15" xfId="27847"/>
    <cellStyle name="SAPBEXaggDataEmph 9 16" xfId="27848"/>
    <cellStyle name="SAPBEXaggDataEmph 9 17" xfId="27849"/>
    <cellStyle name="SAPBEXaggDataEmph 9 18" xfId="27850"/>
    <cellStyle name="SAPBEXaggDataEmph 9 19" xfId="27851"/>
    <cellStyle name="SAPBEXaggDataEmph 9 2" xfId="1652"/>
    <cellStyle name="SAPBEXaggDataEmph 9 2 2" xfId="5534"/>
    <cellStyle name="SAPBEXaggDataEmph 9 2 2 2" xfId="5535"/>
    <cellStyle name="SAPBEXaggDataEmph 9 2 2 2 2" xfId="5536"/>
    <cellStyle name="SAPBEXaggDataEmph 9 2 2 2 2 2" xfId="5537"/>
    <cellStyle name="SAPBEXaggDataEmph 9 2 2 2 3" xfId="5538"/>
    <cellStyle name="SAPBEXaggDataEmph 9 2 2 3" xfId="5539"/>
    <cellStyle name="SAPBEXaggDataEmph 9 2 2 3 2" xfId="5540"/>
    <cellStyle name="SAPBEXaggDataEmph 9 2 2 3 2 2" xfId="5541"/>
    <cellStyle name="SAPBEXaggDataEmph 9 2 2 4" xfId="5542"/>
    <cellStyle name="SAPBEXaggDataEmph 9 2 2 4 2" xfId="5543"/>
    <cellStyle name="SAPBEXaggDataEmph 9 2 3" xfId="5544"/>
    <cellStyle name="SAPBEXaggDataEmph 9 2 3 2" xfId="5545"/>
    <cellStyle name="SAPBEXaggDataEmph 9 2 3 2 2" xfId="5546"/>
    <cellStyle name="SAPBEXaggDataEmph 9 2 3 3" xfId="5547"/>
    <cellStyle name="SAPBEXaggDataEmph 9 2 4" xfId="5548"/>
    <cellStyle name="SAPBEXaggDataEmph 9 2 4 2" xfId="5549"/>
    <cellStyle name="SAPBEXaggDataEmph 9 2 4 2 2" xfId="5550"/>
    <cellStyle name="SAPBEXaggDataEmph 9 2 5" xfId="5551"/>
    <cellStyle name="SAPBEXaggDataEmph 9 2 5 2" xfId="5552"/>
    <cellStyle name="SAPBEXaggDataEmph 9 2 6" xfId="27852"/>
    <cellStyle name="SAPBEXaggDataEmph 9 2 7" xfId="27853"/>
    <cellStyle name="SAPBEXaggDataEmph 9 2 8" xfId="49604"/>
    <cellStyle name="SAPBEXaggDataEmph 9 20" xfId="27854"/>
    <cellStyle name="SAPBEXaggDataEmph 9 21" xfId="27855"/>
    <cellStyle name="SAPBEXaggDataEmph 9 22" xfId="27856"/>
    <cellStyle name="SAPBEXaggDataEmph 9 23" xfId="27857"/>
    <cellStyle name="SAPBEXaggDataEmph 9 24" xfId="27858"/>
    <cellStyle name="SAPBEXaggDataEmph 9 25" xfId="27859"/>
    <cellStyle name="SAPBEXaggDataEmph 9 26" xfId="27860"/>
    <cellStyle name="SAPBEXaggDataEmph 9 27" xfId="27861"/>
    <cellStyle name="SAPBEXaggDataEmph 9 28" xfId="27862"/>
    <cellStyle name="SAPBEXaggDataEmph 9 29" xfId="48198"/>
    <cellStyle name="SAPBEXaggDataEmph 9 3" xfId="5553"/>
    <cellStyle name="SAPBEXaggDataEmph 9 3 2" xfId="5554"/>
    <cellStyle name="SAPBEXaggDataEmph 9 3 2 2" xfId="5555"/>
    <cellStyle name="SAPBEXaggDataEmph 9 3 2 2 2" xfId="5556"/>
    <cellStyle name="SAPBEXaggDataEmph 9 3 3" xfId="5557"/>
    <cellStyle name="SAPBEXaggDataEmph 9 3 3 2" xfId="5558"/>
    <cellStyle name="SAPBEXaggDataEmph 9 3 4" xfId="27863"/>
    <cellStyle name="SAPBEXaggDataEmph 9 30" xfId="49089"/>
    <cellStyle name="SAPBEXaggDataEmph 9 4" xfId="27864"/>
    <cellStyle name="SAPBEXaggDataEmph 9 5" xfId="27865"/>
    <cellStyle name="SAPBEXaggDataEmph 9 6" xfId="27866"/>
    <cellStyle name="SAPBEXaggDataEmph 9 7" xfId="27867"/>
    <cellStyle name="SAPBEXaggDataEmph 9 8" xfId="27868"/>
    <cellStyle name="SAPBEXaggDataEmph 9 9" xfId="27869"/>
    <cellStyle name="SAPBEXaggDataEmph_20120921_SF-grote-ronde-Liesbethdump2" xfId="415"/>
    <cellStyle name="SAPBEXaggItem" xfId="129"/>
    <cellStyle name="SAPBEXaggItem 10" xfId="5559"/>
    <cellStyle name="SAPBEXaggItem 10 2" xfId="5560"/>
    <cellStyle name="SAPBEXaggItem 10 2 2" xfId="5561"/>
    <cellStyle name="SAPBEXaggItem 10 2 2 2" xfId="5562"/>
    <cellStyle name="SAPBEXaggItem 10 2 3" xfId="5563"/>
    <cellStyle name="SAPBEXaggItem 10 3" xfId="5564"/>
    <cellStyle name="SAPBEXaggItem 10 3 2" xfId="5565"/>
    <cellStyle name="SAPBEXaggItem 10 3 2 2" xfId="5566"/>
    <cellStyle name="SAPBEXaggItem 10 4" xfId="5567"/>
    <cellStyle name="SAPBEXaggItem 10 4 2" xfId="5568"/>
    <cellStyle name="SAPBEXaggItem 10 5" xfId="27870"/>
    <cellStyle name="SAPBEXaggItem 10 6" xfId="27871"/>
    <cellStyle name="SAPBEXaggItem 10 7" xfId="27872"/>
    <cellStyle name="SAPBEXaggItem 10 8" xfId="49605"/>
    <cellStyle name="SAPBEXaggItem 11" xfId="27873"/>
    <cellStyle name="SAPBEXaggItem 12" xfId="27874"/>
    <cellStyle name="SAPBEXaggItem 13" xfId="27875"/>
    <cellStyle name="SAPBEXaggItem 14" xfId="27876"/>
    <cellStyle name="SAPBEXaggItem 15" xfId="27877"/>
    <cellStyle name="SAPBEXaggItem 16" xfId="27878"/>
    <cellStyle name="SAPBEXaggItem 17" xfId="27879"/>
    <cellStyle name="SAPBEXaggItem 18" xfId="27880"/>
    <cellStyle name="SAPBEXaggItem 19" xfId="27881"/>
    <cellStyle name="SAPBEXaggItem 2" xfId="416"/>
    <cellStyle name="SAPBEXaggItem 2 10" xfId="27882"/>
    <cellStyle name="SAPBEXaggItem 2 11" xfId="27883"/>
    <cellStyle name="SAPBEXaggItem 2 12" xfId="27884"/>
    <cellStyle name="SAPBEXaggItem 2 13" xfId="27885"/>
    <cellStyle name="SAPBEXaggItem 2 14" xfId="27886"/>
    <cellStyle name="SAPBEXaggItem 2 15" xfId="27887"/>
    <cellStyle name="SAPBEXaggItem 2 16" xfId="27888"/>
    <cellStyle name="SAPBEXaggItem 2 17" xfId="27889"/>
    <cellStyle name="SAPBEXaggItem 2 18" xfId="27890"/>
    <cellStyle name="SAPBEXaggItem 2 19" xfId="27891"/>
    <cellStyle name="SAPBEXaggItem 2 2" xfId="515"/>
    <cellStyle name="SAPBEXaggItem 2 2 10" xfId="27892"/>
    <cellStyle name="SAPBEXaggItem 2 2 11" xfId="27893"/>
    <cellStyle name="SAPBEXaggItem 2 2 12" xfId="27894"/>
    <cellStyle name="SAPBEXaggItem 2 2 13" xfId="27895"/>
    <cellStyle name="SAPBEXaggItem 2 2 14" xfId="27896"/>
    <cellStyle name="SAPBEXaggItem 2 2 15" xfId="27897"/>
    <cellStyle name="SAPBEXaggItem 2 2 16" xfId="27898"/>
    <cellStyle name="SAPBEXaggItem 2 2 17" xfId="27899"/>
    <cellStyle name="SAPBEXaggItem 2 2 18" xfId="27900"/>
    <cellStyle name="SAPBEXaggItem 2 2 19" xfId="27901"/>
    <cellStyle name="SAPBEXaggItem 2 2 2" xfId="720"/>
    <cellStyle name="SAPBEXaggItem 2 2 2 10" xfId="27902"/>
    <cellStyle name="SAPBEXaggItem 2 2 2 11" xfId="27903"/>
    <cellStyle name="SAPBEXaggItem 2 2 2 12" xfId="27904"/>
    <cellStyle name="SAPBEXaggItem 2 2 2 13" xfId="27905"/>
    <cellStyle name="SAPBEXaggItem 2 2 2 14" xfId="27906"/>
    <cellStyle name="SAPBEXaggItem 2 2 2 15" xfId="27907"/>
    <cellStyle name="SAPBEXaggItem 2 2 2 16" xfId="27908"/>
    <cellStyle name="SAPBEXaggItem 2 2 2 17" xfId="27909"/>
    <cellStyle name="SAPBEXaggItem 2 2 2 18" xfId="27910"/>
    <cellStyle name="SAPBEXaggItem 2 2 2 19" xfId="27911"/>
    <cellStyle name="SAPBEXaggItem 2 2 2 2" xfId="1653"/>
    <cellStyle name="SAPBEXaggItem 2 2 2 2 2" xfId="5569"/>
    <cellStyle name="SAPBEXaggItem 2 2 2 2 2 2" xfId="5570"/>
    <cellStyle name="SAPBEXaggItem 2 2 2 2 2 2 2" xfId="5571"/>
    <cellStyle name="SAPBEXaggItem 2 2 2 2 2 2 2 2" xfId="5572"/>
    <cellStyle name="SAPBEXaggItem 2 2 2 2 2 2 3" xfId="5573"/>
    <cellStyle name="SAPBEXaggItem 2 2 2 2 2 3" xfId="5574"/>
    <cellStyle name="SAPBEXaggItem 2 2 2 2 2 3 2" xfId="5575"/>
    <cellStyle name="SAPBEXaggItem 2 2 2 2 2 3 2 2" xfId="5576"/>
    <cellStyle name="SAPBEXaggItem 2 2 2 2 2 4" xfId="5577"/>
    <cellStyle name="SAPBEXaggItem 2 2 2 2 2 4 2" xfId="5578"/>
    <cellStyle name="SAPBEXaggItem 2 2 2 2 3" xfId="5579"/>
    <cellStyle name="SAPBEXaggItem 2 2 2 2 3 2" xfId="5580"/>
    <cellStyle name="SAPBEXaggItem 2 2 2 2 3 2 2" xfId="5581"/>
    <cellStyle name="SAPBEXaggItem 2 2 2 2 3 3" xfId="5582"/>
    <cellStyle name="SAPBEXaggItem 2 2 2 2 4" xfId="5583"/>
    <cellStyle name="SAPBEXaggItem 2 2 2 2 4 2" xfId="5584"/>
    <cellStyle name="SAPBEXaggItem 2 2 2 2 4 2 2" xfId="5585"/>
    <cellStyle name="SAPBEXaggItem 2 2 2 2 5" xfId="5586"/>
    <cellStyle name="SAPBEXaggItem 2 2 2 2 5 2" xfId="5587"/>
    <cellStyle name="SAPBEXaggItem 2 2 2 2 6" xfId="27912"/>
    <cellStyle name="SAPBEXaggItem 2 2 2 2 7" xfId="27913"/>
    <cellStyle name="SAPBEXaggItem 2 2 2 2 8" xfId="49608"/>
    <cellStyle name="SAPBEXaggItem 2 2 2 20" xfId="27914"/>
    <cellStyle name="SAPBEXaggItem 2 2 2 21" xfId="27915"/>
    <cellStyle name="SAPBEXaggItem 2 2 2 22" xfId="27916"/>
    <cellStyle name="SAPBEXaggItem 2 2 2 23" xfId="27917"/>
    <cellStyle name="SAPBEXaggItem 2 2 2 24" xfId="27918"/>
    <cellStyle name="SAPBEXaggItem 2 2 2 25" xfId="27919"/>
    <cellStyle name="SAPBEXaggItem 2 2 2 26" xfId="27920"/>
    <cellStyle name="SAPBEXaggItem 2 2 2 27" xfId="27921"/>
    <cellStyle name="SAPBEXaggItem 2 2 2 28" xfId="48199"/>
    <cellStyle name="SAPBEXaggItem 2 2 2 29" xfId="49093"/>
    <cellStyle name="SAPBEXaggItem 2 2 2 3" xfId="27922"/>
    <cellStyle name="SAPBEXaggItem 2 2 2 4" xfId="27923"/>
    <cellStyle name="SAPBEXaggItem 2 2 2 5" xfId="27924"/>
    <cellStyle name="SAPBEXaggItem 2 2 2 6" xfId="27925"/>
    <cellStyle name="SAPBEXaggItem 2 2 2 7" xfId="27926"/>
    <cellStyle name="SAPBEXaggItem 2 2 2 8" xfId="27927"/>
    <cellStyle name="SAPBEXaggItem 2 2 2 9" xfId="27928"/>
    <cellStyle name="SAPBEXaggItem 2 2 20" xfId="27929"/>
    <cellStyle name="SAPBEXaggItem 2 2 21" xfId="27930"/>
    <cellStyle name="SAPBEXaggItem 2 2 22" xfId="27931"/>
    <cellStyle name="SAPBEXaggItem 2 2 23" xfId="27932"/>
    <cellStyle name="SAPBEXaggItem 2 2 24" xfId="27933"/>
    <cellStyle name="SAPBEXaggItem 2 2 25" xfId="27934"/>
    <cellStyle name="SAPBEXaggItem 2 2 26" xfId="27935"/>
    <cellStyle name="SAPBEXaggItem 2 2 27" xfId="27936"/>
    <cellStyle name="SAPBEXaggItem 2 2 28" xfId="27937"/>
    <cellStyle name="SAPBEXaggItem 2 2 29" xfId="27938"/>
    <cellStyle name="SAPBEXaggItem 2 2 3" xfId="721"/>
    <cellStyle name="SAPBEXaggItem 2 2 3 10" xfId="27939"/>
    <cellStyle name="SAPBEXaggItem 2 2 3 11" xfId="27940"/>
    <cellStyle name="SAPBEXaggItem 2 2 3 12" xfId="27941"/>
    <cellStyle name="SAPBEXaggItem 2 2 3 13" xfId="27942"/>
    <cellStyle name="SAPBEXaggItem 2 2 3 14" xfId="27943"/>
    <cellStyle name="SAPBEXaggItem 2 2 3 15" xfId="27944"/>
    <cellStyle name="SAPBEXaggItem 2 2 3 16" xfId="27945"/>
    <cellStyle name="SAPBEXaggItem 2 2 3 17" xfId="27946"/>
    <cellStyle name="SAPBEXaggItem 2 2 3 18" xfId="27947"/>
    <cellStyle name="SAPBEXaggItem 2 2 3 19" xfId="27948"/>
    <cellStyle name="SAPBEXaggItem 2 2 3 2" xfId="1654"/>
    <cellStyle name="SAPBEXaggItem 2 2 3 2 2" xfId="5588"/>
    <cellStyle name="SAPBEXaggItem 2 2 3 2 2 2" xfId="5589"/>
    <cellStyle name="SAPBEXaggItem 2 2 3 2 2 2 2" xfId="5590"/>
    <cellStyle name="SAPBEXaggItem 2 2 3 2 2 2 2 2" xfId="5591"/>
    <cellStyle name="SAPBEXaggItem 2 2 3 2 2 2 3" xfId="5592"/>
    <cellStyle name="SAPBEXaggItem 2 2 3 2 2 3" xfId="5593"/>
    <cellStyle name="SAPBEXaggItem 2 2 3 2 2 3 2" xfId="5594"/>
    <cellStyle name="SAPBEXaggItem 2 2 3 2 2 3 2 2" xfId="5595"/>
    <cellStyle name="SAPBEXaggItem 2 2 3 2 2 4" xfId="5596"/>
    <cellStyle name="SAPBEXaggItem 2 2 3 2 2 4 2" xfId="5597"/>
    <cellStyle name="SAPBEXaggItem 2 2 3 2 3" xfId="5598"/>
    <cellStyle name="SAPBEXaggItem 2 2 3 2 3 2" xfId="5599"/>
    <cellStyle name="SAPBEXaggItem 2 2 3 2 3 2 2" xfId="5600"/>
    <cellStyle name="SAPBEXaggItem 2 2 3 2 3 3" xfId="5601"/>
    <cellStyle name="SAPBEXaggItem 2 2 3 2 4" xfId="5602"/>
    <cellStyle name="SAPBEXaggItem 2 2 3 2 4 2" xfId="5603"/>
    <cellStyle name="SAPBEXaggItem 2 2 3 2 4 2 2" xfId="5604"/>
    <cellStyle name="SAPBEXaggItem 2 2 3 2 5" xfId="5605"/>
    <cellStyle name="SAPBEXaggItem 2 2 3 2 5 2" xfId="5606"/>
    <cellStyle name="SAPBEXaggItem 2 2 3 2 6" xfId="27949"/>
    <cellStyle name="SAPBEXaggItem 2 2 3 2 7" xfId="27950"/>
    <cellStyle name="SAPBEXaggItem 2 2 3 2 8" xfId="49609"/>
    <cellStyle name="SAPBEXaggItem 2 2 3 20" xfId="27951"/>
    <cellStyle name="SAPBEXaggItem 2 2 3 21" xfId="27952"/>
    <cellStyle name="SAPBEXaggItem 2 2 3 22" xfId="27953"/>
    <cellStyle name="SAPBEXaggItem 2 2 3 23" xfId="27954"/>
    <cellStyle name="SAPBEXaggItem 2 2 3 24" xfId="27955"/>
    <cellStyle name="SAPBEXaggItem 2 2 3 25" xfId="27956"/>
    <cellStyle name="SAPBEXaggItem 2 2 3 26" xfId="27957"/>
    <cellStyle name="SAPBEXaggItem 2 2 3 27" xfId="27958"/>
    <cellStyle name="SAPBEXaggItem 2 2 3 28" xfId="48200"/>
    <cellStyle name="SAPBEXaggItem 2 2 3 29" xfId="49094"/>
    <cellStyle name="SAPBEXaggItem 2 2 3 3" xfId="27959"/>
    <cellStyle name="SAPBEXaggItem 2 2 3 4" xfId="27960"/>
    <cellStyle name="SAPBEXaggItem 2 2 3 5" xfId="27961"/>
    <cellStyle name="SAPBEXaggItem 2 2 3 6" xfId="27962"/>
    <cellStyle name="SAPBEXaggItem 2 2 3 7" xfId="27963"/>
    <cellStyle name="SAPBEXaggItem 2 2 3 8" xfId="27964"/>
    <cellStyle name="SAPBEXaggItem 2 2 3 9" xfId="27965"/>
    <cellStyle name="SAPBEXaggItem 2 2 30" xfId="27966"/>
    <cellStyle name="SAPBEXaggItem 2 2 31" xfId="27967"/>
    <cellStyle name="SAPBEXaggItem 2 2 32" xfId="27968"/>
    <cellStyle name="SAPBEXaggItem 2 2 33" xfId="48201"/>
    <cellStyle name="SAPBEXaggItem 2 2 34" xfId="49092"/>
    <cellStyle name="SAPBEXaggItem 2 2 4" xfId="722"/>
    <cellStyle name="SAPBEXaggItem 2 2 4 10" xfId="27969"/>
    <cellStyle name="SAPBEXaggItem 2 2 4 11" xfId="27970"/>
    <cellStyle name="SAPBEXaggItem 2 2 4 12" xfId="27971"/>
    <cellStyle name="SAPBEXaggItem 2 2 4 13" xfId="27972"/>
    <cellStyle name="SAPBEXaggItem 2 2 4 14" xfId="27973"/>
    <cellStyle name="SAPBEXaggItem 2 2 4 15" xfId="27974"/>
    <cellStyle name="SAPBEXaggItem 2 2 4 16" xfId="27975"/>
    <cellStyle name="SAPBEXaggItem 2 2 4 17" xfId="27976"/>
    <cellStyle name="SAPBEXaggItem 2 2 4 18" xfId="27977"/>
    <cellStyle name="SAPBEXaggItem 2 2 4 19" xfId="27978"/>
    <cellStyle name="SAPBEXaggItem 2 2 4 2" xfId="1655"/>
    <cellStyle name="SAPBEXaggItem 2 2 4 2 2" xfId="5607"/>
    <cellStyle name="SAPBEXaggItem 2 2 4 2 2 2" xfId="5608"/>
    <cellStyle name="SAPBEXaggItem 2 2 4 2 2 2 2" xfId="5609"/>
    <cellStyle name="SAPBEXaggItem 2 2 4 2 2 2 2 2" xfId="5610"/>
    <cellStyle name="SAPBEXaggItem 2 2 4 2 2 2 3" xfId="5611"/>
    <cellStyle name="SAPBEXaggItem 2 2 4 2 2 3" xfId="5612"/>
    <cellStyle name="SAPBEXaggItem 2 2 4 2 2 3 2" xfId="5613"/>
    <cellStyle name="SAPBEXaggItem 2 2 4 2 2 3 2 2" xfId="5614"/>
    <cellStyle name="SAPBEXaggItem 2 2 4 2 2 4" xfId="5615"/>
    <cellStyle name="SAPBEXaggItem 2 2 4 2 2 4 2" xfId="5616"/>
    <cellStyle name="SAPBEXaggItem 2 2 4 2 3" xfId="5617"/>
    <cellStyle name="SAPBEXaggItem 2 2 4 2 3 2" xfId="5618"/>
    <cellStyle name="SAPBEXaggItem 2 2 4 2 3 2 2" xfId="5619"/>
    <cellStyle name="SAPBEXaggItem 2 2 4 2 3 3" xfId="5620"/>
    <cellStyle name="SAPBEXaggItem 2 2 4 2 4" xfId="5621"/>
    <cellStyle name="SAPBEXaggItem 2 2 4 2 4 2" xfId="5622"/>
    <cellStyle name="SAPBEXaggItem 2 2 4 2 4 2 2" xfId="5623"/>
    <cellStyle name="SAPBEXaggItem 2 2 4 2 5" xfId="5624"/>
    <cellStyle name="SAPBEXaggItem 2 2 4 2 5 2" xfId="5625"/>
    <cellStyle name="SAPBEXaggItem 2 2 4 2 6" xfId="27979"/>
    <cellStyle name="SAPBEXaggItem 2 2 4 2 7" xfId="27980"/>
    <cellStyle name="SAPBEXaggItem 2 2 4 2 8" xfId="49610"/>
    <cellStyle name="SAPBEXaggItem 2 2 4 20" xfId="27981"/>
    <cellStyle name="SAPBEXaggItem 2 2 4 21" xfId="27982"/>
    <cellStyle name="SAPBEXaggItem 2 2 4 22" xfId="27983"/>
    <cellStyle name="SAPBEXaggItem 2 2 4 23" xfId="27984"/>
    <cellStyle name="SAPBEXaggItem 2 2 4 24" xfId="27985"/>
    <cellStyle name="SAPBEXaggItem 2 2 4 25" xfId="27986"/>
    <cellStyle name="SAPBEXaggItem 2 2 4 26" xfId="27987"/>
    <cellStyle name="SAPBEXaggItem 2 2 4 27" xfId="27988"/>
    <cellStyle name="SAPBEXaggItem 2 2 4 28" xfId="48202"/>
    <cellStyle name="SAPBEXaggItem 2 2 4 29" xfId="49095"/>
    <cellStyle name="SAPBEXaggItem 2 2 4 3" xfId="27989"/>
    <cellStyle name="SAPBEXaggItem 2 2 4 4" xfId="27990"/>
    <cellStyle name="SAPBEXaggItem 2 2 4 5" xfId="27991"/>
    <cellStyle name="SAPBEXaggItem 2 2 4 6" xfId="27992"/>
    <cellStyle name="SAPBEXaggItem 2 2 4 7" xfId="27993"/>
    <cellStyle name="SAPBEXaggItem 2 2 4 8" xfId="27994"/>
    <cellStyle name="SAPBEXaggItem 2 2 4 9" xfId="27995"/>
    <cellStyle name="SAPBEXaggItem 2 2 5" xfId="723"/>
    <cellStyle name="SAPBEXaggItem 2 2 5 10" xfId="27996"/>
    <cellStyle name="SAPBEXaggItem 2 2 5 11" xfId="27997"/>
    <cellStyle name="SAPBEXaggItem 2 2 5 12" xfId="27998"/>
    <cellStyle name="SAPBEXaggItem 2 2 5 13" xfId="27999"/>
    <cellStyle name="SAPBEXaggItem 2 2 5 14" xfId="28000"/>
    <cellStyle name="SAPBEXaggItem 2 2 5 15" xfId="28001"/>
    <cellStyle name="SAPBEXaggItem 2 2 5 16" xfId="28002"/>
    <cellStyle name="SAPBEXaggItem 2 2 5 17" xfId="28003"/>
    <cellStyle name="SAPBEXaggItem 2 2 5 18" xfId="28004"/>
    <cellStyle name="SAPBEXaggItem 2 2 5 19" xfId="28005"/>
    <cellStyle name="SAPBEXaggItem 2 2 5 2" xfId="1656"/>
    <cellStyle name="SAPBEXaggItem 2 2 5 2 2" xfId="5626"/>
    <cellStyle name="SAPBEXaggItem 2 2 5 2 2 2" xfId="5627"/>
    <cellStyle name="SAPBEXaggItem 2 2 5 2 2 2 2" xfId="5628"/>
    <cellStyle name="SAPBEXaggItem 2 2 5 2 2 2 2 2" xfId="5629"/>
    <cellStyle name="SAPBEXaggItem 2 2 5 2 2 2 3" xfId="5630"/>
    <cellStyle name="SAPBEXaggItem 2 2 5 2 2 3" xfId="5631"/>
    <cellStyle name="SAPBEXaggItem 2 2 5 2 2 3 2" xfId="5632"/>
    <cellStyle name="SAPBEXaggItem 2 2 5 2 2 3 2 2" xfId="5633"/>
    <cellStyle name="SAPBEXaggItem 2 2 5 2 2 4" xfId="5634"/>
    <cellStyle name="SAPBEXaggItem 2 2 5 2 2 4 2" xfId="5635"/>
    <cellStyle name="SAPBEXaggItem 2 2 5 2 3" xfId="5636"/>
    <cellStyle name="SAPBEXaggItem 2 2 5 2 3 2" xfId="5637"/>
    <cellStyle name="SAPBEXaggItem 2 2 5 2 3 2 2" xfId="5638"/>
    <cellStyle name="SAPBEXaggItem 2 2 5 2 3 3" xfId="5639"/>
    <cellStyle name="SAPBEXaggItem 2 2 5 2 4" xfId="5640"/>
    <cellStyle name="SAPBEXaggItem 2 2 5 2 4 2" xfId="5641"/>
    <cellStyle name="SAPBEXaggItem 2 2 5 2 4 2 2" xfId="5642"/>
    <cellStyle name="SAPBEXaggItem 2 2 5 2 5" xfId="5643"/>
    <cellStyle name="SAPBEXaggItem 2 2 5 2 5 2" xfId="5644"/>
    <cellStyle name="SAPBEXaggItem 2 2 5 2 6" xfId="28006"/>
    <cellStyle name="SAPBEXaggItem 2 2 5 2 7" xfId="28007"/>
    <cellStyle name="SAPBEXaggItem 2 2 5 2 8" xfId="49611"/>
    <cellStyle name="SAPBEXaggItem 2 2 5 20" xfId="28008"/>
    <cellStyle name="SAPBEXaggItem 2 2 5 21" xfId="28009"/>
    <cellStyle name="SAPBEXaggItem 2 2 5 22" xfId="28010"/>
    <cellStyle name="SAPBEXaggItem 2 2 5 23" xfId="28011"/>
    <cellStyle name="SAPBEXaggItem 2 2 5 24" xfId="28012"/>
    <cellStyle name="SAPBEXaggItem 2 2 5 25" xfId="28013"/>
    <cellStyle name="SAPBEXaggItem 2 2 5 26" xfId="28014"/>
    <cellStyle name="SAPBEXaggItem 2 2 5 27" xfId="28015"/>
    <cellStyle name="SAPBEXaggItem 2 2 5 28" xfId="48203"/>
    <cellStyle name="SAPBEXaggItem 2 2 5 29" xfId="49096"/>
    <cellStyle name="SAPBEXaggItem 2 2 5 3" xfId="28016"/>
    <cellStyle name="SAPBEXaggItem 2 2 5 4" xfId="28017"/>
    <cellStyle name="SAPBEXaggItem 2 2 5 5" xfId="28018"/>
    <cellStyle name="SAPBEXaggItem 2 2 5 6" xfId="28019"/>
    <cellStyle name="SAPBEXaggItem 2 2 5 7" xfId="28020"/>
    <cellStyle name="SAPBEXaggItem 2 2 5 8" xfId="28021"/>
    <cellStyle name="SAPBEXaggItem 2 2 5 9" xfId="28022"/>
    <cellStyle name="SAPBEXaggItem 2 2 6" xfId="724"/>
    <cellStyle name="SAPBEXaggItem 2 2 6 10" xfId="28023"/>
    <cellStyle name="SAPBEXaggItem 2 2 6 11" xfId="28024"/>
    <cellStyle name="SAPBEXaggItem 2 2 6 12" xfId="28025"/>
    <cellStyle name="SAPBEXaggItem 2 2 6 13" xfId="28026"/>
    <cellStyle name="SAPBEXaggItem 2 2 6 14" xfId="28027"/>
    <cellStyle name="SAPBEXaggItem 2 2 6 15" xfId="28028"/>
    <cellStyle name="SAPBEXaggItem 2 2 6 16" xfId="28029"/>
    <cellStyle name="SAPBEXaggItem 2 2 6 17" xfId="28030"/>
    <cellStyle name="SAPBEXaggItem 2 2 6 18" xfId="28031"/>
    <cellStyle name="SAPBEXaggItem 2 2 6 19" xfId="28032"/>
    <cellStyle name="SAPBEXaggItem 2 2 6 2" xfId="1657"/>
    <cellStyle name="SAPBEXaggItem 2 2 6 2 2" xfId="5645"/>
    <cellStyle name="SAPBEXaggItem 2 2 6 2 2 2" xfId="5646"/>
    <cellStyle name="SAPBEXaggItem 2 2 6 2 2 2 2" xfId="5647"/>
    <cellStyle name="SAPBEXaggItem 2 2 6 2 2 2 2 2" xfId="5648"/>
    <cellStyle name="SAPBEXaggItem 2 2 6 2 2 2 3" xfId="5649"/>
    <cellStyle name="SAPBEXaggItem 2 2 6 2 2 3" xfId="5650"/>
    <cellStyle name="SAPBEXaggItem 2 2 6 2 2 3 2" xfId="5651"/>
    <cellStyle name="SAPBEXaggItem 2 2 6 2 2 3 2 2" xfId="5652"/>
    <cellStyle name="SAPBEXaggItem 2 2 6 2 2 4" xfId="5653"/>
    <cellStyle name="SAPBEXaggItem 2 2 6 2 2 4 2" xfId="5654"/>
    <cellStyle name="SAPBEXaggItem 2 2 6 2 3" xfId="5655"/>
    <cellStyle name="SAPBEXaggItem 2 2 6 2 3 2" xfId="5656"/>
    <cellStyle name="SAPBEXaggItem 2 2 6 2 3 2 2" xfId="5657"/>
    <cellStyle name="SAPBEXaggItem 2 2 6 2 3 3" xfId="5658"/>
    <cellStyle name="SAPBEXaggItem 2 2 6 2 4" xfId="5659"/>
    <cellStyle name="SAPBEXaggItem 2 2 6 2 4 2" xfId="5660"/>
    <cellStyle name="SAPBEXaggItem 2 2 6 2 4 2 2" xfId="5661"/>
    <cellStyle name="SAPBEXaggItem 2 2 6 2 5" xfId="5662"/>
    <cellStyle name="SAPBEXaggItem 2 2 6 2 5 2" xfId="5663"/>
    <cellStyle name="SAPBEXaggItem 2 2 6 2 6" xfId="28033"/>
    <cellStyle name="SAPBEXaggItem 2 2 6 2 7" xfId="28034"/>
    <cellStyle name="SAPBEXaggItem 2 2 6 2 8" xfId="49612"/>
    <cellStyle name="SAPBEXaggItem 2 2 6 20" xfId="28035"/>
    <cellStyle name="SAPBEXaggItem 2 2 6 21" xfId="28036"/>
    <cellStyle name="SAPBEXaggItem 2 2 6 22" xfId="28037"/>
    <cellStyle name="SAPBEXaggItem 2 2 6 23" xfId="28038"/>
    <cellStyle name="SAPBEXaggItem 2 2 6 24" xfId="28039"/>
    <cellStyle name="SAPBEXaggItem 2 2 6 25" xfId="28040"/>
    <cellStyle name="SAPBEXaggItem 2 2 6 26" xfId="28041"/>
    <cellStyle name="SAPBEXaggItem 2 2 6 27" xfId="28042"/>
    <cellStyle name="SAPBEXaggItem 2 2 6 28" xfId="48204"/>
    <cellStyle name="SAPBEXaggItem 2 2 6 29" xfId="49097"/>
    <cellStyle name="SAPBEXaggItem 2 2 6 3" xfId="28043"/>
    <cellStyle name="SAPBEXaggItem 2 2 6 4" xfId="28044"/>
    <cellStyle name="SAPBEXaggItem 2 2 6 5" xfId="28045"/>
    <cellStyle name="SAPBEXaggItem 2 2 6 6" xfId="28046"/>
    <cellStyle name="SAPBEXaggItem 2 2 6 7" xfId="28047"/>
    <cellStyle name="SAPBEXaggItem 2 2 6 8" xfId="28048"/>
    <cellStyle name="SAPBEXaggItem 2 2 6 9" xfId="28049"/>
    <cellStyle name="SAPBEXaggItem 2 2 7" xfId="1658"/>
    <cellStyle name="SAPBEXaggItem 2 2 7 2" xfId="5664"/>
    <cellStyle name="SAPBEXaggItem 2 2 7 2 2" xfId="5665"/>
    <cellStyle name="SAPBEXaggItem 2 2 7 2 2 2" xfId="5666"/>
    <cellStyle name="SAPBEXaggItem 2 2 7 2 2 2 2" xfId="5667"/>
    <cellStyle name="SAPBEXaggItem 2 2 7 2 2 3" xfId="5668"/>
    <cellStyle name="SAPBEXaggItem 2 2 7 2 3" xfId="5669"/>
    <cellStyle name="SAPBEXaggItem 2 2 7 2 3 2" xfId="5670"/>
    <cellStyle name="SAPBEXaggItem 2 2 7 2 3 2 2" xfId="5671"/>
    <cellStyle name="SAPBEXaggItem 2 2 7 2 4" xfId="5672"/>
    <cellStyle name="SAPBEXaggItem 2 2 7 2 4 2" xfId="5673"/>
    <cellStyle name="SAPBEXaggItem 2 2 7 3" xfId="5674"/>
    <cellStyle name="SAPBEXaggItem 2 2 7 3 2" xfId="5675"/>
    <cellStyle name="SAPBEXaggItem 2 2 7 3 2 2" xfId="5676"/>
    <cellStyle name="SAPBEXaggItem 2 2 7 3 3" xfId="5677"/>
    <cellStyle name="SAPBEXaggItem 2 2 7 4" xfId="5678"/>
    <cellStyle name="SAPBEXaggItem 2 2 7 4 2" xfId="5679"/>
    <cellStyle name="SAPBEXaggItem 2 2 7 4 2 2" xfId="5680"/>
    <cellStyle name="SAPBEXaggItem 2 2 7 5" xfId="5681"/>
    <cellStyle name="SAPBEXaggItem 2 2 7 5 2" xfId="5682"/>
    <cellStyle name="SAPBEXaggItem 2 2 7 6" xfId="28050"/>
    <cellStyle name="SAPBEXaggItem 2 2 7 7" xfId="28051"/>
    <cellStyle name="SAPBEXaggItem 2 2 7 8" xfId="49607"/>
    <cellStyle name="SAPBEXaggItem 2 2 8" xfId="28052"/>
    <cellStyle name="SAPBEXaggItem 2 2 9" xfId="28053"/>
    <cellStyle name="SAPBEXaggItem 2 20" xfId="28054"/>
    <cellStyle name="SAPBEXaggItem 2 21" xfId="28055"/>
    <cellStyle name="SAPBEXaggItem 2 22" xfId="28056"/>
    <cellStyle name="SAPBEXaggItem 2 23" xfId="28057"/>
    <cellStyle name="SAPBEXaggItem 2 24" xfId="28058"/>
    <cellStyle name="SAPBEXaggItem 2 25" xfId="28059"/>
    <cellStyle name="SAPBEXaggItem 2 26" xfId="28060"/>
    <cellStyle name="SAPBEXaggItem 2 27" xfId="28061"/>
    <cellStyle name="SAPBEXaggItem 2 28" xfId="28062"/>
    <cellStyle name="SAPBEXaggItem 2 29" xfId="28063"/>
    <cellStyle name="SAPBEXaggItem 2 3" xfId="725"/>
    <cellStyle name="SAPBEXaggItem 2 3 10" xfId="28064"/>
    <cellStyle name="SAPBEXaggItem 2 3 11" xfId="28065"/>
    <cellStyle name="SAPBEXaggItem 2 3 12" xfId="28066"/>
    <cellStyle name="SAPBEXaggItem 2 3 13" xfId="28067"/>
    <cellStyle name="SAPBEXaggItem 2 3 14" xfId="28068"/>
    <cellStyle name="SAPBEXaggItem 2 3 15" xfId="28069"/>
    <cellStyle name="SAPBEXaggItem 2 3 16" xfId="28070"/>
    <cellStyle name="SAPBEXaggItem 2 3 17" xfId="28071"/>
    <cellStyle name="SAPBEXaggItem 2 3 18" xfId="28072"/>
    <cellStyle name="SAPBEXaggItem 2 3 19" xfId="28073"/>
    <cellStyle name="SAPBEXaggItem 2 3 2" xfId="1659"/>
    <cellStyle name="SAPBEXaggItem 2 3 2 2" xfId="5683"/>
    <cellStyle name="SAPBEXaggItem 2 3 2 2 2" xfId="5684"/>
    <cellStyle name="SAPBEXaggItem 2 3 2 2 2 2" xfId="5685"/>
    <cellStyle name="SAPBEXaggItem 2 3 2 2 2 2 2" xfId="5686"/>
    <cellStyle name="SAPBEXaggItem 2 3 2 2 2 3" xfId="5687"/>
    <cellStyle name="SAPBEXaggItem 2 3 2 2 3" xfId="5688"/>
    <cellStyle name="SAPBEXaggItem 2 3 2 2 3 2" xfId="5689"/>
    <cellStyle name="SAPBEXaggItem 2 3 2 2 3 2 2" xfId="5690"/>
    <cellStyle name="SAPBEXaggItem 2 3 2 2 4" xfId="5691"/>
    <cellStyle name="SAPBEXaggItem 2 3 2 2 4 2" xfId="5692"/>
    <cellStyle name="SAPBEXaggItem 2 3 2 3" xfId="5693"/>
    <cellStyle name="SAPBEXaggItem 2 3 2 3 2" xfId="5694"/>
    <cellStyle name="SAPBEXaggItem 2 3 2 3 2 2" xfId="5695"/>
    <cellStyle name="SAPBEXaggItem 2 3 2 3 3" xfId="5696"/>
    <cellStyle name="SAPBEXaggItem 2 3 2 4" xfId="5697"/>
    <cellStyle name="SAPBEXaggItem 2 3 2 4 2" xfId="5698"/>
    <cellStyle name="SAPBEXaggItem 2 3 2 4 2 2" xfId="5699"/>
    <cellStyle name="SAPBEXaggItem 2 3 2 5" xfId="5700"/>
    <cellStyle name="SAPBEXaggItem 2 3 2 5 2" xfId="5701"/>
    <cellStyle name="SAPBEXaggItem 2 3 2 6" xfId="28074"/>
    <cellStyle name="SAPBEXaggItem 2 3 2 7" xfId="28075"/>
    <cellStyle name="SAPBEXaggItem 2 3 2 8" xfId="49613"/>
    <cellStyle name="SAPBEXaggItem 2 3 20" xfId="28076"/>
    <cellStyle name="SAPBEXaggItem 2 3 21" xfId="28077"/>
    <cellStyle name="SAPBEXaggItem 2 3 22" xfId="28078"/>
    <cellStyle name="SAPBEXaggItem 2 3 23" xfId="28079"/>
    <cellStyle name="SAPBEXaggItem 2 3 24" xfId="28080"/>
    <cellStyle name="SAPBEXaggItem 2 3 25" xfId="28081"/>
    <cellStyle name="SAPBEXaggItem 2 3 26" xfId="28082"/>
    <cellStyle name="SAPBEXaggItem 2 3 27" xfId="28083"/>
    <cellStyle name="SAPBEXaggItem 2 3 28" xfId="48205"/>
    <cellStyle name="SAPBEXaggItem 2 3 29" xfId="49098"/>
    <cellStyle name="SAPBEXaggItem 2 3 3" xfId="28084"/>
    <cellStyle name="SAPBEXaggItem 2 3 4" xfId="28085"/>
    <cellStyle name="SAPBEXaggItem 2 3 5" xfId="28086"/>
    <cellStyle name="SAPBEXaggItem 2 3 6" xfId="28087"/>
    <cellStyle name="SAPBEXaggItem 2 3 7" xfId="28088"/>
    <cellStyle name="SAPBEXaggItem 2 3 8" xfId="28089"/>
    <cellStyle name="SAPBEXaggItem 2 3 9" xfId="28090"/>
    <cellStyle name="SAPBEXaggItem 2 30" xfId="28091"/>
    <cellStyle name="SAPBEXaggItem 2 31" xfId="28092"/>
    <cellStyle name="SAPBEXaggItem 2 32" xfId="28093"/>
    <cellStyle name="SAPBEXaggItem 2 33" xfId="48206"/>
    <cellStyle name="SAPBEXaggItem 2 34" xfId="49091"/>
    <cellStyle name="SAPBEXaggItem 2 4" xfId="726"/>
    <cellStyle name="SAPBEXaggItem 2 4 10" xfId="28094"/>
    <cellStyle name="SAPBEXaggItem 2 4 11" xfId="28095"/>
    <cellStyle name="SAPBEXaggItem 2 4 12" xfId="28096"/>
    <cellStyle name="SAPBEXaggItem 2 4 13" xfId="28097"/>
    <cellStyle name="SAPBEXaggItem 2 4 14" xfId="28098"/>
    <cellStyle name="SAPBEXaggItem 2 4 15" xfId="28099"/>
    <cellStyle name="SAPBEXaggItem 2 4 16" xfId="28100"/>
    <cellStyle name="SAPBEXaggItem 2 4 17" xfId="28101"/>
    <cellStyle name="SAPBEXaggItem 2 4 18" xfId="28102"/>
    <cellStyle name="SAPBEXaggItem 2 4 19" xfId="28103"/>
    <cellStyle name="SAPBEXaggItem 2 4 2" xfId="1660"/>
    <cellStyle name="SAPBEXaggItem 2 4 2 2" xfId="5702"/>
    <cellStyle name="SAPBEXaggItem 2 4 2 2 2" xfId="5703"/>
    <cellStyle name="SAPBEXaggItem 2 4 2 2 2 2" xfId="5704"/>
    <cellStyle name="SAPBEXaggItem 2 4 2 2 2 2 2" xfId="5705"/>
    <cellStyle name="SAPBEXaggItem 2 4 2 2 2 3" xfId="5706"/>
    <cellStyle name="SAPBEXaggItem 2 4 2 2 3" xfId="5707"/>
    <cellStyle name="SAPBEXaggItem 2 4 2 2 3 2" xfId="5708"/>
    <cellStyle name="SAPBEXaggItem 2 4 2 2 3 2 2" xfId="5709"/>
    <cellStyle name="SAPBEXaggItem 2 4 2 2 4" xfId="5710"/>
    <cellStyle name="SAPBEXaggItem 2 4 2 2 4 2" xfId="5711"/>
    <cellStyle name="SAPBEXaggItem 2 4 2 3" xfId="5712"/>
    <cellStyle name="SAPBEXaggItem 2 4 2 3 2" xfId="5713"/>
    <cellStyle name="SAPBEXaggItem 2 4 2 3 2 2" xfId="5714"/>
    <cellStyle name="SAPBEXaggItem 2 4 2 3 3" xfId="5715"/>
    <cellStyle name="SAPBEXaggItem 2 4 2 4" xfId="5716"/>
    <cellStyle name="SAPBEXaggItem 2 4 2 4 2" xfId="5717"/>
    <cellStyle name="SAPBEXaggItem 2 4 2 4 2 2" xfId="5718"/>
    <cellStyle name="SAPBEXaggItem 2 4 2 5" xfId="5719"/>
    <cellStyle name="SAPBEXaggItem 2 4 2 5 2" xfId="5720"/>
    <cellStyle name="SAPBEXaggItem 2 4 2 6" xfId="28104"/>
    <cellStyle name="SAPBEXaggItem 2 4 2 7" xfId="28105"/>
    <cellStyle name="SAPBEXaggItem 2 4 2 8" xfId="49614"/>
    <cellStyle name="SAPBEXaggItem 2 4 20" xfId="28106"/>
    <cellStyle name="SAPBEXaggItem 2 4 21" xfId="28107"/>
    <cellStyle name="SAPBEXaggItem 2 4 22" xfId="28108"/>
    <cellStyle name="SAPBEXaggItem 2 4 23" xfId="28109"/>
    <cellStyle name="SAPBEXaggItem 2 4 24" xfId="28110"/>
    <cellStyle name="SAPBEXaggItem 2 4 25" xfId="28111"/>
    <cellStyle name="SAPBEXaggItem 2 4 26" xfId="28112"/>
    <cellStyle name="SAPBEXaggItem 2 4 27" xfId="28113"/>
    <cellStyle name="SAPBEXaggItem 2 4 28" xfId="48207"/>
    <cellStyle name="SAPBEXaggItem 2 4 29" xfId="49099"/>
    <cellStyle name="SAPBEXaggItem 2 4 3" xfId="28114"/>
    <cellStyle name="SAPBEXaggItem 2 4 4" xfId="28115"/>
    <cellStyle name="SAPBEXaggItem 2 4 5" xfId="28116"/>
    <cellStyle name="SAPBEXaggItem 2 4 6" xfId="28117"/>
    <cellStyle name="SAPBEXaggItem 2 4 7" xfId="28118"/>
    <cellStyle name="SAPBEXaggItem 2 4 8" xfId="28119"/>
    <cellStyle name="SAPBEXaggItem 2 4 9" xfId="28120"/>
    <cellStyle name="SAPBEXaggItem 2 5" xfId="727"/>
    <cellStyle name="SAPBEXaggItem 2 5 10" xfId="28121"/>
    <cellStyle name="SAPBEXaggItem 2 5 11" xfId="28122"/>
    <cellStyle name="SAPBEXaggItem 2 5 12" xfId="28123"/>
    <cellStyle name="SAPBEXaggItem 2 5 13" xfId="28124"/>
    <cellStyle name="SAPBEXaggItem 2 5 14" xfId="28125"/>
    <cellStyle name="SAPBEXaggItem 2 5 15" xfId="28126"/>
    <cellStyle name="SAPBEXaggItem 2 5 16" xfId="28127"/>
    <cellStyle name="SAPBEXaggItem 2 5 17" xfId="28128"/>
    <cellStyle name="SAPBEXaggItem 2 5 18" xfId="28129"/>
    <cellStyle name="SAPBEXaggItem 2 5 19" xfId="28130"/>
    <cellStyle name="SAPBEXaggItem 2 5 2" xfId="1661"/>
    <cellStyle name="SAPBEXaggItem 2 5 2 2" xfId="5721"/>
    <cellStyle name="SAPBEXaggItem 2 5 2 2 2" xfId="5722"/>
    <cellStyle name="SAPBEXaggItem 2 5 2 2 2 2" xfId="5723"/>
    <cellStyle name="SAPBEXaggItem 2 5 2 2 2 2 2" xfId="5724"/>
    <cellStyle name="SAPBEXaggItem 2 5 2 2 2 3" xfId="5725"/>
    <cellStyle name="SAPBEXaggItem 2 5 2 2 3" xfId="5726"/>
    <cellStyle name="SAPBEXaggItem 2 5 2 2 3 2" xfId="5727"/>
    <cellStyle name="SAPBEXaggItem 2 5 2 2 3 2 2" xfId="5728"/>
    <cellStyle name="SAPBEXaggItem 2 5 2 2 4" xfId="5729"/>
    <cellStyle name="SAPBEXaggItem 2 5 2 2 4 2" xfId="5730"/>
    <cellStyle name="SAPBEXaggItem 2 5 2 3" xfId="5731"/>
    <cellStyle name="SAPBEXaggItem 2 5 2 3 2" xfId="5732"/>
    <cellStyle name="SAPBEXaggItem 2 5 2 3 2 2" xfId="5733"/>
    <cellStyle name="SAPBEXaggItem 2 5 2 3 3" xfId="5734"/>
    <cellStyle name="SAPBEXaggItem 2 5 2 4" xfId="5735"/>
    <cellStyle name="SAPBEXaggItem 2 5 2 4 2" xfId="5736"/>
    <cellStyle name="SAPBEXaggItem 2 5 2 4 2 2" xfId="5737"/>
    <cellStyle name="SAPBEXaggItem 2 5 2 5" xfId="5738"/>
    <cellStyle name="SAPBEXaggItem 2 5 2 5 2" xfId="5739"/>
    <cellStyle name="SAPBEXaggItem 2 5 2 6" xfId="28131"/>
    <cellStyle name="SAPBEXaggItem 2 5 2 7" xfId="28132"/>
    <cellStyle name="SAPBEXaggItem 2 5 2 8" xfId="49615"/>
    <cellStyle name="SAPBEXaggItem 2 5 20" xfId="28133"/>
    <cellStyle name="SAPBEXaggItem 2 5 21" xfId="28134"/>
    <cellStyle name="SAPBEXaggItem 2 5 22" xfId="28135"/>
    <cellStyle name="SAPBEXaggItem 2 5 23" xfId="28136"/>
    <cellStyle name="SAPBEXaggItem 2 5 24" xfId="28137"/>
    <cellStyle name="SAPBEXaggItem 2 5 25" xfId="28138"/>
    <cellStyle name="SAPBEXaggItem 2 5 26" xfId="28139"/>
    <cellStyle name="SAPBEXaggItem 2 5 27" xfId="28140"/>
    <cellStyle name="SAPBEXaggItem 2 5 28" xfId="48208"/>
    <cellStyle name="SAPBEXaggItem 2 5 29" xfId="49100"/>
    <cellStyle name="SAPBEXaggItem 2 5 3" xfId="28141"/>
    <cellStyle name="SAPBEXaggItem 2 5 4" xfId="28142"/>
    <cellStyle name="SAPBEXaggItem 2 5 5" xfId="28143"/>
    <cellStyle name="SAPBEXaggItem 2 5 6" xfId="28144"/>
    <cellStyle name="SAPBEXaggItem 2 5 7" xfId="28145"/>
    <cellStyle name="SAPBEXaggItem 2 5 8" xfId="28146"/>
    <cellStyle name="SAPBEXaggItem 2 5 9" xfId="28147"/>
    <cellStyle name="SAPBEXaggItem 2 6" xfId="728"/>
    <cellStyle name="SAPBEXaggItem 2 6 10" xfId="28148"/>
    <cellStyle name="SAPBEXaggItem 2 6 11" xfId="28149"/>
    <cellStyle name="SAPBEXaggItem 2 6 12" xfId="28150"/>
    <cellStyle name="SAPBEXaggItem 2 6 13" xfId="28151"/>
    <cellStyle name="SAPBEXaggItem 2 6 14" xfId="28152"/>
    <cellStyle name="SAPBEXaggItem 2 6 15" xfId="28153"/>
    <cellStyle name="SAPBEXaggItem 2 6 16" xfId="28154"/>
    <cellStyle name="SAPBEXaggItem 2 6 17" xfId="28155"/>
    <cellStyle name="SAPBEXaggItem 2 6 18" xfId="28156"/>
    <cellStyle name="SAPBEXaggItem 2 6 19" xfId="28157"/>
    <cellStyle name="SAPBEXaggItem 2 6 2" xfId="1662"/>
    <cellStyle name="SAPBEXaggItem 2 6 2 2" xfId="5740"/>
    <cellStyle name="SAPBEXaggItem 2 6 2 2 2" xfId="5741"/>
    <cellStyle name="SAPBEXaggItem 2 6 2 2 2 2" xfId="5742"/>
    <cellStyle name="SAPBEXaggItem 2 6 2 2 2 2 2" xfId="5743"/>
    <cellStyle name="SAPBEXaggItem 2 6 2 2 2 3" xfId="5744"/>
    <cellStyle name="SAPBEXaggItem 2 6 2 2 3" xfId="5745"/>
    <cellStyle name="SAPBEXaggItem 2 6 2 2 3 2" xfId="5746"/>
    <cellStyle name="SAPBEXaggItem 2 6 2 2 3 2 2" xfId="5747"/>
    <cellStyle name="SAPBEXaggItem 2 6 2 2 4" xfId="5748"/>
    <cellStyle name="SAPBEXaggItem 2 6 2 2 4 2" xfId="5749"/>
    <cellStyle name="SAPBEXaggItem 2 6 2 3" xfId="5750"/>
    <cellStyle name="SAPBEXaggItem 2 6 2 3 2" xfId="5751"/>
    <cellStyle name="SAPBEXaggItem 2 6 2 3 2 2" xfId="5752"/>
    <cellStyle name="SAPBEXaggItem 2 6 2 3 3" xfId="5753"/>
    <cellStyle name="SAPBEXaggItem 2 6 2 4" xfId="5754"/>
    <cellStyle name="SAPBEXaggItem 2 6 2 4 2" xfId="5755"/>
    <cellStyle name="SAPBEXaggItem 2 6 2 4 2 2" xfId="5756"/>
    <cellStyle name="SAPBEXaggItem 2 6 2 5" xfId="5757"/>
    <cellStyle name="SAPBEXaggItem 2 6 2 5 2" xfId="5758"/>
    <cellStyle name="SAPBEXaggItem 2 6 2 6" xfId="28158"/>
    <cellStyle name="SAPBEXaggItem 2 6 2 7" xfId="28159"/>
    <cellStyle name="SAPBEXaggItem 2 6 2 8" xfId="49616"/>
    <cellStyle name="SAPBEXaggItem 2 6 20" xfId="28160"/>
    <cellStyle name="SAPBEXaggItem 2 6 21" xfId="28161"/>
    <cellStyle name="SAPBEXaggItem 2 6 22" xfId="28162"/>
    <cellStyle name="SAPBEXaggItem 2 6 23" xfId="28163"/>
    <cellStyle name="SAPBEXaggItem 2 6 24" xfId="28164"/>
    <cellStyle name="SAPBEXaggItem 2 6 25" xfId="28165"/>
    <cellStyle name="SAPBEXaggItem 2 6 26" xfId="28166"/>
    <cellStyle name="SAPBEXaggItem 2 6 27" xfId="28167"/>
    <cellStyle name="SAPBEXaggItem 2 6 28" xfId="48209"/>
    <cellStyle name="SAPBEXaggItem 2 6 29" xfId="49101"/>
    <cellStyle name="SAPBEXaggItem 2 6 3" xfId="28168"/>
    <cellStyle name="SAPBEXaggItem 2 6 4" xfId="28169"/>
    <cellStyle name="SAPBEXaggItem 2 6 5" xfId="28170"/>
    <cellStyle name="SAPBEXaggItem 2 6 6" xfId="28171"/>
    <cellStyle name="SAPBEXaggItem 2 6 7" xfId="28172"/>
    <cellStyle name="SAPBEXaggItem 2 6 8" xfId="28173"/>
    <cellStyle name="SAPBEXaggItem 2 6 9" xfId="28174"/>
    <cellStyle name="SAPBEXaggItem 2 7" xfId="1663"/>
    <cellStyle name="SAPBEXaggItem 2 7 2" xfId="1664"/>
    <cellStyle name="SAPBEXaggItem 2 7 2 2" xfId="5759"/>
    <cellStyle name="SAPBEXaggItem 2 7 2 2 2" xfId="5760"/>
    <cellStyle name="SAPBEXaggItem 2 7 2 2 2 2" xfId="5761"/>
    <cellStyle name="SAPBEXaggItem 2 7 2 2 3" xfId="5762"/>
    <cellStyle name="SAPBEXaggItem 2 7 2 3" xfId="5763"/>
    <cellStyle name="SAPBEXaggItem 2 7 2 3 2" xfId="5764"/>
    <cellStyle name="SAPBEXaggItem 2 7 2 3 2 2" xfId="5765"/>
    <cellStyle name="SAPBEXaggItem 2 7 2 4" xfId="5766"/>
    <cellStyle name="SAPBEXaggItem 2 7 2 4 2" xfId="5767"/>
    <cellStyle name="SAPBEXaggItem 2 7 2 5" xfId="49617"/>
    <cellStyle name="SAPBEXaggItem 2 7 3" xfId="5768"/>
    <cellStyle name="SAPBEXaggItem 2 7 3 2" xfId="5769"/>
    <cellStyle name="SAPBEXaggItem 2 7 3 2 2" xfId="5770"/>
    <cellStyle name="SAPBEXaggItem 2 7 3 2 2 2" xfId="5771"/>
    <cellStyle name="SAPBEXaggItem 2 7 3 2 3" xfId="5772"/>
    <cellStyle name="SAPBEXaggItem 2 7 3 3" xfId="5773"/>
    <cellStyle name="SAPBEXaggItem 2 7 3 3 2" xfId="5774"/>
    <cellStyle name="SAPBEXaggItem 2 7 3 3 2 2" xfId="5775"/>
    <cellStyle name="SAPBEXaggItem 2 7 3 4" xfId="5776"/>
    <cellStyle name="SAPBEXaggItem 2 7 3 4 2" xfId="5777"/>
    <cellStyle name="SAPBEXaggItem 2 7 3 5" xfId="28175"/>
    <cellStyle name="SAPBEXaggItem 2 7 4" xfId="5778"/>
    <cellStyle name="SAPBEXaggItem 2 7 4 2" xfId="5779"/>
    <cellStyle name="SAPBEXaggItem 2 7 4 2 2" xfId="5780"/>
    <cellStyle name="SAPBEXaggItem 2 7 4 2 2 2" xfId="5781"/>
    <cellStyle name="SAPBEXaggItem 2 7 4 3" xfId="5782"/>
    <cellStyle name="SAPBEXaggItem 2 7 4 3 2" xfId="5783"/>
    <cellStyle name="SAPBEXaggItem 2 7 5" xfId="5784"/>
    <cellStyle name="SAPBEXaggItem 2 7 5 2" xfId="5785"/>
    <cellStyle name="SAPBEXaggItem 2 7 5 2 2" xfId="5786"/>
    <cellStyle name="SAPBEXaggItem 2 7 5 3" xfId="5787"/>
    <cellStyle name="SAPBEXaggItem 2 7 6" xfId="5788"/>
    <cellStyle name="SAPBEXaggItem 2 7 6 2" xfId="5789"/>
    <cellStyle name="SAPBEXaggItem 2 7 6 2 2" xfId="5790"/>
    <cellStyle name="SAPBEXaggItem 2 7 7" xfId="5791"/>
    <cellStyle name="SAPBEXaggItem 2 7 7 2" xfId="5792"/>
    <cellStyle name="SAPBEXaggItem 2 7 8" xfId="48210"/>
    <cellStyle name="SAPBEXaggItem 2 7 9" xfId="49102"/>
    <cellStyle name="SAPBEXaggItem 2 8" xfId="28176"/>
    <cellStyle name="SAPBEXaggItem 2 8 2" xfId="49606"/>
    <cellStyle name="SAPBEXaggItem 2 9" xfId="28177"/>
    <cellStyle name="SAPBEXaggItem 20" xfId="28178"/>
    <cellStyle name="SAPBEXaggItem 21" xfId="28179"/>
    <cellStyle name="SAPBEXaggItem 22" xfId="28180"/>
    <cellStyle name="SAPBEXaggItem 23" xfId="28181"/>
    <cellStyle name="SAPBEXaggItem 24" xfId="28182"/>
    <cellStyle name="SAPBEXaggItem 25" xfId="28183"/>
    <cellStyle name="SAPBEXaggItem 26" xfId="28184"/>
    <cellStyle name="SAPBEXaggItem 27" xfId="28185"/>
    <cellStyle name="SAPBEXaggItem 28" xfId="28186"/>
    <cellStyle name="SAPBEXaggItem 29" xfId="28187"/>
    <cellStyle name="SAPBEXaggItem 3" xfId="516"/>
    <cellStyle name="SAPBEXaggItem 3 10" xfId="28188"/>
    <cellStyle name="SAPBEXaggItem 3 11" xfId="28189"/>
    <cellStyle name="SAPBEXaggItem 3 12" xfId="28190"/>
    <cellStyle name="SAPBEXaggItem 3 13" xfId="28191"/>
    <cellStyle name="SAPBEXaggItem 3 14" xfId="28192"/>
    <cellStyle name="SAPBEXaggItem 3 15" xfId="28193"/>
    <cellStyle name="SAPBEXaggItem 3 16" xfId="28194"/>
    <cellStyle name="SAPBEXaggItem 3 17" xfId="28195"/>
    <cellStyle name="SAPBEXaggItem 3 18" xfId="28196"/>
    <cellStyle name="SAPBEXaggItem 3 19" xfId="28197"/>
    <cellStyle name="SAPBEXaggItem 3 2" xfId="729"/>
    <cellStyle name="SAPBEXaggItem 3 2 10" xfId="28198"/>
    <cellStyle name="SAPBEXaggItem 3 2 11" xfId="28199"/>
    <cellStyle name="SAPBEXaggItem 3 2 12" xfId="28200"/>
    <cellStyle name="SAPBEXaggItem 3 2 13" xfId="28201"/>
    <cellStyle name="SAPBEXaggItem 3 2 14" xfId="28202"/>
    <cellStyle name="SAPBEXaggItem 3 2 15" xfId="28203"/>
    <cellStyle name="SAPBEXaggItem 3 2 16" xfId="28204"/>
    <cellStyle name="SAPBEXaggItem 3 2 17" xfId="28205"/>
    <cellStyle name="SAPBEXaggItem 3 2 18" xfId="28206"/>
    <cellStyle name="SAPBEXaggItem 3 2 19" xfId="28207"/>
    <cellStyle name="SAPBEXaggItem 3 2 2" xfId="1665"/>
    <cellStyle name="SAPBEXaggItem 3 2 2 2" xfId="5793"/>
    <cellStyle name="SAPBEXaggItem 3 2 2 2 2" xfId="5794"/>
    <cellStyle name="SAPBEXaggItem 3 2 2 2 2 2" xfId="5795"/>
    <cellStyle name="SAPBEXaggItem 3 2 2 2 2 2 2" xfId="5796"/>
    <cellStyle name="SAPBEXaggItem 3 2 2 2 2 3" xfId="5797"/>
    <cellStyle name="SAPBEXaggItem 3 2 2 2 3" xfId="5798"/>
    <cellStyle name="SAPBEXaggItem 3 2 2 2 3 2" xfId="5799"/>
    <cellStyle name="SAPBEXaggItem 3 2 2 2 3 2 2" xfId="5800"/>
    <cellStyle name="SAPBEXaggItem 3 2 2 2 4" xfId="5801"/>
    <cellStyle name="SAPBEXaggItem 3 2 2 2 4 2" xfId="5802"/>
    <cellStyle name="SAPBEXaggItem 3 2 2 3" xfId="5803"/>
    <cellStyle name="SAPBEXaggItem 3 2 2 3 2" xfId="5804"/>
    <cellStyle name="SAPBEXaggItem 3 2 2 3 2 2" xfId="5805"/>
    <cellStyle name="SAPBEXaggItem 3 2 2 3 3" xfId="5806"/>
    <cellStyle name="SAPBEXaggItem 3 2 2 4" xfId="5807"/>
    <cellStyle name="SAPBEXaggItem 3 2 2 4 2" xfId="5808"/>
    <cellStyle name="SAPBEXaggItem 3 2 2 4 2 2" xfId="5809"/>
    <cellStyle name="SAPBEXaggItem 3 2 2 5" xfId="5810"/>
    <cellStyle name="SAPBEXaggItem 3 2 2 5 2" xfId="5811"/>
    <cellStyle name="SAPBEXaggItem 3 2 2 6" xfId="28208"/>
    <cellStyle name="SAPBEXaggItem 3 2 2 7" xfId="28209"/>
    <cellStyle name="SAPBEXaggItem 3 2 2 8" xfId="49619"/>
    <cellStyle name="SAPBEXaggItem 3 2 20" xfId="28210"/>
    <cellStyle name="SAPBEXaggItem 3 2 21" xfId="28211"/>
    <cellStyle name="SAPBEXaggItem 3 2 22" xfId="28212"/>
    <cellStyle name="SAPBEXaggItem 3 2 23" xfId="28213"/>
    <cellStyle name="SAPBEXaggItem 3 2 24" xfId="28214"/>
    <cellStyle name="SAPBEXaggItem 3 2 25" xfId="28215"/>
    <cellStyle name="SAPBEXaggItem 3 2 26" xfId="28216"/>
    <cellStyle name="SAPBEXaggItem 3 2 27" xfId="28217"/>
    <cellStyle name="SAPBEXaggItem 3 2 28" xfId="48211"/>
    <cellStyle name="SAPBEXaggItem 3 2 29" xfId="49104"/>
    <cellStyle name="SAPBEXaggItem 3 2 3" xfId="28218"/>
    <cellStyle name="SAPBEXaggItem 3 2 4" xfId="28219"/>
    <cellStyle name="SAPBEXaggItem 3 2 5" xfId="28220"/>
    <cellStyle name="SAPBEXaggItem 3 2 6" xfId="28221"/>
    <cellStyle name="SAPBEXaggItem 3 2 7" xfId="28222"/>
    <cellStyle name="SAPBEXaggItem 3 2 8" xfId="28223"/>
    <cellStyle name="SAPBEXaggItem 3 2 9" xfId="28224"/>
    <cellStyle name="SAPBEXaggItem 3 20" xfId="28225"/>
    <cellStyle name="SAPBEXaggItem 3 21" xfId="28226"/>
    <cellStyle name="SAPBEXaggItem 3 22" xfId="28227"/>
    <cellStyle name="SAPBEXaggItem 3 23" xfId="28228"/>
    <cellStyle name="SAPBEXaggItem 3 24" xfId="28229"/>
    <cellStyle name="SAPBEXaggItem 3 25" xfId="28230"/>
    <cellStyle name="SAPBEXaggItem 3 26" xfId="28231"/>
    <cellStyle name="SAPBEXaggItem 3 27" xfId="28232"/>
    <cellStyle name="SAPBEXaggItem 3 28" xfId="28233"/>
    <cellStyle name="SAPBEXaggItem 3 29" xfId="28234"/>
    <cellStyle name="SAPBEXaggItem 3 3" xfId="730"/>
    <cellStyle name="SAPBEXaggItem 3 3 10" xfId="28235"/>
    <cellStyle name="SAPBEXaggItem 3 3 11" xfId="28236"/>
    <cellStyle name="SAPBEXaggItem 3 3 12" xfId="28237"/>
    <cellStyle name="SAPBEXaggItem 3 3 13" xfId="28238"/>
    <cellStyle name="SAPBEXaggItem 3 3 14" xfId="28239"/>
    <cellStyle name="SAPBEXaggItem 3 3 15" xfId="28240"/>
    <cellStyle name="SAPBEXaggItem 3 3 16" xfId="28241"/>
    <cellStyle name="SAPBEXaggItem 3 3 17" xfId="28242"/>
    <cellStyle name="SAPBEXaggItem 3 3 18" xfId="28243"/>
    <cellStyle name="SAPBEXaggItem 3 3 19" xfId="28244"/>
    <cellStyle name="SAPBEXaggItem 3 3 2" xfId="1666"/>
    <cellStyle name="SAPBEXaggItem 3 3 2 2" xfId="5812"/>
    <cellStyle name="SAPBEXaggItem 3 3 2 2 2" xfId="5813"/>
    <cellStyle name="SAPBEXaggItem 3 3 2 2 2 2" xfId="5814"/>
    <cellStyle name="SAPBEXaggItem 3 3 2 2 2 2 2" xfId="5815"/>
    <cellStyle name="SAPBEXaggItem 3 3 2 2 2 3" xfId="5816"/>
    <cellStyle name="SAPBEXaggItem 3 3 2 2 3" xfId="5817"/>
    <cellStyle name="SAPBEXaggItem 3 3 2 2 3 2" xfId="5818"/>
    <cellStyle name="SAPBEXaggItem 3 3 2 2 3 2 2" xfId="5819"/>
    <cellStyle name="SAPBEXaggItem 3 3 2 2 4" xfId="5820"/>
    <cellStyle name="SAPBEXaggItem 3 3 2 2 4 2" xfId="5821"/>
    <cellStyle name="SAPBEXaggItem 3 3 2 3" xfId="5822"/>
    <cellStyle name="SAPBEXaggItem 3 3 2 3 2" xfId="5823"/>
    <cellStyle name="SAPBEXaggItem 3 3 2 3 2 2" xfId="5824"/>
    <cellStyle name="SAPBEXaggItem 3 3 2 3 3" xfId="5825"/>
    <cellStyle name="SAPBEXaggItem 3 3 2 4" xfId="5826"/>
    <cellStyle name="SAPBEXaggItem 3 3 2 4 2" xfId="5827"/>
    <cellStyle name="SAPBEXaggItem 3 3 2 4 2 2" xfId="5828"/>
    <cellStyle name="SAPBEXaggItem 3 3 2 5" xfId="5829"/>
    <cellStyle name="SAPBEXaggItem 3 3 2 5 2" xfId="5830"/>
    <cellStyle name="SAPBEXaggItem 3 3 2 6" xfId="28245"/>
    <cellStyle name="SAPBEXaggItem 3 3 2 7" xfId="28246"/>
    <cellStyle name="SAPBEXaggItem 3 3 2 8" xfId="49620"/>
    <cellStyle name="SAPBEXaggItem 3 3 20" xfId="28247"/>
    <cellStyle name="SAPBEXaggItem 3 3 21" xfId="28248"/>
    <cellStyle name="SAPBEXaggItem 3 3 22" xfId="28249"/>
    <cellStyle name="SAPBEXaggItem 3 3 23" xfId="28250"/>
    <cellStyle name="SAPBEXaggItem 3 3 24" xfId="28251"/>
    <cellStyle name="SAPBEXaggItem 3 3 25" xfId="28252"/>
    <cellStyle name="SAPBEXaggItem 3 3 26" xfId="28253"/>
    <cellStyle name="SAPBEXaggItem 3 3 27" xfId="28254"/>
    <cellStyle name="SAPBEXaggItem 3 3 28" xfId="48212"/>
    <cellStyle name="SAPBEXaggItem 3 3 29" xfId="49105"/>
    <cellStyle name="SAPBEXaggItem 3 3 3" xfId="28255"/>
    <cellStyle name="SAPBEXaggItem 3 3 4" xfId="28256"/>
    <cellStyle name="SAPBEXaggItem 3 3 5" xfId="28257"/>
    <cellStyle name="SAPBEXaggItem 3 3 6" xfId="28258"/>
    <cellStyle name="SAPBEXaggItem 3 3 7" xfId="28259"/>
    <cellStyle name="SAPBEXaggItem 3 3 8" xfId="28260"/>
    <cellStyle name="SAPBEXaggItem 3 3 9" xfId="28261"/>
    <cellStyle name="SAPBEXaggItem 3 30" xfId="28262"/>
    <cellStyle name="SAPBEXaggItem 3 31" xfId="28263"/>
    <cellStyle name="SAPBEXaggItem 3 32" xfId="28264"/>
    <cellStyle name="SAPBEXaggItem 3 33" xfId="48213"/>
    <cellStyle name="SAPBEXaggItem 3 34" xfId="49103"/>
    <cellStyle name="SAPBEXaggItem 3 4" xfId="731"/>
    <cellStyle name="SAPBEXaggItem 3 4 10" xfId="28265"/>
    <cellStyle name="SAPBEXaggItem 3 4 11" xfId="28266"/>
    <cellStyle name="SAPBEXaggItem 3 4 12" xfId="28267"/>
    <cellStyle name="SAPBEXaggItem 3 4 13" xfId="28268"/>
    <cellStyle name="SAPBEXaggItem 3 4 14" xfId="28269"/>
    <cellStyle name="SAPBEXaggItem 3 4 15" xfId="28270"/>
    <cellStyle name="SAPBEXaggItem 3 4 16" xfId="28271"/>
    <cellStyle name="SAPBEXaggItem 3 4 17" xfId="28272"/>
    <cellStyle name="SAPBEXaggItem 3 4 18" xfId="28273"/>
    <cellStyle name="SAPBEXaggItem 3 4 19" xfId="28274"/>
    <cellStyle name="SAPBEXaggItem 3 4 2" xfId="1667"/>
    <cellStyle name="SAPBEXaggItem 3 4 2 2" xfId="5831"/>
    <cellStyle name="SAPBEXaggItem 3 4 2 2 2" xfId="5832"/>
    <cellStyle name="SAPBEXaggItem 3 4 2 2 2 2" xfId="5833"/>
    <cellStyle name="SAPBEXaggItem 3 4 2 2 2 2 2" xfId="5834"/>
    <cellStyle name="SAPBEXaggItem 3 4 2 2 2 3" xfId="5835"/>
    <cellStyle name="SAPBEXaggItem 3 4 2 2 3" xfId="5836"/>
    <cellStyle name="SAPBEXaggItem 3 4 2 2 3 2" xfId="5837"/>
    <cellStyle name="SAPBEXaggItem 3 4 2 2 3 2 2" xfId="5838"/>
    <cellStyle name="SAPBEXaggItem 3 4 2 2 4" xfId="5839"/>
    <cellStyle name="SAPBEXaggItem 3 4 2 2 4 2" xfId="5840"/>
    <cellStyle name="SAPBEXaggItem 3 4 2 3" xfId="5841"/>
    <cellStyle name="SAPBEXaggItem 3 4 2 3 2" xfId="5842"/>
    <cellStyle name="SAPBEXaggItem 3 4 2 3 2 2" xfId="5843"/>
    <cellStyle name="SAPBEXaggItem 3 4 2 3 3" xfId="5844"/>
    <cellStyle name="SAPBEXaggItem 3 4 2 4" xfId="5845"/>
    <cellStyle name="SAPBEXaggItem 3 4 2 4 2" xfId="5846"/>
    <cellStyle name="SAPBEXaggItem 3 4 2 4 2 2" xfId="5847"/>
    <cellStyle name="SAPBEXaggItem 3 4 2 5" xfId="5848"/>
    <cellStyle name="SAPBEXaggItem 3 4 2 5 2" xfId="5849"/>
    <cellStyle name="SAPBEXaggItem 3 4 2 6" xfId="28275"/>
    <cellStyle name="SAPBEXaggItem 3 4 2 7" xfId="28276"/>
    <cellStyle name="SAPBEXaggItem 3 4 2 8" xfId="49621"/>
    <cellStyle name="SAPBEXaggItem 3 4 20" xfId="28277"/>
    <cellStyle name="SAPBEXaggItem 3 4 21" xfId="28278"/>
    <cellStyle name="SAPBEXaggItem 3 4 22" xfId="28279"/>
    <cellStyle name="SAPBEXaggItem 3 4 23" xfId="28280"/>
    <cellStyle name="SAPBEXaggItem 3 4 24" xfId="28281"/>
    <cellStyle name="SAPBEXaggItem 3 4 25" xfId="28282"/>
    <cellStyle name="SAPBEXaggItem 3 4 26" xfId="28283"/>
    <cellStyle name="SAPBEXaggItem 3 4 27" xfId="28284"/>
    <cellStyle name="SAPBEXaggItem 3 4 28" xfId="48214"/>
    <cellStyle name="SAPBEXaggItem 3 4 29" xfId="49106"/>
    <cellStyle name="SAPBEXaggItem 3 4 3" xfId="28285"/>
    <cellStyle name="SAPBEXaggItem 3 4 4" xfId="28286"/>
    <cellStyle name="SAPBEXaggItem 3 4 5" xfId="28287"/>
    <cellStyle name="SAPBEXaggItem 3 4 6" xfId="28288"/>
    <cellStyle name="SAPBEXaggItem 3 4 7" xfId="28289"/>
    <cellStyle name="SAPBEXaggItem 3 4 8" xfId="28290"/>
    <cellStyle name="SAPBEXaggItem 3 4 9" xfId="28291"/>
    <cellStyle name="SAPBEXaggItem 3 5" xfId="732"/>
    <cellStyle name="SAPBEXaggItem 3 5 10" xfId="28292"/>
    <cellStyle name="SAPBEXaggItem 3 5 11" xfId="28293"/>
    <cellStyle name="SAPBEXaggItem 3 5 12" xfId="28294"/>
    <cellStyle name="SAPBEXaggItem 3 5 13" xfId="28295"/>
    <cellStyle name="SAPBEXaggItem 3 5 14" xfId="28296"/>
    <cellStyle name="SAPBEXaggItem 3 5 15" xfId="28297"/>
    <cellStyle name="SAPBEXaggItem 3 5 16" xfId="28298"/>
    <cellStyle name="SAPBEXaggItem 3 5 17" xfId="28299"/>
    <cellStyle name="SAPBEXaggItem 3 5 18" xfId="28300"/>
    <cellStyle name="SAPBEXaggItem 3 5 19" xfId="28301"/>
    <cellStyle name="SAPBEXaggItem 3 5 2" xfId="1668"/>
    <cellStyle name="SAPBEXaggItem 3 5 2 2" xfId="5850"/>
    <cellStyle name="SAPBEXaggItem 3 5 2 2 2" xfId="5851"/>
    <cellStyle name="SAPBEXaggItem 3 5 2 2 2 2" xfId="5852"/>
    <cellStyle name="SAPBEXaggItem 3 5 2 2 2 2 2" xfId="5853"/>
    <cellStyle name="SAPBEXaggItem 3 5 2 2 2 3" xfId="5854"/>
    <cellStyle name="SAPBEXaggItem 3 5 2 2 3" xfId="5855"/>
    <cellStyle name="SAPBEXaggItem 3 5 2 2 3 2" xfId="5856"/>
    <cellStyle name="SAPBEXaggItem 3 5 2 2 3 2 2" xfId="5857"/>
    <cellStyle name="SAPBEXaggItem 3 5 2 2 4" xfId="5858"/>
    <cellStyle name="SAPBEXaggItem 3 5 2 2 4 2" xfId="5859"/>
    <cellStyle name="SAPBEXaggItem 3 5 2 3" xfId="5860"/>
    <cellStyle name="SAPBEXaggItem 3 5 2 3 2" xfId="5861"/>
    <cellStyle name="SAPBEXaggItem 3 5 2 3 2 2" xfId="5862"/>
    <cellStyle name="SAPBEXaggItem 3 5 2 3 3" xfId="5863"/>
    <cellStyle name="SAPBEXaggItem 3 5 2 4" xfId="5864"/>
    <cellStyle name="SAPBEXaggItem 3 5 2 4 2" xfId="5865"/>
    <cellStyle name="SAPBEXaggItem 3 5 2 4 2 2" xfId="5866"/>
    <cellStyle name="SAPBEXaggItem 3 5 2 5" xfId="5867"/>
    <cellStyle name="SAPBEXaggItem 3 5 2 5 2" xfId="5868"/>
    <cellStyle name="SAPBEXaggItem 3 5 2 6" xfId="28302"/>
    <cellStyle name="SAPBEXaggItem 3 5 2 7" xfId="28303"/>
    <cellStyle name="SAPBEXaggItem 3 5 2 8" xfId="49622"/>
    <cellStyle name="SAPBEXaggItem 3 5 20" xfId="28304"/>
    <cellStyle name="SAPBEXaggItem 3 5 21" xfId="28305"/>
    <cellStyle name="SAPBEXaggItem 3 5 22" xfId="28306"/>
    <cellStyle name="SAPBEXaggItem 3 5 23" xfId="28307"/>
    <cellStyle name="SAPBEXaggItem 3 5 24" xfId="28308"/>
    <cellStyle name="SAPBEXaggItem 3 5 25" xfId="28309"/>
    <cellStyle name="SAPBEXaggItem 3 5 26" xfId="28310"/>
    <cellStyle name="SAPBEXaggItem 3 5 27" xfId="28311"/>
    <cellStyle name="SAPBEXaggItem 3 5 28" xfId="48215"/>
    <cellStyle name="SAPBEXaggItem 3 5 29" xfId="49107"/>
    <cellStyle name="SAPBEXaggItem 3 5 3" xfId="28312"/>
    <cellStyle name="SAPBEXaggItem 3 5 4" xfId="28313"/>
    <cellStyle name="SAPBEXaggItem 3 5 5" xfId="28314"/>
    <cellStyle name="SAPBEXaggItem 3 5 6" xfId="28315"/>
    <cellStyle name="SAPBEXaggItem 3 5 7" xfId="28316"/>
    <cellStyle name="SAPBEXaggItem 3 5 8" xfId="28317"/>
    <cellStyle name="SAPBEXaggItem 3 5 9" xfId="28318"/>
    <cellStyle name="SAPBEXaggItem 3 6" xfId="733"/>
    <cellStyle name="SAPBEXaggItem 3 6 10" xfId="28319"/>
    <cellStyle name="SAPBEXaggItem 3 6 11" xfId="28320"/>
    <cellStyle name="SAPBEXaggItem 3 6 12" xfId="28321"/>
    <cellStyle name="SAPBEXaggItem 3 6 13" xfId="28322"/>
    <cellStyle name="SAPBEXaggItem 3 6 14" xfId="28323"/>
    <cellStyle name="SAPBEXaggItem 3 6 15" xfId="28324"/>
    <cellStyle name="SAPBEXaggItem 3 6 16" xfId="28325"/>
    <cellStyle name="SAPBEXaggItem 3 6 17" xfId="28326"/>
    <cellStyle name="SAPBEXaggItem 3 6 18" xfId="28327"/>
    <cellStyle name="SAPBEXaggItem 3 6 19" xfId="28328"/>
    <cellStyle name="SAPBEXaggItem 3 6 2" xfId="1669"/>
    <cellStyle name="SAPBEXaggItem 3 6 2 2" xfId="5869"/>
    <cellStyle name="SAPBEXaggItem 3 6 2 2 2" xfId="5870"/>
    <cellStyle name="SAPBEXaggItem 3 6 2 2 2 2" xfId="5871"/>
    <cellStyle name="SAPBEXaggItem 3 6 2 2 2 2 2" xfId="5872"/>
    <cellStyle name="SAPBEXaggItem 3 6 2 2 2 3" xfId="5873"/>
    <cellStyle name="SAPBEXaggItem 3 6 2 2 3" xfId="5874"/>
    <cellStyle name="SAPBEXaggItem 3 6 2 2 3 2" xfId="5875"/>
    <cellStyle name="SAPBEXaggItem 3 6 2 2 3 2 2" xfId="5876"/>
    <cellStyle name="SAPBEXaggItem 3 6 2 2 4" xfId="5877"/>
    <cellStyle name="SAPBEXaggItem 3 6 2 2 4 2" xfId="5878"/>
    <cellStyle name="SAPBEXaggItem 3 6 2 3" xfId="5879"/>
    <cellStyle name="SAPBEXaggItem 3 6 2 3 2" xfId="5880"/>
    <cellStyle name="SAPBEXaggItem 3 6 2 3 2 2" xfId="5881"/>
    <cellStyle name="SAPBEXaggItem 3 6 2 3 3" xfId="5882"/>
    <cellStyle name="SAPBEXaggItem 3 6 2 4" xfId="5883"/>
    <cellStyle name="SAPBEXaggItem 3 6 2 4 2" xfId="5884"/>
    <cellStyle name="SAPBEXaggItem 3 6 2 4 2 2" xfId="5885"/>
    <cellStyle name="SAPBEXaggItem 3 6 2 5" xfId="5886"/>
    <cellStyle name="SAPBEXaggItem 3 6 2 5 2" xfId="5887"/>
    <cellStyle name="SAPBEXaggItem 3 6 2 6" xfId="28329"/>
    <cellStyle name="SAPBEXaggItem 3 6 2 7" xfId="28330"/>
    <cellStyle name="SAPBEXaggItem 3 6 2 8" xfId="49623"/>
    <cellStyle name="SAPBEXaggItem 3 6 20" xfId="28331"/>
    <cellStyle name="SAPBEXaggItem 3 6 21" xfId="28332"/>
    <cellStyle name="SAPBEXaggItem 3 6 22" xfId="28333"/>
    <cellStyle name="SAPBEXaggItem 3 6 23" xfId="28334"/>
    <cellStyle name="SAPBEXaggItem 3 6 24" xfId="28335"/>
    <cellStyle name="SAPBEXaggItem 3 6 25" xfId="28336"/>
    <cellStyle name="SAPBEXaggItem 3 6 26" xfId="28337"/>
    <cellStyle name="SAPBEXaggItem 3 6 27" xfId="28338"/>
    <cellStyle name="SAPBEXaggItem 3 6 28" xfId="48216"/>
    <cellStyle name="SAPBEXaggItem 3 6 29" xfId="49108"/>
    <cellStyle name="SAPBEXaggItem 3 6 3" xfId="28339"/>
    <cellStyle name="SAPBEXaggItem 3 6 4" xfId="28340"/>
    <cellStyle name="SAPBEXaggItem 3 6 5" xfId="28341"/>
    <cellStyle name="SAPBEXaggItem 3 6 6" xfId="28342"/>
    <cellStyle name="SAPBEXaggItem 3 6 7" xfId="28343"/>
    <cellStyle name="SAPBEXaggItem 3 6 8" xfId="28344"/>
    <cellStyle name="SAPBEXaggItem 3 6 9" xfId="28345"/>
    <cellStyle name="SAPBEXaggItem 3 7" xfId="1670"/>
    <cellStyle name="SAPBEXaggItem 3 7 2" xfId="5888"/>
    <cellStyle name="SAPBEXaggItem 3 7 2 2" xfId="5889"/>
    <cellStyle name="SAPBEXaggItem 3 7 2 2 2" xfId="5890"/>
    <cellStyle name="SAPBEXaggItem 3 7 2 2 2 2" xfId="5891"/>
    <cellStyle name="SAPBEXaggItem 3 7 2 2 3" xfId="5892"/>
    <cellStyle name="SAPBEXaggItem 3 7 2 3" xfId="5893"/>
    <cellStyle name="SAPBEXaggItem 3 7 2 3 2" xfId="5894"/>
    <cellStyle name="SAPBEXaggItem 3 7 2 3 2 2" xfId="5895"/>
    <cellStyle name="SAPBEXaggItem 3 7 2 4" xfId="5896"/>
    <cellStyle name="SAPBEXaggItem 3 7 2 4 2" xfId="5897"/>
    <cellStyle name="SAPBEXaggItem 3 7 3" xfId="5898"/>
    <cellStyle name="SAPBEXaggItem 3 7 3 2" xfId="5899"/>
    <cellStyle name="SAPBEXaggItem 3 7 3 2 2" xfId="5900"/>
    <cellStyle name="SAPBEXaggItem 3 7 3 3" xfId="5901"/>
    <cellStyle name="SAPBEXaggItem 3 7 4" xfId="5902"/>
    <cellStyle name="SAPBEXaggItem 3 7 4 2" xfId="5903"/>
    <cellStyle name="SAPBEXaggItem 3 7 4 2 2" xfId="5904"/>
    <cellStyle name="SAPBEXaggItem 3 7 5" xfId="5905"/>
    <cellStyle name="SAPBEXaggItem 3 7 5 2" xfId="5906"/>
    <cellStyle name="SAPBEXaggItem 3 7 6" xfId="28346"/>
    <cellStyle name="SAPBEXaggItem 3 7 7" xfId="28347"/>
    <cellStyle name="SAPBEXaggItem 3 7 8" xfId="49618"/>
    <cellStyle name="SAPBEXaggItem 3 8" xfId="28348"/>
    <cellStyle name="SAPBEXaggItem 3 9" xfId="28349"/>
    <cellStyle name="SAPBEXaggItem 30" xfId="28350"/>
    <cellStyle name="SAPBEXaggItem 31" xfId="28351"/>
    <cellStyle name="SAPBEXaggItem 32" xfId="28352"/>
    <cellStyle name="SAPBEXaggItem 33" xfId="28353"/>
    <cellStyle name="SAPBEXaggItem 34" xfId="28354"/>
    <cellStyle name="SAPBEXaggItem 35" xfId="28355"/>
    <cellStyle name="SAPBEXaggItem 36" xfId="48217"/>
    <cellStyle name="SAPBEXaggItem 37" xfId="49090"/>
    <cellStyle name="SAPBEXaggItem 4" xfId="734"/>
    <cellStyle name="SAPBEXaggItem 4 10" xfId="28356"/>
    <cellStyle name="SAPBEXaggItem 4 11" xfId="28357"/>
    <cellStyle name="SAPBEXaggItem 4 12" xfId="28358"/>
    <cellStyle name="SAPBEXaggItem 4 13" xfId="28359"/>
    <cellStyle name="SAPBEXaggItem 4 14" xfId="28360"/>
    <cellStyle name="SAPBEXaggItem 4 15" xfId="28361"/>
    <cellStyle name="SAPBEXaggItem 4 16" xfId="28362"/>
    <cellStyle name="SAPBEXaggItem 4 17" xfId="28363"/>
    <cellStyle name="SAPBEXaggItem 4 18" xfId="28364"/>
    <cellStyle name="SAPBEXaggItem 4 19" xfId="28365"/>
    <cellStyle name="SAPBEXaggItem 4 2" xfId="1671"/>
    <cellStyle name="SAPBEXaggItem 4 2 2" xfId="5907"/>
    <cellStyle name="SAPBEXaggItem 4 2 2 2" xfId="5908"/>
    <cellStyle name="SAPBEXaggItem 4 2 2 2 2" xfId="5909"/>
    <cellStyle name="SAPBEXaggItem 4 2 2 2 2 2" xfId="5910"/>
    <cellStyle name="SAPBEXaggItem 4 2 2 2 3" xfId="5911"/>
    <cellStyle name="SAPBEXaggItem 4 2 2 3" xfId="5912"/>
    <cellStyle name="SAPBEXaggItem 4 2 2 3 2" xfId="5913"/>
    <cellStyle name="SAPBEXaggItem 4 2 2 3 2 2" xfId="5914"/>
    <cellStyle name="SAPBEXaggItem 4 2 2 4" xfId="5915"/>
    <cellStyle name="SAPBEXaggItem 4 2 2 4 2" xfId="5916"/>
    <cellStyle name="SAPBEXaggItem 4 2 3" xfId="5917"/>
    <cellStyle name="SAPBEXaggItem 4 2 3 2" xfId="5918"/>
    <cellStyle name="SAPBEXaggItem 4 2 3 2 2" xfId="5919"/>
    <cellStyle name="SAPBEXaggItem 4 2 3 3" xfId="5920"/>
    <cellStyle name="SAPBEXaggItem 4 2 4" xfId="5921"/>
    <cellStyle name="SAPBEXaggItem 4 2 4 2" xfId="5922"/>
    <cellStyle name="SAPBEXaggItem 4 2 4 2 2" xfId="5923"/>
    <cellStyle name="SAPBEXaggItem 4 2 5" xfId="5924"/>
    <cellStyle name="SAPBEXaggItem 4 2 5 2" xfId="5925"/>
    <cellStyle name="SAPBEXaggItem 4 2 6" xfId="28366"/>
    <cellStyle name="SAPBEXaggItem 4 2 7" xfId="28367"/>
    <cellStyle name="SAPBEXaggItem 4 2 8" xfId="49624"/>
    <cellStyle name="SAPBEXaggItem 4 20" xfId="28368"/>
    <cellStyle name="SAPBEXaggItem 4 21" xfId="28369"/>
    <cellStyle name="SAPBEXaggItem 4 22" xfId="28370"/>
    <cellStyle name="SAPBEXaggItem 4 23" xfId="28371"/>
    <cellStyle name="SAPBEXaggItem 4 24" xfId="28372"/>
    <cellStyle name="SAPBEXaggItem 4 25" xfId="28373"/>
    <cellStyle name="SAPBEXaggItem 4 26" xfId="28374"/>
    <cellStyle name="SAPBEXaggItem 4 27" xfId="28375"/>
    <cellStyle name="SAPBEXaggItem 4 28" xfId="48218"/>
    <cellStyle name="SAPBEXaggItem 4 29" xfId="49109"/>
    <cellStyle name="SAPBEXaggItem 4 3" xfId="28376"/>
    <cellStyle name="SAPBEXaggItem 4 4" xfId="28377"/>
    <cellStyle name="SAPBEXaggItem 4 5" xfId="28378"/>
    <cellStyle name="SAPBEXaggItem 4 6" xfId="28379"/>
    <cellStyle name="SAPBEXaggItem 4 7" xfId="28380"/>
    <cellStyle name="SAPBEXaggItem 4 8" xfId="28381"/>
    <cellStyle name="SAPBEXaggItem 4 9" xfId="28382"/>
    <cellStyle name="SAPBEXaggItem 5" xfId="735"/>
    <cellStyle name="SAPBEXaggItem 5 10" xfId="28383"/>
    <cellStyle name="SAPBEXaggItem 5 11" xfId="28384"/>
    <cellStyle name="SAPBEXaggItem 5 12" xfId="28385"/>
    <cellStyle name="SAPBEXaggItem 5 13" xfId="28386"/>
    <cellStyle name="SAPBEXaggItem 5 14" xfId="28387"/>
    <cellStyle name="SAPBEXaggItem 5 15" xfId="28388"/>
    <cellStyle name="SAPBEXaggItem 5 16" xfId="28389"/>
    <cellStyle name="SAPBEXaggItem 5 17" xfId="28390"/>
    <cellStyle name="SAPBEXaggItem 5 18" xfId="28391"/>
    <cellStyle name="SAPBEXaggItem 5 19" xfId="28392"/>
    <cellStyle name="SAPBEXaggItem 5 2" xfId="1672"/>
    <cellStyle name="SAPBEXaggItem 5 2 2" xfId="5926"/>
    <cellStyle name="SAPBEXaggItem 5 2 2 2" xfId="5927"/>
    <cellStyle name="SAPBEXaggItem 5 2 2 2 2" xfId="5928"/>
    <cellStyle name="SAPBEXaggItem 5 2 2 2 2 2" xfId="5929"/>
    <cellStyle name="SAPBEXaggItem 5 2 2 2 3" xfId="5930"/>
    <cellStyle name="SAPBEXaggItem 5 2 2 3" xfId="5931"/>
    <cellStyle name="SAPBEXaggItem 5 2 2 3 2" xfId="5932"/>
    <cellStyle name="SAPBEXaggItem 5 2 2 3 2 2" xfId="5933"/>
    <cellStyle name="SAPBEXaggItem 5 2 2 4" xfId="5934"/>
    <cellStyle name="SAPBEXaggItem 5 2 2 4 2" xfId="5935"/>
    <cellStyle name="SAPBEXaggItem 5 2 3" xfId="5936"/>
    <cellStyle name="SAPBEXaggItem 5 2 3 2" xfId="5937"/>
    <cellStyle name="SAPBEXaggItem 5 2 3 2 2" xfId="5938"/>
    <cellStyle name="SAPBEXaggItem 5 2 3 3" xfId="5939"/>
    <cellStyle name="SAPBEXaggItem 5 2 4" xfId="5940"/>
    <cellStyle name="SAPBEXaggItem 5 2 4 2" xfId="5941"/>
    <cellStyle name="SAPBEXaggItem 5 2 4 2 2" xfId="5942"/>
    <cellStyle name="SAPBEXaggItem 5 2 5" xfId="5943"/>
    <cellStyle name="SAPBEXaggItem 5 2 5 2" xfId="5944"/>
    <cellStyle name="SAPBEXaggItem 5 2 6" xfId="28393"/>
    <cellStyle name="SAPBEXaggItem 5 2 7" xfId="28394"/>
    <cellStyle name="SAPBEXaggItem 5 2 8" xfId="49625"/>
    <cellStyle name="SAPBEXaggItem 5 20" xfId="28395"/>
    <cellStyle name="SAPBEXaggItem 5 21" xfId="28396"/>
    <cellStyle name="SAPBEXaggItem 5 22" xfId="28397"/>
    <cellStyle name="SAPBEXaggItem 5 23" xfId="28398"/>
    <cellStyle name="SAPBEXaggItem 5 24" xfId="28399"/>
    <cellStyle name="SAPBEXaggItem 5 25" xfId="28400"/>
    <cellStyle name="SAPBEXaggItem 5 26" xfId="28401"/>
    <cellStyle name="SAPBEXaggItem 5 27" xfId="28402"/>
    <cellStyle name="SAPBEXaggItem 5 28" xfId="48219"/>
    <cellStyle name="SAPBEXaggItem 5 29" xfId="49110"/>
    <cellStyle name="SAPBEXaggItem 5 3" xfId="28403"/>
    <cellStyle name="SAPBEXaggItem 5 4" xfId="28404"/>
    <cellStyle name="SAPBEXaggItem 5 5" xfId="28405"/>
    <cellStyle name="SAPBEXaggItem 5 6" xfId="28406"/>
    <cellStyle name="SAPBEXaggItem 5 7" xfId="28407"/>
    <cellStyle name="SAPBEXaggItem 5 8" xfId="28408"/>
    <cellStyle name="SAPBEXaggItem 5 9" xfId="28409"/>
    <cellStyle name="SAPBEXaggItem 6" xfId="736"/>
    <cellStyle name="SAPBEXaggItem 6 10" xfId="28410"/>
    <cellStyle name="SAPBEXaggItem 6 11" xfId="28411"/>
    <cellStyle name="SAPBEXaggItem 6 12" xfId="28412"/>
    <cellStyle name="SAPBEXaggItem 6 13" xfId="28413"/>
    <cellStyle name="SAPBEXaggItem 6 14" xfId="28414"/>
    <cellStyle name="SAPBEXaggItem 6 15" xfId="28415"/>
    <cellStyle name="SAPBEXaggItem 6 16" xfId="28416"/>
    <cellStyle name="SAPBEXaggItem 6 17" xfId="28417"/>
    <cellStyle name="SAPBEXaggItem 6 18" xfId="28418"/>
    <cellStyle name="SAPBEXaggItem 6 19" xfId="28419"/>
    <cellStyle name="SAPBEXaggItem 6 2" xfId="1673"/>
    <cellStyle name="SAPBEXaggItem 6 2 2" xfId="5945"/>
    <cellStyle name="SAPBEXaggItem 6 2 2 2" xfId="5946"/>
    <cellStyle name="SAPBEXaggItem 6 2 2 2 2" xfId="5947"/>
    <cellStyle name="SAPBEXaggItem 6 2 2 2 2 2" xfId="5948"/>
    <cellStyle name="SAPBEXaggItem 6 2 2 2 3" xfId="5949"/>
    <cellStyle name="SAPBEXaggItem 6 2 2 3" xfId="5950"/>
    <cellStyle name="SAPBEXaggItem 6 2 2 3 2" xfId="5951"/>
    <cellStyle name="SAPBEXaggItem 6 2 2 3 2 2" xfId="5952"/>
    <cellStyle name="SAPBEXaggItem 6 2 2 4" xfId="5953"/>
    <cellStyle name="SAPBEXaggItem 6 2 2 4 2" xfId="5954"/>
    <cellStyle name="SAPBEXaggItem 6 2 3" xfId="5955"/>
    <cellStyle name="SAPBEXaggItem 6 2 3 2" xfId="5956"/>
    <cellStyle name="SAPBEXaggItem 6 2 3 2 2" xfId="5957"/>
    <cellStyle name="SAPBEXaggItem 6 2 3 3" xfId="5958"/>
    <cellStyle name="SAPBEXaggItem 6 2 4" xfId="5959"/>
    <cellStyle name="SAPBEXaggItem 6 2 4 2" xfId="5960"/>
    <cellStyle name="SAPBEXaggItem 6 2 4 2 2" xfId="5961"/>
    <cellStyle name="SAPBEXaggItem 6 2 5" xfId="5962"/>
    <cellStyle name="SAPBEXaggItem 6 2 5 2" xfId="5963"/>
    <cellStyle name="SAPBEXaggItem 6 2 6" xfId="28420"/>
    <cellStyle name="SAPBEXaggItem 6 2 7" xfId="28421"/>
    <cellStyle name="SAPBEXaggItem 6 2 8" xfId="49626"/>
    <cellStyle name="SAPBEXaggItem 6 20" xfId="28422"/>
    <cellStyle name="SAPBEXaggItem 6 21" xfId="28423"/>
    <cellStyle name="SAPBEXaggItem 6 22" xfId="28424"/>
    <cellStyle name="SAPBEXaggItem 6 23" xfId="28425"/>
    <cellStyle name="SAPBEXaggItem 6 24" xfId="28426"/>
    <cellStyle name="SAPBEXaggItem 6 25" xfId="28427"/>
    <cellStyle name="SAPBEXaggItem 6 26" xfId="28428"/>
    <cellStyle name="SAPBEXaggItem 6 27" xfId="28429"/>
    <cellStyle name="SAPBEXaggItem 6 28" xfId="48220"/>
    <cellStyle name="SAPBEXaggItem 6 29" xfId="49111"/>
    <cellStyle name="SAPBEXaggItem 6 3" xfId="28430"/>
    <cellStyle name="SAPBEXaggItem 6 4" xfId="28431"/>
    <cellStyle name="SAPBEXaggItem 6 5" xfId="28432"/>
    <cellStyle name="SAPBEXaggItem 6 6" xfId="28433"/>
    <cellStyle name="SAPBEXaggItem 6 7" xfId="28434"/>
    <cellStyle name="SAPBEXaggItem 6 8" xfId="28435"/>
    <cellStyle name="SAPBEXaggItem 6 9" xfId="28436"/>
    <cellStyle name="SAPBEXaggItem 7" xfId="737"/>
    <cellStyle name="SAPBEXaggItem 7 10" xfId="28437"/>
    <cellStyle name="SAPBEXaggItem 7 11" xfId="28438"/>
    <cellStyle name="SAPBEXaggItem 7 12" xfId="28439"/>
    <cellStyle name="SAPBEXaggItem 7 13" xfId="28440"/>
    <cellStyle name="SAPBEXaggItem 7 14" xfId="28441"/>
    <cellStyle name="SAPBEXaggItem 7 15" xfId="28442"/>
    <cellStyle name="SAPBEXaggItem 7 16" xfId="28443"/>
    <cellStyle name="SAPBEXaggItem 7 17" xfId="28444"/>
    <cellStyle name="SAPBEXaggItem 7 18" xfId="28445"/>
    <cellStyle name="SAPBEXaggItem 7 19" xfId="28446"/>
    <cellStyle name="SAPBEXaggItem 7 2" xfId="1674"/>
    <cellStyle name="SAPBEXaggItem 7 2 2" xfId="5964"/>
    <cellStyle name="SAPBEXaggItem 7 2 2 2" xfId="5965"/>
    <cellStyle name="SAPBEXaggItem 7 2 2 2 2" xfId="5966"/>
    <cellStyle name="SAPBEXaggItem 7 2 2 2 2 2" xfId="5967"/>
    <cellStyle name="SAPBEXaggItem 7 2 2 2 3" xfId="5968"/>
    <cellStyle name="SAPBEXaggItem 7 2 2 3" xfId="5969"/>
    <cellStyle name="SAPBEXaggItem 7 2 2 3 2" xfId="5970"/>
    <cellStyle name="SAPBEXaggItem 7 2 2 3 2 2" xfId="5971"/>
    <cellStyle name="SAPBEXaggItem 7 2 2 4" xfId="5972"/>
    <cellStyle name="SAPBEXaggItem 7 2 2 4 2" xfId="5973"/>
    <cellStyle name="SAPBEXaggItem 7 2 3" xfId="5974"/>
    <cellStyle name="SAPBEXaggItem 7 2 3 2" xfId="5975"/>
    <cellStyle name="SAPBEXaggItem 7 2 3 2 2" xfId="5976"/>
    <cellStyle name="SAPBEXaggItem 7 2 3 3" xfId="5977"/>
    <cellStyle name="SAPBEXaggItem 7 2 4" xfId="5978"/>
    <cellStyle name="SAPBEXaggItem 7 2 4 2" xfId="5979"/>
    <cellStyle name="SAPBEXaggItem 7 2 4 2 2" xfId="5980"/>
    <cellStyle name="SAPBEXaggItem 7 2 5" xfId="5981"/>
    <cellStyle name="SAPBEXaggItem 7 2 5 2" xfId="5982"/>
    <cellStyle name="SAPBEXaggItem 7 2 6" xfId="28447"/>
    <cellStyle name="SAPBEXaggItem 7 2 7" xfId="28448"/>
    <cellStyle name="SAPBEXaggItem 7 2 8" xfId="49627"/>
    <cellStyle name="SAPBEXaggItem 7 20" xfId="28449"/>
    <cellStyle name="SAPBEXaggItem 7 21" xfId="28450"/>
    <cellStyle name="SAPBEXaggItem 7 22" xfId="28451"/>
    <cellStyle name="SAPBEXaggItem 7 23" xfId="28452"/>
    <cellStyle name="SAPBEXaggItem 7 24" xfId="28453"/>
    <cellStyle name="SAPBEXaggItem 7 25" xfId="28454"/>
    <cellStyle name="SAPBEXaggItem 7 26" xfId="28455"/>
    <cellStyle name="SAPBEXaggItem 7 27" xfId="28456"/>
    <cellStyle name="SAPBEXaggItem 7 28" xfId="48221"/>
    <cellStyle name="SAPBEXaggItem 7 29" xfId="49112"/>
    <cellStyle name="SAPBEXaggItem 7 3" xfId="28457"/>
    <cellStyle name="SAPBEXaggItem 7 4" xfId="28458"/>
    <cellStyle name="SAPBEXaggItem 7 5" xfId="28459"/>
    <cellStyle name="SAPBEXaggItem 7 6" xfId="28460"/>
    <cellStyle name="SAPBEXaggItem 7 7" xfId="28461"/>
    <cellStyle name="SAPBEXaggItem 7 8" xfId="28462"/>
    <cellStyle name="SAPBEXaggItem 7 9" xfId="28463"/>
    <cellStyle name="SAPBEXaggItem 8" xfId="719"/>
    <cellStyle name="SAPBEXaggItem 8 10" xfId="28464"/>
    <cellStyle name="SAPBEXaggItem 8 11" xfId="28465"/>
    <cellStyle name="SAPBEXaggItem 8 12" xfId="28466"/>
    <cellStyle name="SAPBEXaggItem 8 13" xfId="28467"/>
    <cellStyle name="SAPBEXaggItem 8 14" xfId="28468"/>
    <cellStyle name="SAPBEXaggItem 8 15" xfId="28469"/>
    <cellStyle name="SAPBEXaggItem 8 16" xfId="28470"/>
    <cellStyle name="SAPBEXaggItem 8 17" xfId="28471"/>
    <cellStyle name="SAPBEXaggItem 8 18" xfId="28472"/>
    <cellStyle name="SAPBEXaggItem 8 19" xfId="28473"/>
    <cellStyle name="SAPBEXaggItem 8 2" xfId="1675"/>
    <cellStyle name="SAPBEXaggItem 8 2 2" xfId="5983"/>
    <cellStyle name="SAPBEXaggItem 8 2 2 2" xfId="5984"/>
    <cellStyle name="SAPBEXaggItem 8 2 2 2 2" xfId="5985"/>
    <cellStyle name="SAPBEXaggItem 8 2 2 2 2 2" xfId="5986"/>
    <cellStyle name="SAPBEXaggItem 8 2 2 2 3" xfId="5987"/>
    <cellStyle name="SAPBEXaggItem 8 2 2 3" xfId="5988"/>
    <cellStyle name="SAPBEXaggItem 8 2 2 3 2" xfId="5989"/>
    <cellStyle name="SAPBEXaggItem 8 2 2 3 2 2" xfId="5990"/>
    <cellStyle name="SAPBEXaggItem 8 2 2 4" xfId="5991"/>
    <cellStyle name="SAPBEXaggItem 8 2 2 4 2" xfId="5992"/>
    <cellStyle name="SAPBEXaggItem 8 2 3" xfId="5993"/>
    <cellStyle name="SAPBEXaggItem 8 2 3 2" xfId="5994"/>
    <cellStyle name="SAPBEXaggItem 8 2 3 2 2" xfId="5995"/>
    <cellStyle name="SAPBEXaggItem 8 2 3 3" xfId="5996"/>
    <cellStyle name="SAPBEXaggItem 8 2 4" xfId="5997"/>
    <cellStyle name="SAPBEXaggItem 8 2 4 2" xfId="5998"/>
    <cellStyle name="SAPBEXaggItem 8 2 4 2 2" xfId="5999"/>
    <cellStyle name="SAPBEXaggItem 8 2 5" xfId="6000"/>
    <cellStyle name="SAPBEXaggItem 8 2 5 2" xfId="6001"/>
    <cellStyle name="SAPBEXaggItem 8 2 6" xfId="28474"/>
    <cellStyle name="SAPBEXaggItem 8 2 7" xfId="28475"/>
    <cellStyle name="SAPBEXaggItem 8 20" xfId="28476"/>
    <cellStyle name="SAPBEXaggItem 8 21" xfId="28477"/>
    <cellStyle name="SAPBEXaggItem 8 22" xfId="28478"/>
    <cellStyle name="SAPBEXaggItem 8 23" xfId="28479"/>
    <cellStyle name="SAPBEXaggItem 8 24" xfId="28480"/>
    <cellStyle name="SAPBEXaggItem 8 25" xfId="28481"/>
    <cellStyle name="SAPBEXaggItem 8 26" xfId="28482"/>
    <cellStyle name="SAPBEXaggItem 8 27" xfId="28483"/>
    <cellStyle name="SAPBEXaggItem 8 28" xfId="48222"/>
    <cellStyle name="SAPBEXaggItem 8 3" xfId="28484"/>
    <cellStyle name="SAPBEXaggItem 8 4" xfId="28485"/>
    <cellStyle name="SAPBEXaggItem 8 5" xfId="28486"/>
    <cellStyle name="SAPBEXaggItem 8 6" xfId="28487"/>
    <cellStyle name="SAPBEXaggItem 8 7" xfId="28488"/>
    <cellStyle name="SAPBEXaggItem 8 8" xfId="28489"/>
    <cellStyle name="SAPBEXaggItem 8 9" xfId="28490"/>
    <cellStyle name="SAPBEXaggItem 9" xfId="1676"/>
    <cellStyle name="SAPBEXaggItem 9 10" xfId="28491"/>
    <cellStyle name="SAPBEXaggItem 9 11" xfId="28492"/>
    <cellStyle name="SAPBEXaggItem 9 12" xfId="28493"/>
    <cellStyle name="SAPBEXaggItem 9 13" xfId="28494"/>
    <cellStyle name="SAPBEXaggItem 9 14" xfId="28495"/>
    <cellStyle name="SAPBEXaggItem 9 15" xfId="28496"/>
    <cellStyle name="SAPBEXaggItem 9 16" xfId="28497"/>
    <cellStyle name="SAPBEXaggItem 9 17" xfId="28498"/>
    <cellStyle name="SAPBEXaggItem 9 18" xfId="28499"/>
    <cellStyle name="SAPBEXaggItem 9 19" xfId="28500"/>
    <cellStyle name="SAPBEXaggItem 9 2" xfId="1677"/>
    <cellStyle name="SAPBEXaggItem 9 2 2" xfId="6002"/>
    <cellStyle name="SAPBEXaggItem 9 2 2 2" xfId="6003"/>
    <cellStyle name="SAPBEXaggItem 9 2 2 2 2" xfId="6004"/>
    <cellStyle name="SAPBEXaggItem 9 2 2 2 2 2" xfId="6005"/>
    <cellStyle name="SAPBEXaggItem 9 2 2 2 3" xfId="6006"/>
    <cellStyle name="SAPBEXaggItem 9 2 2 3" xfId="6007"/>
    <cellStyle name="SAPBEXaggItem 9 2 2 3 2" xfId="6008"/>
    <cellStyle name="SAPBEXaggItem 9 2 2 3 2 2" xfId="6009"/>
    <cellStyle name="SAPBEXaggItem 9 2 2 4" xfId="6010"/>
    <cellStyle name="SAPBEXaggItem 9 2 2 4 2" xfId="6011"/>
    <cellStyle name="SAPBEXaggItem 9 2 3" xfId="6012"/>
    <cellStyle name="SAPBEXaggItem 9 2 3 2" xfId="6013"/>
    <cellStyle name="SAPBEXaggItem 9 2 3 2 2" xfId="6014"/>
    <cellStyle name="SAPBEXaggItem 9 2 3 3" xfId="6015"/>
    <cellStyle name="SAPBEXaggItem 9 2 4" xfId="6016"/>
    <cellStyle name="SAPBEXaggItem 9 2 4 2" xfId="6017"/>
    <cellStyle name="SAPBEXaggItem 9 2 4 2 2" xfId="6018"/>
    <cellStyle name="SAPBEXaggItem 9 2 5" xfId="6019"/>
    <cellStyle name="SAPBEXaggItem 9 2 5 2" xfId="6020"/>
    <cellStyle name="SAPBEXaggItem 9 2 6" xfId="28501"/>
    <cellStyle name="SAPBEXaggItem 9 2 7" xfId="28502"/>
    <cellStyle name="SAPBEXaggItem 9 2 8" xfId="49628"/>
    <cellStyle name="SAPBEXaggItem 9 20" xfId="28503"/>
    <cellStyle name="SAPBEXaggItem 9 21" xfId="28504"/>
    <cellStyle name="SAPBEXaggItem 9 22" xfId="28505"/>
    <cellStyle name="SAPBEXaggItem 9 23" xfId="28506"/>
    <cellStyle name="SAPBEXaggItem 9 24" xfId="28507"/>
    <cellStyle name="SAPBEXaggItem 9 25" xfId="28508"/>
    <cellStyle name="SAPBEXaggItem 9 26" xfId="28509"/>
    <cellStyle name="SAPBEXaggItem 9 27" xfId="28510"/>
    <cellStyle name="SAPBEXaggItem 9 28" xfId="28511"/>
    <cellStyle name="SAPBEXaggItem 9 29" xfId="48223"/>
    <cellStyle name="SAPBEXaggItem 9 3" xfId="6021"/>
    <cellStyle name="SAPBEXaggItem 9 3 2" xfId="6022"/>
    <cellStyle name="SAPBEXaggItem 9 3 2 2" xfId="6023"/>
    <cellStyle name="SAPBEXaggItem 9 3 2 2 2" xfId="6024"/>
    <cellStyle name="SAPBEXaggItem 9 3 3" xfId="6025"/>
    <cellStyle name="SAPBEXaggItem 9 3 3 2" xfId="6026"/>
    <cellStyle name="SAPBEXaggItem 9 3 4" xfId="28512"/>
    <cellStyle name="SAPBEXaggItem 9 30" xfId="49113"/>
    <cellStyle name="SAPBEXaggItem 9 4" xfId="28513"/>
    <cellStyle name="SAPBEXaggItem 9 5" xfId="28514"/>
    <cellStyle name="SAPBEXaggItem 9 6" xfId="28515"/>
    <cellStyle name="SAPBEXaggItem 9 7" xfId="28516"/>
    <cellStyle name="SAPBEXaggItem 9 8" xfId="28517"/>
    <cellStyle name="SAPBEXaggItem 9 9" xfId="28518"/>
    <cellStyle name="SAPBEXaggItem_20120921_SF-grote-ronde-Liesbethdump2" xfId="417"/>
    <cellStyle name="SAPBEXaggItemX" xfId="130"/>
    <cellStyle name="SAPBEXaggItemX 10" xfId="28519"/>
    <cellStyle name="SAPBEXaggItemX 11" xfId="28520"/>
    <cellStyle name="SAPBEXaggItemX 12" xfId="28521"/>
    <cellStyle name="SAPBEXaggItemX 13" xfId="28522"/>
    <cellStyle name="SAPBEXaggItemX 14" xfId="28523"/>
    <cellStyle name="SAPBEXaggItemX 15" xfId="28524"/>
    <cellStyle name="SAPBEXaggItemX 16" xfId="28525"/>
    <cellStyle name="SAPBEXaggItemX 17" xfId="28526"/>
    <cellStyle name="SAPBEXaggItemX 18" xfId="28527"/>
    <cellStyle name="SAPBEXaggItemX 19" xfId="28528"/>
    <cellStyle name="SAPBEXaggItemX 2" xfId="517"/>
    <cellStyle name="SAPBEXaggItemX 2 10" xfId="28529"/>
    <cellStyle name="SAPBEXaggItemX 2 11" xfId="28530"/>
    <cellStyle name="SAPBEXaggItemX 2 12" xfId="28531"/>
    <cellStyle name="SAPBEXaggItemX 2 13" xfId="28532"/>
    <cellStyle name="SAPBEXaggItemX 2 14" xfId="28533"/>
    <cellStyle name="SAPBEXaggItemX 2 15" xfId="28534"/>
    <cellStyle name="SAPBEXaggItemX 2 16" xfId="28535"/>
    <cellStyle name="SAPBEXaggItemX 2 17" xfId="28536"/>
    <cellStyle name="SAPBEXaggItemX 2 18" xfId="28537"/>
    <cellStyle name="SAPBEXaggItemX 2 19" xfId="28538"/>
    <cellStyle name="SAPBEXaggItemX 2 2" xfId="739"/>
    <cellStyle name="SAPBEXaggItemX 2 2 10" xfId="28539"/>
    <cellStyle name="SAPBEXaggItemX 2 2 11" xfId="28540"/>
    <cellStyle name="SAPBEXaggItemX 2 2 12" xfId="28541"/>
    <cellStyle name="SAPBEXaggItemX 2 2 13" xfId="28542"/>
    <cellStyle name="SAPBEXaggItemX 2 2 14" xfId="28543"/>
    <cellStyle name="SAPBEXaggItemX 2 2 15" xfId="28544"/>
    <cellStyle name="SAPBEXaggItemX 2 2 16" xfId="28545"/>
    <cellStyle name="SAPBEXaggItemX 2 2 17" xfId="28546"/>
    <cellStyle name="SAPBEXaggItemX 2 2 18" xfId="28547"/>
    <cellStyle name="SAPBEXaggItemX 2 2 19" xfId="28548"/>
    <cellStyle name="SAPBEXaggItemX 2 2 2" xfId="1678"/>
    <cellStyle name="SAPBEXaggItemX 2 2 2 2" xfId="6027"/>
    <cellStyle name="SAPBEXaggItemX 2 2 2 2 2" xfId="6028"/>
    <cellStyle name="SAPBEXaggItemX 2 2 2 2 2 2" xfId="6029"/>
    <cellStyle name="SAPBEXaggItemX 2 2 2 2 2 2 2" xfId="6030"/>
    <cellStyle name="SAPBEXaggItemX 2 2 2 2 2 3" xfId="6031"/>
    <cellStyle name="SAPBEXaggItemX 2 2 2 2 3" xfId="6032"/>
    <cellStyle name="SAPBEXaggItemX 2 2 2 2 3 2" xfId="6033"/>
    <cellStyle name="SAPBEXaggItemX 2 2 2 2 3 2 2" xfId="6034"/>
    <cellStyle name="SAPBEXaggItemX 2 2 2 2 4" xfId="6035"/>
    <cellStyle name="SAPBEXaggItemX 2 2 2 2 4 2" xfId="6036"/>
    <cellStyle name="SAPBEXaggItemX 2 2 2 3" xfId="6037"/>
    <cellStyle name="SAPBEXaggItemX 2 2 2 3 2" xfId="6038"/>
    <cellStyle name="SAPBEXaggItemX 2 2 2 3 2 2" xfId="6039"/>
    <cellStyle name="SAPBEXaggItemX 2 2 2 3 3" xfId="6040"/>
    <cellStyle name="SAPBEXaggItemX 2 2 2 4" xfId="6041"/>
    <cellStyle name="SAPBEXaggItemX 2 2 2 4 2" xfId="6042"/>
    <cellStyle name="SAPBEXaggItemX 2 2 2 4 2 2" xfId="6043"/>
    <cellStyle name="SAPBEXaggItemX 2 2 2 5" xfId="6044"/>
    <cellStyle name="SAPBEXaggItemX 2 2 2 5 2" xfId="6045"/>
    <cellStyle name="SAPBEXaggItemX 2 2 2 6" xfId="28549"/>
    <cellStyle name="SAPBEXaggItemX 2 2 2 7" xfId="28550"/>
    <cellStyle name="SAPBEXaggItemX 2 2 20" xfId="28551"/>
    <cellStyle name="SAPBEXaggItemX 2 2 21" xfId="28552"/>
    <cellStyle name="SAPBEXaggItemX 2 2 22" xfId="28553"/>
    <cellStyle name="SAPBEXaggItemX 2 2 23" xfId="28554"/>
    <cellStyle name="SAPBEXaggItemX 2 2 24" xfId="28555"/>
    <cellStyle name="SAPBEXaggItemX 2 2 25" xfId="28556"/>
    <cellStyle name="SAPBEXaggItemX 2 2 26" xfId="28557"/>
    <cellStyle name="SAPBEXaggItemX 2 2 27" xfId="28558"/>
    <cellStyle name="SAPBEXaggItemX 2 2 28" xfId="48224"/>
    <cellStyle name="SAPBEXaggItemX 2 2 3" xfId="28559"/>
    <cellStyle name="SAPBEXaggItemX 2 2 4" xfId="28560"/>
    <cellStyle name="SAPBEXaggItemX 2 2 5" xfId="28561"/>
    <cellStyle name="SAPBEXaggItemX 2 2 6" xfId="28562"/>
    <cellStyle name="SAPBEXaggItemX 2 2 7" xfId="28563"/>
    <cellStyle name="SAPBEXaggItemX 2 2 8" xfId="28564"/>
    <cellStyle name="SAPBEXaggItemX 2 2 9" xfId="28565"/>
    <cellStyle name="SAPBEXaggItemX 2 20" xfId="28566"/>
    <cellStyle name="SAPBEXaggItemX 2 21" xfId="28567"/>
    <cellStyle name="SAPBEXaggItemX 2 22" xfId="28568"/>
    <cellStyle name="SAPBEXaggItemX 2 23" xfId="28569"/>
    <cellStyle name="SAPBEXaggItemX 2 24" xfId="28570"/>
    <cellStyle name="SAPBEXaggItemX 2 25" xfId="28571"/>
    <cellStyle name="SAPBEXaggItemX 2 26" xfId="28572"/>
    <cellStyle name="SAPBEXaggItemX 2 27" xfId="28573"/>
    <cellStyle name="SAPBEXaggItemX 2 28" xfId="28574"/>
    <cellStyle name="SAPBEXaggItemX 2 29" xfId="28575"/>
    <cellStyle name="SAPBEXaggItemX 2 3" xfId="740"/>
    <cellStyle name="SAPBEXaggItemX 2 3 10" xfId="28576"/>
    <cellStyle name="SAPBEXaggItemX 2 3 11" xfId="28577"/>
    <cellStyle name="SAPBEXaggItemX 2 3 12" xfId="28578"/>
    <cellStyle name="SAPBEXaggItemX 2 3 13" xfId="28579"/>
    <cellStyle name="SAPBEXaggItemX 2 3 14" xfId="28580"/>
    <cellStyle name="SAPBEXaggItemX 2 3 15" xfId="28581"/>
    <cellStyle name="SAPBEXaggItemX 2 3 16" xfId="28582"/>
    <cellStyle name="SAPBEXaggItemX 2 3 17" xfId="28583"/>
    <cellStyle name="SAPBEXaggItemX 2 3 18" xfId="28584"/>
    <cellStyle name="SAPBEXaggItemX 2 3 19" xfId="28585"/>
    <cellStyle name="SAPBEXaggItemX 2 3 2" xfId="1679"/>
    <cellStyle name="SAPBEXaggItemX 2 3 2 2" xfId="6046"/>
    <cellStyle name="SAPBEXaggItemX 2 3 2 2 2" xfId="6047"/>
    <cellStyle name="SAPBEXaggItemX 2 3 2 2 2 2" xfId="6048"/>
    <cellStyle name="SAPBEXaggItemX 2 3 2 2 2 2 2" xfId="6049"/>
    <cellStyle name="SAPBEXaggItemX 2 3 2 2 2 3" xfId="6050"/>
    <cellStyle name="SAPBEXaggItemX 2 3 2 2 3" xfId="6051"/>
    <cellStyle name="SAPBEXaggItemX 2 3 2 2 3 2" xfId="6052"/>
    <cellStyle name="SAPBEXaggItemX 2 3 2 2 3 2 2" xfId="6053"/>
    <cellStyle name="SAPBEXaggItemX 2 3 2 2 4" xfId="6054"/>
    <cellStyle name="SAPBEXaggItemX 2 3 2 2 4 2" xfId="6055"/>
    <cellStyle name="SAPBEXaggItemX 2 3 2 3" xfId="6056"/>
    <cellStyle name="SAPBEXaggItemX 2 3 2 3 2" xfId="6057"/>
    <cellStyle name="SAPBEXaggItemX 2 3 2 3 2 2" xfId="6058"/>
    <cellStyle name="SAPBEXaggItemX 2 3 2 3 3" xfId="6059"/>
    <cellStyle name="SAPBEXaggItemX 2 3 2 4" xfId="6060"/>
    <cellStyle name="SAPBEXaggItemX 2 3 2 4 2" xfId="6061"/>
    <cellStyle name="SAPBEXaggItemX 2 3 2 4 2 2" xfId="6062"/>
    <cellStyle name="SAPBEXaggItemX 2 3 2 5" xfId="6063"/>
    <cellStyle name="SAPBEXaggItemX 2 3 2 5 2" xfId="6064"/>
    <cellStyle name="SAPBEXaggItemX 2 3 2 6" xfId="28586"/>
    <cellStyle name="SAPBEXaggItemX 2 3 2 7" xfId="28587"/>
    <cellStyle name="SAPBEXaggItemX 2 3 20" xfId="28588"/>
    <cellStyle name="SAPBEXaggItemX 2 3 21" xfId="28589"/>
    <cellStyle name="SAPBEXaggItemX 2 3 22" xfId="28590"/>
    <cellStyle name="SAPBEXaggItemX 2 3 23" xfId="28591"/>
    <cellStyle name="SAPBEXaggItemX 2 3 24" xfId="28592"/>
    <cellStyle name="SAPBEXaggItemX 2 3 25" xfId="28593"/>
    <cellStyle name="SAPBEXaggItemX 2 3 26" xfId="28594"/>
    <cellStyle name="SAPBEXaggItemX 2 3 27" xfId="28595"/>
    <cellStyle name="SAPBEXaggItemX 2 3 28" xfId="48225"/>
    <cellStyle name="SAPBEXaggItemX 2 3 3" xfId="28596"/>
    <cellStyle name="SAPBEXaggItemX 2 3 4" xfId="28597"/>
    <cellStyle name="SAPBEXaggItemX 2 3 5" xfId="28598"/>
    <cellStyle name="SAPBEXaggItemX 2 3 6" xfId="28599"/>
    <cellStyle name="SAPBEXaggItemX 2 3 7" xfId="28600"/>
    <cellStyle name="SAPBEXaggItemX 2 3 8" xfId="28601"/>
    <cellStyle name="SAPBEXaggItemX 2 3 9" xfId="28602"/>
    <cellStyle name="SAPBEXaggItemX 2 30" xfId="28603"/>
    <cellStyle name="SAPBEXaggItemX 2 31" xfId="28604"/>
    <cellStyle name="SAPBEXaggItemX 2 32" xfId="28605"/>
    <cellStyle name="SAPBEXaggItemX 2 33" xfId="48226"/>
    <cellStyle name="SAPBEXaggItemX 2 4" xfId="741"/>
    <cellStyle name="SAPBEXaggItemX 2 4 10" xfId="28606"/>
    <cellStyle name="SAPBEXaggItemX 2 4 11" xfId="28607"/>
    <cellStyle name="SAPBEXaggItemX 2 4 12" xfId="28608"/>
    <cellStyle name="SAPBEXaggItemX 2 4 13" xfId="28609"/>
    <cellStyle name="SAPBEXaggItemX 2 4 14" xfId="28610"/>
    <cellStyle name="SAPBEXaggItemX 2 4 15" xfId="28611"/>
    <cellStyle name="SAPBEXaggItemX 2 4 16" xfId="28612"/>
    <cellStyle name="SAPBEXaggItemX 2 4 17" xfId="28613"/>
    <cellStyle name="SAPBEXaggItemX 2 4 18" xfId="28614"/>
    <cellStyle name="SAPBEXaggItemX 2 4 19" xfId="28615"/>
    <cellStyle name="SAPBEXaggItemX 2 4 2" xfId="1680"/>
    <cellStyle name="SAPBEXaggItemX 2 4 2 2" xfId="6065"/>
    <cellStyle name="SAPBEXaggItemX 2 4 2 2 2" xfId="6066"/>
    <cellStyle name="SAPBEXaggItemX 2 4 2 2 2 2" xfId="6067"/>
    <cellStyle name="SAPBEXaggItemX 2 4 2 2 2 2 2" xfId="6068"/>
    <cellStyle name="SAPBEXaggItemX 2 4 2 2 2 3" xfId="6069"/>
    <cellStyle name="SAPBEXaggItemX 2 4 2 2 3" xfId="6070"/>
    <cellStyle name="SAPBEXaggItemX 2 4 2 2 3 2" xfId="6071"/>
    <cellStyle name="SAPBEXaggItemX 2 4 2 2 3 2 2" xfId="6072"/>
    <cellStyle name="SAPBEXaggItemX 2 4 2 2 4" xfId="6073"/>
    <cellStyle name="SAPBEXaggItemX 2 4 2 2 4 2" xfId="6074"/>
    <cellStyle name="SAPBEXaggItemX 2 4 2 3" xfId="6075"/>
    <cellStyle name="SAPBEXaggItemX 2 4 2 3 2" xfId="6076"/>
    <cellStyle name="SAPBEXaggItemX 2 4 2 3 2 2" xfId="6077"/>
    <cellStyle name="SAPBEXaggItemX 2 4 2 3 3" xfId="6078"/>
    <cellStyle name="SAPBEXaggItemX 2 4 2 4" xfId="6079"/>
    <cellStyle name="SAPBEXaggItemX 2 4 2 4 2" xfId="6080"/>
    <cellStyle name="SAPBEXaggItemX 2 4 2 4 2 2" xfId="6081"/>
    <cellStyle name="SAPBEXaggItemX 2 4 2 5" xfId="6082"/>
    <cellStyle name="SAPBEXaggItemX 2 4 2 5 2" xfId="6083"/>
    <cellStyle name="SAPBEXaggItemX 2 4 2 6" xfId="28616"/>
    <cellStyle name="SAPBEXaggItemX 2 4 2 7" xfId="28617"/>
    <cellStyle name="SAPBEXaggItemX 2 4 20" xfId="28618"/>
    <cellStyle name="SAPBEXaggItemX 2 4 21" xfId="28619"/>
    <cellStyle name="SAPBEXaggItemX 2 4 22" xfId="28620"/>
    <cellStyle name="SAPBEXaggItemX 2 4 23" xfId="28621"/>
    <cellStyle name="SAPBEXaggItemX 2 4 24" xfId="28622"/>
    <cellStyle name="SAPBEXaggItemX 2 4 25" xfId="28623"/>
    <cellStyle name="SAPBEXaggItemX 2 4 26" xfId="28624"/>
    <cellStyle name="SAPBEXaggItemX 2 4 27" xfId="28625"/>
    <cellStyle name="SAPBEXaggItemX 2 4 28" xfId="48227"/>
    <cellStyle name="SAPBEXaggItemX 2 4 3" xfId="28626"/>
    <cellStyle name="SAPBEXaggItemX 2 4 4" xfId="28627"/>
    <cellStyle name="SAPBEXaggItemX 2 4 5" xfId="28628"/>
    <cellStyle name="SAPBEXaggItemX 2 4 6" xfId="28629"/>
    <cellStyle name="SAPBEXaggItemX 2 4 7" xfId="28630"/>
    <cellStyle name="SAPBEXaggItemX 2 4 8" xfId="28631"/>
    <cellStyle name="SAPBEXaggItemX 2 4 9" xfId="28632"/>
    <cellStyle name="SAPBEXaggItemX 2 5" xfId="742"/>
    <cellStyle name="SAPBEXaggItemX 2 5 10" xfId="28633"/>
    <cellStyle name="SAPBEXaggItemX 2 5 11" xfId="28634"/>
    <cellStyle name="SAPBEXaggItemX 2 5 12" xfId="28635"/>
    <cellStyle name="SAPBEXaggItemX 2 5 13" xfId="28636"/>
    <cellStyle name="SAPBEXaggItemX 2 5 14" xfId="28637"/>
    <cellStyle name="SAPBEXaggItemX 2 5 15" xfId="28638"/>
    <cellStyle name="SAPBEXaggItemX 2 5 16" xfId="28639"/>
    <cellStyle name="SAPBEXaggItemX 2 5 17" xfId="28640"/>
    <cellStyle name="SAPBEXaggItemX 2 5 18" xfId="28641"/>
    <cellStyle name="SAPBEXaggItemX 2 5 19" xfId="28642"/>
    <cellStyle name="SAPBEXaggItemX 2 5 2" xfId="1681"/>
    <cellStyle name="SAPBEXaggItemX 2 5 2 2" xfId="6084"/>
    <cellStyle name="SAPBEXaggItemX 2 5 2 2 2" xfId="6085"/>
    <cellStyle name="SAPBEXaggItemX 2 5 2 2 2 2" xfId="6086"/>
    <cellStyle name="SAPBEXaggItemX 2 5 2 2 2 2 2" xfId="6087"/>
    <cellStyle name="SAPBEXaggItemX 2 5 2 2 2 3" xfId="6088"/>
    <cellStyle name="SAPBEXaggItemX 2 5 2 2 3" xfId="6089"/>
    <cellStyle name="SAPBEXaggItemX 2 5 2 2 3 2" xfId="6090"/>
    <cellStyle name="SAPBEXaggItemX 2 5 2 2 3 2 2" xfId="6091"/>
    <cellStyle name="SAPBEXaggItemX 2 5 2 2 4" xfId="6092"/>
    <cellStyle name="SAPBEXaggItemX 2 5 2 2 4 2" xfId="6093"/>
    <cellStyle name="SAPBEXaggItemX 2 5 2 3" xfId="6094"/>
    <cellStyle name="SAPBEXaggItemX 2 5 2 3 2" xfId="6095"/>
    <cellStyle name="SAPBEXaggItemX 2 5 2 3 2 2" xfId="6096"/>
    <cellStyle name="SAPBEXaggItemX 2 5 2 3 3" xfId="6097"/>
    <cellStyle name="SAPBEXaggItemX 2 5 2 4" xfId="6098"/>
    <cellStyle name="SAPBEXaggItemX 2 5 2 4 2" xfId="6099"/>
    <cellStyle name="SAPBEXaggItemX 2 5 2 4 2 2" xfId="6100"/>
    <cellStyle name="SAPBEXaggItemX 2 5 2 5" xfId="6101"/>
    <cellStyle name="SAPBEXaggItemX 2 5 2 5 2" xfId="6102"/>
    <cellStyle name="SAPBEXaggItemX 2 5 2 6" xfId="28643"/>
    <cellStyle name="SAPBEXaggItemX 2 5 2 7" xfId="28644"/>
    <cellStyle name="SAPBEXaggItemX 2 5 20" xfId="28645"/>
    <cellStyle name="SAPBEXaggItemX 2 5 21" xfId="28646"/>
    <cellStyle name="SAPBEXaggItemX 2 5 22" xfId="28647"/>
    <cellStyle name="SAPBEXaggItemX 2 5 23" xfId="28648"/>
    <cellStyle name="SAPBEXaggItemX 2 5 24" xfId="28649"/>
    <cellStyle name="SAPBEXaggItemX 2 5 25" xfId="28650"/>
    <cellStyle name="SAPBEXaggItemX 2 5 26" xfId="28651"/>
    <cellStyle name="SAPBEXaggItemX 2 5 27" xfId="28652"/>
    <cellStyle name="SAPBEXaggItemX 2 5 28" xfId="48228"/>
    <cellStyle name="SAPBEXaggItemX 2 5 3" xfId="28653"/>
    <cellStyle name="SAPBEXaggItemX 2 5 4" xfId="28654"/>
    <cellStyle name="SAPBEXaggItemX 2 5 5" xfId="28655"/>
    <cellStyle name="SAPBEXaggItemX 2 5 6" xfId="28656"/>
    <cellStyle name="SAPBEXaggItemX 2 5 7" xfId="28657"/>
    <cellStyle name="SAPBEXaggItemX 2 5 8" xfId="28658"/>
    <cellStyle name="SAPBEXaggItemX 2 5 9" xfId="28659"/>
    <cellStyle name="SAPBEXaggItemX 2 6" xfId="743"/>
    <cellStyle name="SAPBEXaggItemX 2 6 10" xfId="28660"/>
    <cellStyle name="SAPBEXaggItemX 2 6 11" xfId="28661"/>
    <cellStyle name="SAPBEXaggItemX 2 6 12" xfId="28662"/>
    <cellStyle name="SAPBEXaggItemX 2 6 13" xfId="28663"/>
    <cellStyle name="SAPBEXaggItemX 2 6 14" xfId="28664"/>
    <cellStyle name="SAPBEXaggItemX 2 6 15" xfId="28665"/>
    <cellStyle name="SAPBEXaggItemX 2 6 16" xfId="28666"/>
    <cellStyle name="SAPBEXaggItemX 2 6 17" xfId="28667"/>
    <cellStyle name="SAPBEXaggItemX 2 6 18" xfId="28668"/>
    <cellStyle name="SAPBEXaggItemX 2 6 19" xfId="28669"/>
    <cellStyle name="SAPBEXaggItemX 2 6 2" xfId="1682"/>
    <cellStyle name="SAPBEXaggItemX 2 6 2 2" xfId="6103"/>
    <cellStyle name="SAPBEXaggItemX 2 6 2 2 2" xfId="6104"/>
    <cellStyle name="SAPBEXaggItemX 2 6 2 2 2 2" xfId="6105"/>
    <cellStyle name="SAPBEXaggItemX 2 6 2 2 2 2 2" xfId="6106"/>
    <cellStyle name="SAPBEXaggItemX 2 6 2 2 2 3" xfId="6107"/>
    <cellStyle name="SAPBEXaggItemX 2 6 2 2 3" xfId="6108"/>
    <cellStyle name="SAPBEXaggItemX 2 6 2 2 3 2" xfId="6109"/>
    <cellStyle name="SAPBEXaggItemX 2 6 2 2 3 2 2" xfId="6110"/>
    <cellStyle name="SAPBEXaggItemX 2 6 2 2 4" xfId="6111"/>
    <cellStyle name="SAPBEXaggItemX 2 6 2 2 4 2" xfId="6112"/>
    <cellStyle name="SAPBEXaggItemX 2 6 2 3" xfId="6113"/>
    <cellStyle name="SAPBEXaggItemX 2 6 2 3 2" xfId="6114"/>
    <cellStyle name="SAPBEXaggItemX 2 6 2 3 2 2" xfId="6115"/>
    <cellStyle name="SAPBEXaggItemX 2 6 2 3 3" xfId="6116"/>
    <cellStyle name="SAPBEXaggItemX 2 6 2 4" xfId="6117"/>
    <cellStyle name="SAPBEXaggItemX 2 6 2 4 2" xfId="6118"/>
    <cellStyle name="SAPBEXaggItemX 2 6 2 4 2 2" xfId="6119"/>
    <cellStyle name="SAPBEXaggItemX 2 6 2 5" xfId="6120"/>
    <cellStyle name="SAPBEXaggItemX 2 6 2 5 2" xfId="6121"/>
    <cellStyle name="SAPBEXaggItemX 2 6 2 6" xfId="28670"/>
    <cellStyle name="SAPBEXaggItemX 2 6 2 7" xfId="28671"/>
    <cellStyle name="SAPBEXaggItemX 2 6 20" xfId="28672"/>
    <cellStyle name="SAPBEXaggItemX 2 6 21" xfId="28673"/>
    <cellStyle name="SAPBEXaggItemX 2 6 22" xfId="28674"/>
    <cellStyle name="SAPBEXaggItemX 2 6 23" xfId="28675"/>
    <cellStyle name="SAPBEXaggItemX 2 6 24" xfId="28676"/>
    <cellStyle name="SAPBEXaggItemX 2 6 25" xfId="28677"/>
    <cellStyle name="SAPBEXaggItemX 2 6 26" xfId="28678"/>
    <cellStyle name="SAPBEXaggItemX 2 6 27" xfId="28679"/>
    <cellStyle name="SAPBEXaggItemX 2 6 28" xfId="48229"/>
    <cellStyle name="SAPBEXaggItemX 2 6 3" xfId="28680"/>
    <cellStyle name="SAPBEXaggItemX 2 6 4" xfId="28681"/>
    <cellStyle name="SAPBEXaggItemX 2 6 5" xfId="28682"/>
    <cellStyle name="SAPBEXaggItemX 2 6 6" xfId="28683"/>
    <cellStyle name="SAPBEXaggItemX 2 6 7" xfId="28684"/>
    <cellStyle name="SAPBEXaggItemX 2 6 8" xfId="28685"/>
    <cellStyle name="SAPBEXaggItemX 2 6 9" xfId="28686"/>
    <cellStyle name="SAPBEXaggItemX 2 7" xfId="1683"/>
    <cellStyle name="SAPBEXaggItemX 2 7 2" xfId="6122"/>
    <cellStyle name="SAPBEXaggItemX 2 7 2 2" xfId="6123"/>
    <cellStyle name="SAPBEXaggItemX 2 7 2 2 2" xfId="6124"/>
    <cellStyle name="SAPBEXaggItemX 2 7 2 2 2 2" xfId="6125"/>
    <cellStyle name="SAPBEXaggItemX 2 7 2 2 3" xfId="6126"/>
    <cellStyle name="SAPBEXaggItemX 2 7 2 3" xfId="6127"/>
    <cellStyle name="SAPBEXaggItemX 2 7 2 3 2" xfId="6128"/>
    <cellStyle name="SAPBEXaggItemX 2 7 2 3 2 2" xfId="6129"/>
    <cellStyle name="SAPBEXaggItemX 2 7 2 4" xfId="6130"/>
    <cellStyle name="SAPBEXaggItemX 2 7 2 4 2" xfId="6131"/>
    <cellStyle name="SAPBEXaggItemX 2 7 3" xfId="6132"/>
    <cellStyle name="SAPBEXaggItemX 2 7 3 2" xfId="6133"/>
    <cellStyle name="SAPBEXaggItemX 2 7 3 2 2" xfId="6134"/>
    <cellStyle name="SAPBEXaggItemX 2 7 3 3" xfId="6135"/>
    <cellStyle name="SAPBEXaggItemX 2 7 4" xfId="6136"/>
    <cellStyle name="SAPBEXaggItemX 2 7 4 2" xfId="6137"/>
    <cellStyle name="SAPBEXaggItemX 2 7 4 2 2" xfId="6138"/>
    <cellStyle name="SAPBEXaggItemX 2 7 5" xfId="6139"/>
    <cellStyle name="SAPBEXaggItemX 2 7 5 2" xfId="6140"/>
    <cellStyle name="SAPBEXaggItemX 2 7 6" xfId="28687"/>
    <cellStyle name="SAPBEXaggItemX 2 7 7" xfId="28688"/>
    <cellStyle name="SAPBEXaggItemX 2 8" xfId="28689"/>
    <cellStyle name="SAPBEXaggItemX 2 9" xfId="28690"/>
    <cellStyle name="SAPBEXaggItemX 20" xfId="28691"/>
    <cellStyle name="SAPBEXaggItemX 21" xfId="28692"/>
    <cellStyle name="SAPBEXaggItemX 22" xfId="28693"/>
    <cellStyle name="SAPBEXaggItemX 23" xfId="28694"/>
    <cellStyle name="SAPBEXaggItemX 24" xfId="28695"/>
    <cellStyle name="SAPBEXaggItemX 25" xfId="28696"/>
    <cellStyle name="SAPBEXaggItemX 26" xfId="28697"/>
    <cellStyle name="SAPBEXaggItemX 27" xfId="28698"/>
    <cellStyle name="SAPBEXaggItemX 28" xfId="28699"/>
    <cellStyle name="SAPBEXaggItemX 29" xfId="28700"/>
    <cellStyle name="SAPBEXaggItemX 3" xfId="744"/>
    <cellStyle name="SAPBEXaggItemX 3 10" xfId="28701"/>
    <cellStyle name="SAPBEXaggItemX 3 11" xfId="28702"/>
    <cellStyle name="SAPBEXaggItemX 3 12" xfId="28703"/>
    <cellStyle name="SAPBEXaggItemX 3 13" xfId="28704"/>
    <cellStyle name="SAPBEXaggItemX 3 14" xfId="28705"/>
    <cellStyle name="SAPBEXaggItemX 3 15" xfId="28706"/>
    <cellStyle name="SAPBEXaggItemX 3 16" xfId="28707"/>
    <cellStyle name="SAPBEXaggItemX 3 17" xfId="28708"/>
    <cellStyle name="SAPBEXaggItemX 3 18" xfId="28709"/>
    <cellStyle name="SAPBEXaggItemX 3 19" xfId="28710"/>
    <cellStyle name="SAPBEXaggItemX 3 2" xfId="1684"/>
    <cellStyle name="SAPBEXaggItemX 3 2 2" xfId="6141"/>
    <cellStyle name="SAPBEXaggItemX 3 2 2 2" xfId="6142"/>
    <cellStyle name="SAPBEXaggItemX 3 2 2 2 2" xfId="6143"/>
    <cellStyle name="SAPBEXaggItemX 3 2 2 2 2 2" xfId="6144"/>
    <cellStyle name="SAPBEXaggItemX 3 2 2 2 3" xfId="6145"/>
    <cellStyle name="SAPBEXaggItemX 3 2 2 3" xfId="6146"/>
    <cellStyle name="SAPBEXaggItemX 3 2 2 3 2" xfId="6147"/>
    <cellStyle name="SAPBEXaggItemX 3 2 2 3 2 2" xfId="6148"/>
    <cellStyle name="SAPBEXaggItemX 3 2 2 4" xfId="6149"/>
    <cellStyle name="SAPBEXaggItemX 3 2 2 4 2" xfId="6150"/>
    <cellStyle name="SAPBEXaggItemX 3 2 3" xfId="6151"/>
    <cellStyle name="SAPBEXaggItemX 3 2 3 2" xfId="6152"/>
    <cellStyle name="SAPBEXaggItemX 3 2 3 2 2" xfId="6153"/>
    <cellStyle name="SAPBEXaggItemX 3 2 3 3" xfId="6154"/>
    <cellStyle name="SAPBEXaggItemX 3 2 4" xfId="6155"/>
    <cellStyle name="SAPBEXaggItemX 3 2 4 2" xfId="6156"/>
    <cellStyle name="SAPBEXaggItemX 3 2 4 2 2" xfId="6157"/>
    <cellStyle name="SAPBEXaggItemX 3 2 5" xfId="6158"/>
    <cellStyle name="SAPBEXaggItemX 3 2 5 2" xfId="6159"/>
    <cellStyle name="SAPBEXaggItemX 3 2 6" xfId="28711"/>
    <cellStyle name="SAPBEXaggItemX 3 2 7" xfId="28712"/>
    <cellStyle name="SAPBEXaggItemX 3 20" xfId="28713"/>
    <cellStyle name="SAPBEXaggItemX 3 21" xfId="28714"/>
    <cellStyle name="SAPBEXaggItemX 3 22" xfId="28715"/>
    <cellStyle name="SAPBEXaggItemX 3 23" xfId="28716"/>
    <cellStyle name="SAPBEXaggItemX 3 24" xfId="28717"/>
    <cellStyle name="SAPBEXaggItemX 3 25" xfId="28718"/>
    <cellStyle name="SAPBEXaggItemX 3 26" xfId="28719"/>
    <cellStyle name="SAPBEXaggItemX 3 27" xfId="28720"/>
    <cellStyle name="SAPBEXaggItemX 3 28" xfId="48230"/>
    <cellStyle name="SAPBEXaggItemX 3 3" xfId="28721"/>
    <cellStyle name="SAPBEXaggItemX 3 4" xfId="28722"/>
    <cellStyle name="SAPBEXaggItemX 3 5" xfId="28723"/>
    <cellStyle name="SAPBEXaggItemX 3 6" xfId="28724"/>
    <cellStyle name="SAPBEXaggItemX 3 7" xfId="28725"/>
    <cellStyle name="SAPBEXaggItemX 3 8" xfId="28726"/>
    <cellStyle name="SAPBEXaggItemX 3 9" xfId="28727"/>
    <cellStyle name="SAPBEXaggItemX 30" xfId="28728"/>
    <cellStyle name="SAPBEXaggItemX 31" xfId="28729"/>
    <cellStyle name="SAPBEXaggItemX 32" xfId="28730"/>
    <cellStyle name="SAPBEXaggItemX 33" xfId="28731"/>
    <cellStyle name="SAPBEXaggItemX 34" xfId="28732"/>
    <cellStyle name="SAPBEXaggItemX 35" xfId="48231"/>
    <cellStyle name="SAPBEXaggItemX 4" xfId="745"/>
    <cellStyle name="SAPBEXaggItemX 4 10" xfId="28733"/>
    <cellStyle name="SAPBEXaggItemX 4 11" xfId="28734"/>
    <cellStyle name="SAPBEXaggItemX 4 12" xfId="28735"/>
    <cellStyle name="SAPBEXaggItemX 4 13" xfId="28736"/>
    <cellStyle name="SAPBEXaggItemX 4 14" xfId="28737"/>
    <cellStyle name="SAPBEXaggItemX 4 15" xfId="28738"/>
    <cellStyle name="SAPBEXaggItemX 4 16" xfId="28739"/>
    <cellStyle name="SAPBEXaggItemX 4 17" xfId="28740"/>
    <cellStyle name="SAPBEXaggItemX 4 18" xfId="28741"/>
    <cellStyle name="SAPBEXaggItemX 4 19" xfId="28742"/>
    <cellStyle name="SAPBEXaggItemX 4 2" xfId="1685"/>
    <cellStyle name="SAPBEXaggItemX 4 2 2" xfId="6160"/>
    <cellStyle name="SAPBEXaggItemX 4 2 2 2" xfId="6161"/>
    <cellStyle name="SAPBEXaggItemX 4 2 2 2 2" xfId="6162"/>
    <cellStyle name="SAPBEXaggItemX 4 2 2 2 2 2" xfId="6163"/>
    <cellStyle name="SAPBEXaggItemX 4 2 2 2 3" xfId="6164"/>
    <cellStyle name="SAPBEXaggItemX 4 2 2 3" xfId="6165"/>
    <cellStyle name="SAPBEXaggItemX 4 2 2 3 2" xfId="6166"/>
    <cellStyle name="SAPBEXaggItemX 4 2 2 3 2 2" xfId="6167"/>
    <cellStyle name="SAPBEXaggItemX 4 2 2 4" xfId="6168"/>
    <cellStyle name="SAPBEXaggItemX 4 2 2 4 2" xfId="6169"/>
    <cellStyle name="SAPBEXaggItemX 4 2 3" xfId="6170"/>
    <cellStyle name="SAPBEXaggItemX 4 2 3 2" xfId="6171"/>
    <cellStyle name="SAPBEXaggItemX 4 2 3 2 2" xfId="6172"/>
    <cellStyle name="SAPBEXaggItemX 4 2 3 3" xfId="6173"/>
    <cellStyle name="SAPBEXaggItemX 4 2 4" xfId="6174"/>
    <cellStyle name="SAPBEXaggItemX 4 2 4 2" xfId="6175"/>
    <cellStyle name="SAPBEXaggItemX 4 2 4 2 2" xfId="6176"/>
    <cellStyle name="SAPBEXaggItemX 4 2 5" xfId="6177"/>
    <cellStyle name="SAPBEXaggItemX 4 2 5 2" xfId="6178"/>
    <cellStyle name="SAPBEXaggItemX 4 2 6" xfId="28743"/>
    <cellStyle name="SAPBEXaggItemX 4 2 7" xfId="28744"/>
    <cellStyle name="SAPBEXaggItemX 4 20" xfId="28745"/>
    <cellStyle name="SAPBEXaggItemX 4 21" xfId="28746"/>
    <cellStyle name="SAPBEXaggItemX 4 22" xfId="28747"/>
    <cellStyle name="SAPBEXaggItemX 4 23" xfId="28748"/>
    <cellStyle name="SAPBEXaggItemX 4 24" xfId="28749"/>
    <cellStyle name="SAPBEXaggItemX 4 25" xfId="28750"/>
    <cellStyle name="SAPBEXaggItemX 4 26" xfId="28751"/>
    <cellStyle name="SAPBEXaggItemX 4 27" xfId="28752"/>
    <cellStyle name="SAPBEXaggItemX 4 28" xfId="48232"/>
    <cellStyle name="SAPBEXaggItemX 4 3" xfId="28753"/>
    <cellStyle name="SAPBEXaggItemX 4 4" xfId="28754"/>
    <cellStyle name="SAPBEXaggItemX 4 5" xfId="28755"/>
    <cellStyle name="SAPBEXaggItemX 4 6" xfId="28756"/>
    <cellStyle name="SAPBEXaggItemX 4 7" xfId="28757"/>
    <cellStyle name="SAPBEXaggItemX 4 8" xfId="28758"/>
    <cellStyle name="SAPBEXaggItemX 4 9" xfId="28759"/>
    <cellStyle name="SAPBEXaggItemX 5" xfId="746"/>
    <cellStyle name="SAPBEXaggItemX 5 10" xfId="28760"/>
    <cellStyle name="SAPBEXaggItemX 5 11" xfId="28761"/>
    <cellStyle name="SAPBEXaggItemX 5 12" xfId="28762"/>
    <cellStyle name="SAPBEXaggItemX 5 13" xfId="28763"/>
    <cellStyle name="SAPBEXaggItemX 5 14" xfId="28764"/>
    <cellStyle name="SAPBEXaggItemX 5 15" xfId="28765"/>
    <cellStyle name="SAPBEXaggItemX 5 16" xfId="28766"/>
    <cellStyle name="SAPBEXaggItemX 5 17" xfId="28767"/>
    <cellStyle name="SAPBEXaggItemX 5 18" xfId="28768"/>
    <cellStyle name="SAPBEXaggItemX 5 19" xfId="28769"/>
    <cellStyle name="SAPBEXaggItemX 5 2" xfId="1686"/>
    <cellStyle name="SAPBEXaggItemX 5 2 2" xfId="6179"/>
    <cellStyle name="SAPBEXaggItemX 5 2 2 2" xfId="6180"/>
    <cellStyle name="SAPBEXaggItemX 5 2 2 2 2" xfId="6181"/>
    <cellStyle name="SAPBEXaggItemX 5 2 2 2 2 2" xfId="6182"/>
    <cellStyle name="SAPBEXaggItemX 5 2 2 2 3" xfId="6183"/>
    <cellStyle name="SAPBEXaggItemX 5 2 2 3" xfId="6184"/>
    <cellStyle name="SAPBEXaggItemX 5 2 2 3 2" xfId="6185"/>
    <cellStyle name="SAPBEXaggItemX 5 2 2 3 2 2" xfId="6186"/>
    <cellStyle name="SAPBEXaggItemX 5 2 2 4" xfId="6187"/>
    <cellStyle name="SAPBEXaggItemX 5 2 2 4 2" xfId="6188"/>
    <cellStyle name="SAPBEXaggItemX 5 2 3" xfId="6189"/>
    <cellStyle name="SAPBEXaggItemX 5 2 3 2" xfId="6190"/>
    <cellStyle name="SAPBEXaggItemX 5 2 3 2 2" xfId="6191"/>
    <cellStyle name="SAPBEXaggItemX 5 2 3 3" xfId="6192"/>
    <cellStyle name="SAPBEXaggItemX 5 2 4" xfId="6193"/>
    <cellStyle name="SAPBEXaggItemX 5 2 4 2" xfId="6194"/>
    <cellStyle name="SAPBEXaggItemX 5 2 4 2 2" xfId="6195"/>
    <cellStyle name="SAPBEXaggItemX 5 2 5" xfId="6196"/>
    <cellStyle name="SAPBEXaggItemX 5 2 5 2" xfId="6197"/>
    <cellStyle name="SAPBEXaggItemX 5 2 6" xfId="28770"/>
    <cellStyle name="SAPBEXaggItemX 5 2 7" xfId="28771"/>
    <cellStyle name="SAPBEXaggItemX 5 20" xfId="28772"/>
    <cellStyle name="SAPBEXaggItemX 5 21" xfId="28773"/>
    <cellStyle name="SAPBEXaggItemX 5 22" xfId="28774"/>
    <cellStyle name="SAPBEXaggItemX 5 23" xfId="28775"/>
    <cellStyle name="SAPBEXaggItemX 5 24" xfId="28776"/>
    <cellStyle name="SAPBEXaggItemX 5 25" xfId="28777"/>
    <cellStyle name="SAPBEXaggItemX 5 26" xfId="28778"/>
    <cellStyle name="SAPBEXaggItemX 5 27" xfId="28779"/>
    <cellStyle name="SAPBEXaggItemX 5 28" xfId="48233"/>
    <cellStyle name="SAPBEXaggItemX 5 3" xfId="28780"/>
    <cellStyle name="SAPBEXaggItemX 5 4" xfId="28781"/>
    <cellStyle name="SAPBEXaggItemX 5 5" xfId="28782"/>
    <cellStyle name="SAPBEXaggItemX 5 6" xfId="28783"/>
    <cellStyle name="SAPBEXaggItemX 5 7" xfId="28784"/>
    <cellStyle name="SAPBEXaggItemX 5 8" xfId="28785"/>
    <cellStyle name="SAPBEXaggItemX 5 9" xfId="28786"/>
    <cellStyle name="SAPBEXaggItemX 6" xfId="747"/>
    <cellStyle name="SAPBEXaggItemX 6 10" xfId="28787"/>
    <cellStyle name="SAPBEXaggItemX 6 11" xfId="28788"/>
    <cellStyle name="SAPBEXaggItemX 6 12" xfId="28789"/>
    <cellStyle name="SAPBEXaggItemX 6 13" xfId="28790"/>
    <cellStyle name="SAPBEXaggItemX 6 14" xfId="28791"/>
    <cellStyle name="SAPBEXaggItemX 6 15" xfId="28792"/>
    <cellStyle name="SAPBEXaggItemX 6 16" xfId="28793"/>
    <cellStyle name="SAPBEXaggItemX 6 17" xfId="28794"/>
    <cellStyle name="SAPBEXaggItemX 6 18" xfId="28795"/>
    <cellStyle name="SAPBEXaggItemX 6 19" xfId="28796"/>
    <cellStyle name="SAPBEXaggItemX 6 2" xfId="1687"/>
    <cellStyle name="SAPBEXaggItemX 6 2 2" xfId="6198"/>
    <cellStyle name="SAPBEXaggItemX 6 2 2 2" xfId="6199"/>
    <cellStyle name="SAPBEXaggItemX 6 2 2 2 2" xfId="6200"/>
    <cellStyle name="SAPBEXaggItemX 6 2 2 2 2 2" xfId="6201"/>
    <cellStyle name="SAPBEXaggItemX 6 2 2 2 3" xfId="6202"/>
    <cellStyle name="SAPBEXaggItemX 6 2 2 3" xfId="6203"/>
    <cellStyle name="SAPBEXaggItemX 6 2 2 3 2" xfId="6204"/>
    <cellStyle name="SAPBEXaggItemX 6 2 2 3 2 2" xfId="6205"/>
    <cellStyle name="SAPBEXaggItemX 6 2 2 4" xfId="6206"/>
    <cellStyle name="SAPBEXaggItemX 6 2 2 4 2" xfId="6207"/>
    <cellStyle name="SAPBEXaggItemX 6 2 3" xfId="6208"/>
    <cellStyle name="SAPBEXaggItemX 6 2 3 2" xfId="6209"/>
    <cellStyle name="SAPBEXaggItemX 6 2 3 2 2" xfId="6210"/>
    <cellStyle name="SAPBEXaggItemX 6 2 3 3" xfId="6211"/>
    <cellStyle name="SAPBEXaggItemX 6 2 4" xfId="6212"/>
    <cellStyle name="SAPBEXaggItemX 6 2 4 2" xfId="6213"/>
    <cellStyle name="SAPBEXaggItemX 6 2 4 2 2" xfId="6214"/>
    <cellStyle name="SAPBEXaggItemX 6 2 5" xfId="6215"/>
    <cellStyle name="SAPBEXaggItemX 6 2 5 2" xfId="6216"/>
    <cellStyle name="SAPBEXaggItemX 6 2 6" xfId="28797"/>
    <cellStyle name="SAPBEXaggItemX 6 2 7" xfId="28798"/>
    <cellStyle name="SAPBEXaggItemX 6 20" xfId="28799"/>
    <cellStyle name="SAPBEXaggItemX 6 21" xfId="28800"/>
    <cellStyle name="SAPBEXaggItemX 6 22" xfId="28801"/>
    <cellStyle name="SAPBEXaggItemX 6 23" xfId="28802"/>
    <cellStyle name="SAPBEXaggItemX 6 24" xfId="28803"/>
    <cellStyle name="SAPBEXaggItemX 6 25" xfId="28804"/>
    <cellStyle name="SAPBEXaggItemX 6 26" xfId="28805"/>
    <cellStyle name="SAPBEXaggItemX 6 27" xfId="28806"/>
    <cellStyle name="SAPBEXaggItemX 6 28" xfId="48234"/>
    <cellStyle name="SAPBEXaggItemX 6 3" xfId="28807"/>
    <cellStyle name="SAPBEXaggItemX 6 4" xfId="28808"/>
    <cellStyle name="SAPBEXaggItemX 6 5" xfId="28809"/>
    <cellStyle name="SAPBEXaggItemX 6 6" xfId="28810"/>
    <cellStyle name="SAPBEXaggItemX 6 7" xfId="28811"/>
    <cellStyle name="SAPBEXaggItemX 6 8" xfId="28812"/>
    <cellStyle name="SAPBEXaggItemX 6 9" xfId="28813"/>
    <cellStyle name="SAPBEXaggItemX 7" xfId="748"/>
    <cellStyle name="SAPBEXaggItemX 7 10" xfId="28814"/>
    <cellStyle name="SAPBEXaggItemX 7 11" xfId="28815"/>
    <cellStyle name="SAPBEXaggItemX 7 12" xfId="28816"/>
    <cellStyle name="SAPBEXaggItemX 7 13" xfId="28817"/>
    <cellStyle name="SAPBEXaggItemX 7 14" xfId="28818"/>
    <cellStyle name="SAPBEXaggItemX 7 15" xfId="28819"/>
    <cellStyle name="SAPBEXaggItemX 7 16" xfId="28820"/>
    <cellStyle name="SAPBEXaggItemX 7 17" xfId="28821"/>
    <cellStyle name="SAPBEXaggItemX 7 18" xfId="28822"/>
    <cellStyle name="SAPBEXaggItemX 7 19" xfId="28823"/>
    <cellStyle name="SAPBEXaggItemX 7 2" xfId="1688"/>
    <cellStyle name="SAPBEXaggItemX 7 2 2" xfId="6217"/>
    <cellStyle name="SAPBEXaggItemX 7 2 2 2" xfId="6218"/>
    <cellStyle name="SAPBEXaggItemX 7 2 2 2 2" xfId="6219"/>
    <cellStyle name="SAPBEXaggItemX 7 2 2 2 2 2" xfId="6220"/>
    <cellStyle name="SAPBEXaggItemX 7 2 2 2 3" xfId="6221"/>
    <cellStyle name="SAPBEXaggItemX 7 2 2 3" xfId="6222"/>
    <cellStyle name="SAPBEXaggItemX 7 2 2 3 2" xfId="6223"/>
    <cellStyle name="SAPBEXaggItemX 7 2 2 3 2 2" xfId="6224"/>
    <cellStyle name="SAPBEXaggItemX 7 2 2 4" xfId="6225"/>
    <cellStyle name="SAPBEXaggItemX 7 2 2 4 2" xfId="6226"/>
    <cellStyle name="SAPBEXaggItemX 7 2 3" xfId="6227"/>
    <cellStyle name="SAPBEXaggItemX 7 2 3 2" xfId="6228"/>
    <cellStyle name="SAPBEXaggItemX 7 2 3 2 2" xfId="6229"/>
    <cellStyle name="SAPBEXaggItemX 7 2 3 3" xfId="6230"/>
    <cellStyle name="SAPBEXaggItemX 7 2 4" xfId="6231"/>
    <cellStyle name="SAPBEXaggItemX 7 2 4 2" xfId="6232"/>
    <cellStyle name="SAPBEXaggItemX 7 2 4 2 2" xfId="6233"/>
    <cellStyle name="SAPBEXaggItemX 7 2 5" xfId="6234"/>
    <cellStyle name="SAPBEXaggItemX 7 2 5 2" xfId="6235"/>
    <cellStyle name="SAPBEXaggItemX 7 2 6" xfId="28824"/>
    <cellStyle name="SAPBEXaggItemX 7 2 7" xfId="28825"/>
    <cellStyle name="SAPBEXaggItemX 7 20" xfId="28826"/>
    <cellStyle name="SAPBEXaggItemX 7 21" xfId="28827"/>
    <cellStyle name="SAPBEXaggItemX 7 22" xfId="28828"/>
    <cellStyle name="SAPBEXaggItemX 7 23" xfId="28829"/>
    <cellStyle name="SAPBEXaggItemX 7 24" xfId="28830"/>
    <cellStyle name="SAPBEXaggItemX 7 25" xfId="28831"/>
    <cellStyle name="SAPBEXaggItemX 7 26" xfId="28832"/>
    <cellStyle name="SAPBEXaggItemX 7 27" xfId="28833"/>
    <cellStyle name="SAPBEXaggItemX 7 28" xfId="48235"/>
    <cellStyle name="SAPBEXaggItemX 7 3" xfId="28834"/>
    <cellStyle name="SAPBEXaggItemX 7 4" xfId="28835"/>
    <cellStyle name="SAPBEXaggItemX 7 5" xfId="28836"/>
    <cellStyle name="SAPBEXaggItemX 7 6" xfId="28837"/>
    <cellStyle name="SAPBEXaggItemX 7 7" xfId="28838"/>
    <cellStyle name="SAPBEXaggItemX 7 8" xfId="28839"/>
    <cellStyle name="SAPBEXaggItemX 7 9" xfId="28840"/>
    <cellStyle name="SAPBEXaggItemX 8" xfId="738"/>
    <cellStyle name="SAPBEXaggItemX 8 10" xfId="28841"/>
    <cellStyle name="SAPBEXaggItemX 8 11" xfId="28842"/>
    <cellStyle name="SAPBEXaggItemX 8 12" xfId="28843"/>
    <cellStyle name="SAPBEXaggItemX 8 13" xfId="28844"/>
    <cellStyle name="SAPBEXaggItemX 8 14" xfId="28845"/>
    <cellStyle name="SAPBEXaggItemX 8 15" xfId="28846"/>
    <cellStyle name="SAPBEXaggItemX 8 16" xfId="28847"/>
    <cellStyle name="SAPBEXaggItemX 8 17" xfId="28848"/>
    <cellStyle name="SAPBEXaggItemX 8 18" xfId="28849"/>
    <cellStyle name="SAPBEXaggItemX 8 19" xfId="28850"/>
    <cellStyle name="SAPBEXaggItemX 8 2" xfId="1689"/>
    <cellStyle name="SAPBEXaggItemX 8 2 2" xfId="6236"/>
    <cellStyle name="SAPBEXaggItemX 8 2 2 2" xfId="6237"/>
    <cellStyle name="SAPBEXaggItemX 8 2 2 2 2" xfId="6238"/>
    <cellStyle name="SAPBEXaggItemX 8 2 2 2 2 2" xfId="6239"/>
    <cellStyle name="SAPBEXaggItemX 8 2 2 2 3" xfId="6240"/>
    <cellStyle name="SAPBEXaggItemX 8 2 2 3" xfId="6241"/>
    <cellStyle name="SAPBEXaggItemX 8 2 2 3 2" xfId="6242"/>
    <cellStyle name="SAPBEXaggItemX 8 2 2 3 2 2" xfId="6243"/>
    <cellStyle name="SAPBEXaggItemX 8 2 2 4" xfId="6244"/>
    <cellStyle name="SAPBEXaggItemX 8 2 2 4 2" xfId="6245"/>
    <cellStyle name="SAPBEXaggItemX 8 2 3" xfId="6246"/>
    <cellStyle name="SAPBEXaggItemX 8 2 3 2" xfId="6247"/>
    <cellStyle name="SAPBEXaggItemX 8 2 3 2 2" xfId="6248"/>
    <cellStyle name="SAPBEXaggItemX 8 2 3 3" xfId="6249"/>
    <cellStyle name="SAPBEXaggItemX 8 2 4" xfId="6250"/>
    <cellStyle name="SAPBEXaggItemX 8 2 4 2" xfId="6251"/>
    <cellStyle name="SAPBEXaggItemX 8 2 4 2 2" xfId="6252"/>
    <cellStyle name="SAPBEXaggItemX 8 2 5" xfId="6253"/>
    <cellStyle name="SAPBEXaggItemX 8 2 5 2" xfId="6254"/>
    <cellStyle name="SAPBEXaggItemX 8 2 6" xfId="28851"/>
    <cellStyle name="SAPBEXaggItemX 8 2 7" xfId="28852"/>
    <cellStyle name="SAPBEXaggItemX 8 20" xfId="28853"/>
    <cellStyle name="SAPBEXaggItemX 8 21" xfId="28854"/>
    <cellStyle name="SAPBEXaggItemX 8 22" xfId="28855"/>
    <cellStyle name="SAPBEXaggItemX 8 23" xfId="28856"/>
    <cellStyle name="SAPBEXaggItemX 8 24" xfId="28857"/>
    <cellStyle name="SAPBEXaggItemX 8 25" xfId="28858"/>
    <cellStyle name="SAPBEXaggItemX 8 26" xfId="28859"/>
    <cellStyle name="SAPBEXaggItemX 8 27" xfId="28860"/>
    <cellStyle name="SAPBEXaggItemX 8 28" xfId="48236"/>
    <cellStyle name="SAPBEXaggItemX 8 3" xfId="28861"/>
    <cellStyle name="SAPBEXaggItemX 8 4" xfId="28862"/>
    <cellStyle name="SAPBEXaggItemX 8 5" xfId="28863"/>
    <cellStyle name="SAPBEXaggItemX 8 6" xfId="28864"/>
    <cellStyle name="SAPBEXaggItemX 8 7" xfId="28865"/>
    <cellStyle name="SAPBEXaggItemX 8 8" xfId="28866"/>
    <cellStyle name="SAPBEXaggItemX 8 9" xfId="28867"/>
    <cellStyle name="SAPBEXaggItemX 9" xfId="1690"/>
    <cellStyle name="SAPBEXaggItemX 9 2" xfId="1691"/>
    <cellStyle name="SAPBEXaggItemX 9 2 2" xfId="6255"/>
    <cellStyle name="SAPBEXaggItemX 9 2 2 2" xfId="6256"/>
    <cellStyle name="SAPBEXaggItemX 9 2 2 2 2" xfId="6257"/>
    <cellStyle name="SAPBEXaggItemX 9 2 2 3" xfId="6258"/>
    <cellStyle name="SAPBEXaggItemX 9 2 3" xfId="6259"/>
    <cellStyle name="SAPBEXaggItemX 9 2 3 2" xfId="6260"/>
    <cellStyle name="SAPBEXaggItemX 9 2 3 2 2" xfId="6261"/>
    <cellStyle name="SAPBEXaggItemX 9 2 4" xfId="6262"/>
    <cellStyle name="SAPBEXaggItemX 9 2 4 2" xfId="6263"/>
    <cellStyle name="SAPBEXaggItemX 9 3" xfId="6264"/>
    <cellStyle name="SAPBEXaggItemX 9 3 2" xfId="6265"/>
    <cellStyle name="SAPBEXaggItemX 9 3 2 2" xfId="6266"/>
    <cellStyle name="SAPBEXaggItemX 9 3 2 2 2" xfId="6267"/>
    <cellStyle name="SAPBEXaggItemX 9 3 2 3" xfId="6268"/>
    <cellStyle name="SAPBEXaggItemX 9 3 3" xfId="6269"/>
    <cellStyle name="SAPBEXaggItemX 9 3 3 2" xfId="6270"/>
    <cellStyle name="SAPBEXaggItemX 9 3 3 2 2" xfId="6271"/>
    <cellStyle name="SAPBEXaggItemX 9 3 4" xfId="6272"/>
    <cellStyle name="SAPBEXaggItemX 9 3 4 2" xfId="6273"/>
    <cellStyle name="SAPBEXaggItemX 9 3 5" xfId="28868"/>
    <cellStyle name="SAPBEXaggItemX 9 4" xfId="6274"/>
    <cellStyle name="SAPBEXaggItemX 9 4 2" xfId="6275"/>
    <cellStyle name="SAPBEXaggItemX 9 4 2 2" xfId="6276"/>
    <cellStyle name="SAPBEXaggItemX 9 4 2 2 2" xfId="6277"/>
    <cellStyle name="SAPBEXaggItemX 9 4 3" xfId="6278"/>
    <cellStyle name="SAPBEXaggItemX 9 4 3 2" xfId="6279"/>
    <cellStyle name="SAPBEXaggItemX 9 5" xfId="6280"/>
    <cellStyle name="SAPBEXaggItemX 9 5 2" xfId="6281"/>
    <cellStyle name="SAPBEXaggItemX 9 5 2 2" xfId="6282"/>
    <cellStyle name="SAPBEXaggItemX 9 5 3" xfId="6283"/>
    <cellStyle name="SAPBEXaggItemX 9 6" xfId="6284"/>
    <cellStyle name="SAPBEXaggItemX 9 6 2" xfId="6285"/>
    <cellStyle name="SAPBEXaggItemX 9 6 2 2" xfId="6286"/>
    <cellStyle name="SAPBEXaggItemX 9 7" xfId="6287"/>
    <cellStyle name="SAPBEXaggItemX 9 7 2" xfId="6288"/>
    <cellStyle name="SAPBEXaggItemX 9 8" xfId="48237"/>
    <cellStyle name="SAPBEXchaText" xfId="131"/>
    <cellStyle name="SAPBEXchaText 10" xfId="6289"/>
    <cellStyle name="SAPBEXchaText 10 2" xfId="6290"/>
    <cellStyle name="SAPBEXchaText 10 2 2" xfId="6291"/>
    <cellStyle name="SAPBEXchaText 10 2 2 2" xfId="6292"/>
    <cellStyle name="SAPBEXchaText 10 2 3" xfId="6293"/>
    <cellStyle name="SAPBEXchaText 10 3" xfId="6294"/>
    <cellStyle name="SAPBEXchaText 10 3 2" xfId="6295"/>
    <cellStyle name="SAPBEXchaText 10 3 2 2" xfId="6296"/>
    <cellStyle name="SAPBEXchaText 10 4" xfId="6297"/>
    <cellStyle name="SAPBEXchaText 10 4 2" xfId="6298"/>
    <cellStyle name="SAPBEXchaText 10 5" xfId="28869"/>
    <cellStyle name="SAPBEXchaText 10 6" xfId="28870"/>
    <cellStyle name="SAPBEXchaText 10 7" xfId="28871"/>
    <cellStyle name="SAPBEXchaText 11" xfId="28872"/>
    <cellStyle name="SAPBEXchaText 12" xfId="28873"/>
    <cellStyle name="SAPBEXchaText 13" xfId="28874"/>
    <cellStyle name="SAPBEXchaText 14" xfId="28875"/>
    <cellStyle name="SAPBEXchaText 15" xfId="28876"/>
    <cellStyle name="SAPBEXchaText 16" xfId="28877"/>
    <cellStyle name="SAPBEXchaText 17" xfId="28878"/>
    <cellStyle name="SAPBEXchaText 18" xfId="28879"/>
    <cellStyle name="SAPBEXchaText 19" xfId="28880"/>
    <cellStyle name="SAPBEXchaText 2" xfId="418"/>
    <cellStyle name="SAPBEXchaText 2 10" xfId="28881"/>
    <cellStyle name="SAPBEXchaText 2 11" xfId="28882"/>
    <cellStyle name="SAPBEXchaText 2 12" xfId="28883"/>
    <cellStyle name="SAPBEXchaText 2 13" xfId="28884"/>
    <cellStyle name="SAPBEXchaText 2 14" xfId="28885"/>
    <cellStyle name="SAPBEXchaText 2 15" xfId="28886"/>
    <cellStyle name="SAPBEXchaText 2 16" xfId="28887"/>
    <cellStyle name="SAPBEXchaText 2 17" xfId="28888"/>
    <cellStyle name="SAPBEXchaText 2 18" xfId="28889"/>
    <cellStyle name="SAPBEXchaText 2 19" xfId="28890"/>
    <cellStyle name="SAPBEXchaText 2 2" xfId="518"/>
    <cellStyle name="SAPBEXchaText 2 2 10" xfId="28891"/>
    <cellStyle name="SAPBEXchaText 2 2 11" xfId="28892"/>
    <cellStyle name="SAPBEXchaText 2 2 12" xfId="28893"/>
    <cellStyle name="SAPBEXchaText 2 2 13" xfId="28894"/>
    <cellStyle name="SAPBEXchaText 2 2 14" xfId="28895"/>
    <cellStyle name="SAPBEXchaText 2 2 15" xfId="28896"/>
    <cellStyle name="SAPBEXchaText 2 2 16" xfId="28897"/>
    <cellStyle name="SAPBEXchaText 2 2 17" xfId="28898"/>
    <cellStyle name="SAPBEXchaText 2 2 18" xfId="28899"/>
    <cellStyle name="SAPBEXchaText 2 2 19" xfId="28900"/>
    <cellStyle name="SAPBEXchaText 2 2 2" xfId="750"/>
    <cellStyle name="SAPBEXchaText 2 2 2 10" xfId="28901"/>
    <cellStyle name="SAPBEXchaText 2 2 2 11" xfId="28902"/>
    <cellStyle name="SAPBEXchaText 2 2 2 12" xfId="28903"/>
    <cellStyle name="SAPBEXchaText 2 2 2 13" xfId="28904"/>
    <cellStyle name="SAPBEXchaText 2 2 2 14" xfId="28905"/>
    <cellStyle name="SAPBEXchaText 2 2 2 15" xfId="28906"/>
    <cellStyle name="SAPBEXchaText 2 2 2 16" xfId="28907"/>
    <cellStyle name="SAPBEXchaText 2 2 2 17" xfId="28908"/>
    <cellStyle name="SAPBEXchaText 2 2 2 18" xfId="28909"/>
    <cellStyle name="SAPBEXchaText 2 2 2 19" xfId="28910"/>
    <cellStyle name="SAPBEXchaText 2 2 2 2" xfId="1692"/>
    <cellStyle name="SAPBEXchaText 2 2 2 2 2" xfId="6299"/>
    <cellStyle name="SAPBEXchaText 2 2 2 2 2 2" xfId="6300"/>
    <cellStyle name="SAPBEXchaText 2 2 2 2 2 2 2" xfId="6301"/>
    <cellStyle name="SAPBEXchaText 2 2 2 2 2 2 2 2" xfId="6302"/>
    <cellStyle name="SAPBEXchaText 2 2 2 2 2 2 3" xfId="6303"/>
    <cellStyle name="SAPBEXchaText 2 2 2 2 2 3" xfId="6304"/>
    <cellStyle name="SAPBEXchaText 2 2 2 2 2 3 2" xfId="6305"/>
    <cellStyle name="SAPBEXchaText 2 2 2 2 2 3 2 2" xfId="6306"/>
    <cellStyle name="SAPBEXchaText 2 2 2 2 2 4" xfId="6307"/>
    <cellStyle name="SAPBEXchaText 2 2 2 2 2 4 2" xfId="6308"/>
    <cellStyle name="SAPBEXchaText 2 2 2 2 3" xfId="6309"/>
    <cellStyle name="SAPBEXchaText 2 2 2 2 3 2" xfId="6310"/>
    <cellStyle name="SAPBEXchaText 2 2 2 2 3 2 2" xfId="6311"/>
    <cellStyle name="SAPBEXchaText 2 2 2 2 3 3" xfId="6312"/>
    <cellStyle name="SAPBEXchaText 2 2 2 2 4" xfId="6313"/>
    <cellStyle name="SAPBEXchaText 2 2 2 2 4 2" xfId="6314"/>
    <cellStyle name="SAPBEXchaText 2 2 2 2 4 2 2" xfId="6315"/>
    <cellStyle name="SAPBEXchaText 2 2 2 2 5" xfId="6316"/>
    <cellStyle name="SAPBEXchaText 2 2 2 2 5 2" xfId="6317"/>
    <cellStyle name="SAPBEXchaText 2 2 2 2 6" xfId="28911"/>
    <cellStyle name="SAPBEXchaText 2 2 2 2 7" xfId="28912"/>
    <cellStyle name="SAPBEXchaText 2 2 2 2 8" xfId="49632"/>
    <cellStyle name="SAPBEXchaText 2 2 2 20" xfId="28913"/>
    <cellStyle name="SAPBEXchaText 2 2 2 21" xfId="28914"/>
    <cellStyle name="SAPBEXchaText 2 2 2 22" xfId="28915"/>
    <cellStyle name="SAPBEXchaText 2 2 2 23" xfId="28916"/>
    <cellStyle name="SAPBEXchaText 2 2 2 24" xfId="28917"/>
    <cellStyle name="SAPBEXchaText 2 2 2 25" xfId="28918"/>
    <cellStyle name="SAPBEXchaText 2 2 2 26" xfId="28919"/>
    <cellStyle name="SAPBEXchaText 2 2 2 27" xfId="28920"/>
    <cellStyle name="SAPBEXchaText 2 2 2 28" xfId="48238"/>
    <cellStyle name="SAPBEXchaText 2 2 2 29" xfId="49117"/>
    <cellStyle name="SAPBEXchaText 2 2 2 3" xfId="28921"/>
    <cellStyle name="SAPBEXchaText 2 2 2 4" xfId="28922"/>
    <cellStyle name="SAPBEXchaText 2 2 2 5" xfId="28923"/>
    <cellStyle name="SAPBEXchaText 2 2 2 6" xfId="28924"/>
    <cellStyle name="SAPBEXchaText 2 2 2 7" xfId="28925"/>
    <cellStyle name="SAPBEXchaText 2 2 2 8" xfId="28926"/>
    <cellStyle name="SAPBEXchaText 2 2 2 9" xfId="28927"/>
    <cellStyle name="SAPBEXchaText 2 2 20" xfId="28928"/>
    <cellStyle name="SAPBEXchaText 2 2 21" xfId="28929"/>
    <cellStyle name="SAPBEXchaText 2 2 22" xfId="28930"/>
    <cellStyle name="SAPBEXchaText 2 2 23" xfId="28931"/>
    <cellStyle name="SAPBEXchaText 2 2 24" xfId="28932"/>
    <cellStyle name="SAPBEXchaText 2 2 25" xfId="28933"/>
    <cellStyle name="SAPBEXchaText 2 2 26" xfId="28934"/>
    <cellStyle name="SAPBEXchaText 2 2 27" xfId="28935"/>
    <cellStyle name="SAPBEXchaText 2 2 28" xfId="28936"/>
    <cellStyle name="SAPBEXchaText 2 2 29" xfId="28937"/>
    <cellStyle name="SAPBEXchaText 2 2 3" xfId="751"/>
    <cellStyle name="SAPBEXchaText 2 2 3 10" xfId="28938"/>
    <cellStyle name="SAPBEXchaText 2 2 3 11" xfId="28939"/>
    <cellStyle name="SAPBEXchaText 2 2 3 12" xfId="28940"/>
    <cellStyle name="SAPBEXchaText 2 2 3 13" xfId="28941"/>
    <cellStyle name="SAPBEXchaText 2 2 3 14" xfId="28942"/>
    <cellStyle name="SAPBEXchaText 2 2 3 15" xfId="28943"/>
    <cellStyle name="SAPBEXchaText 2 2 3 16" xfId="28944"/>
    <cellStyle name="SAPBEXchaText 2 2 3 17" xfId="28945"/>
    <cellStyle name="SAPBEXchaText 2 2 3 18" xfId="28946"/>
    <cellStyle name="SAPBEXchaText 2 2 3 19" xfId="28947"/>
    <cellStyle name="SAPBEXchaText 2 2 3 2" xfId="1693"/>
    <cellStyle name="SAPBEXchaText 2 2 3 2 2" xfId="6318"/>
    <cellStyle name="SAPBEXchaText 2 2 3 2 2 2" xfId="6319"/>
    <cellStyle name="SAPBEXchaText 2 2 3 2 2 2 2" xfId="6320"/>
    <cellStyle name="SAPBEXchaText 2 2 3 2 2 2 2 2" xfId="6321"/>
    <cellStyle name="SAPBEXchaText 2 2 3 2 2 2 3" xfId="6322"/>
    <cellStyle name="SAPBEXchaText 2 2 3 2 2 3" xfId="6323"/>
    <cellStyle name="SAPBEXchaText 2 2 3 2 2 3 2" xfId="6324"/>
    <cellStyle name="SAPBEXchaText 2 2 3 2 2 3 2 2" xfId="6325"/>
    <cellStyle name="SAPBEXchaText 2 2 3 2 2 4" xfId="6326"/>
    <cellStyle name="SAPBEXchaText 2 2 3 2 2 4 2" xfId="6327"/>
    <cellStyle name="SAPBEXchaText 2 2 3 2 3" xfId="6328"/>
    <cellStyle name="SAPBEXchaText 2 2 3 2 3 2" xfId="6329"/>
    <cellStyle name="SAPBEXchaText 2 2 3 2 3 2 2" xfId="6330"/>
    <cellStyle name="SAPBEXchaText 2 2 3 2 3 3" xfId="6331"/>
    <cellStyle name="SAPBEXchaText 2 2 3 2 4" xfId="6332"/>
    <cellStyle name="SAPBEXchaText 2 2 3 2 4 2" xfId="6333"/>
    <cellStyle name="SAPBEXchaText 2 2 3 2 4 2 2" xfId="6334"/>
    <cellStyle name="SAPBEXchaText 2 2 3 2 5" xfId="6335"/>
    <cellStyle name="SAPBEXchaText 2 2 3 2 5 2" xfId="6336"/>
    <cellStyle name="SAPBEXchaText 2 2 3 2 6" xfId="28948"/>
    <cellStyle name="SAPBEXchaText 2 2 3 2 7" xfId="28949"/>
    <cellStyle name="SAPBEXchaText 2 2 3 2 8" xfId="49633"/>
    <cellStyle name="SAPBEXchaText 2 2 3 20" xfId="28950"/>
    <cellStyle name="SAPBEXchaText 2 2 3 21" xfId="28951"/>
    <cellStyle name="SAPBEXchaText 2 2 3 22" xfId="28952"/>
    <cellStyle name="SAPBEXchaText 2 2 3 23" xfId="28953"/>
    <cellStyle name="SAPBEXchaText 2 2 3 24" xfId="28954"/>
    <cellStyle name="SAPBEXchaText 2 2 3 25" xfId="28955"/>
    <cellStyle name="SAPBEXchaText 2 2 3 26" xfId="28956"/>
    <cellStyle name="SAPBEXchaText 2 2 3 27" xfId="28957"/>
    <cellStyle name="SAPBEXchaText 2 2 3 28" xfId="48239"/>
    <cellStyle name="SAPBEXchaText 2 2 3 29" xfId="49118"/>
    <cellStyle name="SAPBEXchaText 2 2 3 3" xfId="28958"/>
    <cellStyle name="SAPBEXchaText 2 2 3 4" xfId="28959"/>
    <cellStyle name="SAPBEXchaText 2 2 3 5" xfId="28960"/>
    <cellStyle name="SAPBEXchaText 2 2 3 6" xfId="28961"/>
    <cellStyle name="SAPBEXchaText 2 2 3 7" xfId="28962"/>
    <cellStyle name="SAPBEXchaText 2 2 3 8" xfId="28963"/>
    <cellStyle name="SAPBEXchaText 2 2 3 9" xfId="28964"/>
    <cellStyle name="SAPBEXchaText 2 2 30" xfId="28965"/>
    <cellStyle name="SAPBEXchaText 2 2 31" xfId="28966"/>
    <cellStyle name="SAPBEXchaText 2 2 32" xfId="28967"/>
    <cellStyle name="SAPBEXchaText 2 2 33" xfId="48240"/>
    <cellStyle name="SAPBEXchaText 2 2 34" xfId="49116"/>
    <cellStyle name="SAPBEXchaText 2 2 4" xfId="752"/>
    <cellStyle name="SAPBEXchaText 2 2 4 10" xfId="28968"/>
    <cellStyle name="SAPBEXchaText 2 2 4 11" xfId="28969"/>
    <cellStyle name="SAPBEXchaText 2 2 4 12" xfId="28970"/>
    <cellStyle name="SAPBEXchaText 2 2 4 13" xfId="28971"/>
    <cellStyle name="SAPBEXchaText 2 2 4 14" xfId="28972"/>
    <cellStyle name="SAPBEXchaText 2 2 4 15" xfId="28973"/>
    <cellStyle name="SAPBEXchaText 2 2 4 16" xfId="28974"/>
    <cellStyle name="SAPBEXchaText 2 2 4 17" xfId="28975"/>
    <cellStyle name="SAPBEXchaText 2 2 4 18" xfId="28976"/>
    <cellStyle name="SAPBEXchaText 2 2 4 19" xfId="28977"/>
    <cellStyle name="SAPBEXchaText 2 2 4 2" xfId="1694"/>
    <cellStyle name="SAPBEXchaText 2 2 4 2 2" xfId="6337"/>
    <cellStyle name="SAPBEXchaText 2 2 4 2 2 2" xfId="6338"/>
    <cellStyle name="SAPBEXchaText 2 2 4 2 2 2 2" xfId="6339"/>
    <cellStyle name="SAPBEXchaText 2 2 4 2 2 2 2 2" xfId="6340"/>
    <cellStyle name="SAPBEXchaText 2 2 4 2 2 2 3" xfId="6341"/>
    <cellStyle name="SAPBEXchaText 2 2 4 2 2 3" xfId="6342"/>
    <cellStyle name="SAPBEXchaText 2 2 4 2 2 3 2" xfId="6343"/>
    <cellStyle name="SAPBEXchaText 2 2 4 2 2 3 2 2" xfId="6344"/>
    <cellStyle name="SAPBEXchaText 2 2 4 2 2 4" xfId="6345"/>
    <cellStyle name="SAPBEXchaText 2 2 4 2 2 4 2" xfId="6346"/>
    <cellStyle name="SAPBEXchaText 2 2 4 2 3" xfId="6347"/>
    <cellStyle name="SAPBEXchaText 2 2 4 2 3 2" xfId="6348"/>
    <cellStyle name="SAPBEXchaText 2 2 4 2 3 2 2" xfId="6349"/>
    <cellStyle name="SAPBEXchaText 2 2 4 2 3 3" xfId="6350"/>
    <cellStyle name="SAPBEXchaText 2 2 4 2 4" xfId="6351"/>
    <cellStyle name="SAPBEXchaText 2 2 4 2 4 2" xfId="6352"/>
    <cellStyle name="SAPBEXchaText 2 2 4 2 4 2 2" xfId="6353"/>
    <cellStyle name="SAPBEXchaText 2 2 4 2 5" xfId="6354"/>
    <cellStyle name="SAPBEXchaText 2 2 4 2 5 2" xfId="6355"/>
    <cellStyle name="SAPBEXchaText 2 2 4 2 6" xfId="28978"/>
    <cellStyle name="SAPBEXchaText 2 2 4 2 7" xfId="28979"/>
    <cellStyle name="SAPBEXchaText 2 2 4 2 8" xfId="49634"/>
    <cellStyle name="SAPBEXchaText 2 2 4 20" xfId="28980"/>
    <cellStyle name="SAPBEXchaText 2 2 4 21" xfId="28981"/>
    <cellStyle name="SAPBEXchaText 2 2 4 22" xfId="28982"/>
    <cellStyle name="SAPBEXchaText 2 2 4 23" xfId="28983"/>
    <cellStyle name="SAPBEXchaText 2 2 4 24" xfId="28984"/>
    <cellStyle name="SAPBEXchaText 2 2 4 25" xfId="28985"/>
    <cellStyle name="SAPBEXchaText 2 2 4 26" xfId="28986"/>
    <cellStyle name="SAPBEXchaText 2 2 4 27" xfId="28987"/>
    <cellStyle name="SAPBEXchaText 2 2 4 28" xfId="48241"/>
    <cellStyle name="SAPBEXchaText 2 2 4 29" xfId="49119"/>
    <cellStyle name="SAPBEXchaText 2 2 4 3" xfId="28988"/>
    <cellStyle name="SAPBEXchaText 2 2 4 4" xfId="28989"/>
    <cellStyle name="SAPBEXchaText 2 2 4 5" xfId="28990"/>
    <cellStyle name="SAPBEXchaText 2 2 4 6" xfId="28991"/>
    <cellStyle name="SAPBEXchaText 2 2 4 7" xfId="28992"/>
    <cellStyle name="SAPBEXchaText 2 2 4 8" xfId="28993"/>
    <cellStyle name="SAPBEXchaText 2 2 4 9" xfId="28994"/>
    <cellStyle name="SAPBEXchaText 2 2 5" xfId="753"/>
    <cellStyle name="SAPBEXchaText 2 2 5 10" xfId="28995"/>
    <cellStyle name="SAPBEXchaText 2 2 5 11" xfId="28996"/>
    <cellStyle name="SAPBEXchaText 2 2 5 12" xfId="28997"/>
    <cellStyle name="SAPBEXchaText 2 2 5 13" xfId="28998"/>
    <cellStyle name="SAPBEXchaText 2 2 5 14" xfId="28999"/>
    <cellStyle name="SAPBEXchaText 2 2 5 15" xfId="29000"/>
    <cellStyle name="SAPBEXchaText 2 2 5 16" xfId="29001"/>
    <cellStyle name="SAPBEXchaText 2 2 5 17" xfId="29002"/>
    <cellStyle name="SAPBEXchaText 2 2 5 18" xfId="29003"/>
    <cellStyle name="SAPBEXchaText 2 2 5 19" xfId="29004"/>
    <cellStyle name="SAPBEXchaText 2 2 5 2" xfId="1695"/>
    <cellStyle name="SAPBEXchaText 2 2 5 2 2" xfId="6356"/>
    <cellStyle name="SAPBEXchaText 2 2 5 2 2 2" xfId="6357"/>
    <cellStyle name="SAPBEXchaText 2 2 5 2 2 2 2" xfId="6358"/>
    <cellStyle name="SAPBEXchaText 2 2 5 2 2 2 2 2" xfId="6359"/>
    <cellStyle name="SAPBEXchaText 2 2 5 2 2 2 3" xfId="6360"/>
    <cellStyle name="SAPBEXchaText 2 2 5 2 2 3" xfId="6361"/>
    <cellStyle name="SAPBEXchaText 2 2 5 2 2 3 2" xfId="6362"/>
    <cellStyle name="SAPBEXchaText 2 2 5 2 2 3 2 2" xfId="6363"/>
    <cellStyle name="SAPBEXchaText 2 2 5 2 2 4" xfId="6364"/>
    <cellStyle name="SAPBEXchaText 2 2 5 2 2 4 2" xfId="6365"/>
    <cellStyle name="SAPBEXchaText 2 2 5 2 3" xfId="6366"/>
    <cellStyle name="SAPBEXchaText 2 2 5 2 3 2" xfId="6367"/>
    <cellStyle name="SAPBEXchaText 2 2 5 2 3 2 2" xfId="6368"/>
    <cellStyle name="SAPBEXchaText 2 2 5 2 3 3" xfId="6369"/>
    <cellStyle name="SAPBEXchaText 2 2 5 2 4" xfId="6370"/>
    <cellStyle name="SAPBEXchaText 2 2 5 2 4 2" xfId="6371"/>
    <cellStyle name="SAPBEXchaText 2 2 5 2 4 2 2" xfId="6372"/>
    <cellStyle name="SAPBEXchaText 2 2 5 2 5" xfId="6373"/>
    <cellStyle name="SAPBEXchaText 2 2 5 2 5 2" xfId="6374"/>
    <cellStyle name="SAPBEXchaText 2 2 5 2 6" xfId="29005"/>
    <cellStyle name="SAPBEXchaText 2 2 5 2 7" xfId="29006"/>
    <cellStyle name="SAPBEXchaText 2 2 5 2 8" xfId="49635"/>
    <cellStyle name="SAPBEXchaText 2 2 5 20" xfId="29007"/>
    <cellStyle name="SAPBEXchaText 2 2 5 21" xfId="29008"/>
    <cellStyle name="SAPBEXchaText 2 2 5 22" xfId="29009"/>
    <cellStyle name="SAPBEXchaText 2 2 5 23" xfId="29010"/>
    <cellStyle name="SAPBEXchaText 2 2 5 24" xfId="29011"/>
    <cellStyle name="SAPBEXchaText 2 2 5 25" xfId="29012"/>
    <cellStyle name="SAPBEXchaText 2 2 5 26" xfId="29013"/>
    <cellStyle name="SAPBEXchaText 2 2 5 27" xfId="29014"/>
    <cellStyle name="SAPBEXchaText 2 2 5 28" xfId="48242"/>
    <cellStyle name="SAPBEXchaText 2 2 5 29" xfId="49120"/>
    <cellStyle name="SAPBEXchaText 2 2 5 3" xfId="29015"/>
    <cellStyle name="SAPBEXchaText 2 2 5 4" xfId="29016"/>
    <cellStyle name="SAPBEXchaText 2 2 5 5" xfId="29017"/>
    <cellStyle name="SAPBEXchaText 2 2 5 6" xfId="29018"/>
    <cellStyle name="SAPBEXchaText 2 2 5 7" xfId="29019"/>
    <cellStyle name="SAPBEXchaText 2 2 5 8" xfId="29020"/>
    <cellStyle name="SAPBEXchaText 2 2 5 9" xfId="29021"/>
    <cellStyle name="SAPBEXchaText 2 2 6" xfId="754"/>
    <cellStyle name="SAPBEXchaText 2 2 6 10" xfId="29022"/>
    <cellStyle name="SAPBEXchaText 2 2 6 11" xfId="29023"/>
    <cellStyle name="SAPBEXchaText 2 2 6 12" xfId="29024"/>
    <cellStyle name="SAPBEXchaText 2 2 6 13" xfId="29025"/>
    <cellStyle name="SAPBEXchaText 2 2 6 14" xfId="29026"/>
    <cellStyle name="SAPBEXchaText 2 2 6 15" xfId="29027"/>
    <cellStyle name="SAPBEXchaText 2 2 6 16" xfId="29028"/>
    <cellStyle name="SAPBEXchaText 2 2 6 17" xfId="29029"/>
    <cellStyle name="SAPBEXchaText 2 2 6 18" xfId="29030"/>
    <cellStyle name="SAPBEXchaText 2 2 6 19" xfId="29031"/>
    <cellStyle name="SAPBEXchaText 2 2 6 2" xfId="1696"/>
    <cellStyle name="SAPBEXchaText 2 2 6 2 2" xfId="6375"/>
    <cellStyle name="SAPBEXchaText 2 2 6 2 2 2" xfId="6376"/>
    <cellStyle name="SAPBEXchaText 2 2 6 2 2 2 2" xfId="6377"/>
    <cellStyle name="SAPBEXchaText 2 2 6 2 2 2 2 2" xfId="6378"/>
    <cellStyle name="SAPBEXchaText 2 2 6 2 2 2 3" xfId="6379"/>
    <cellStyle name="SAPBEXchaText 2 2 6 2 2 3" xfId="6380"/>
    <cellStyle name="SAPBEXchaText 2 2 6 2 2 3 2" xfId="6381"/>
    <cellStyle name="SAPBEXchaText 2 2 6 2 2 3 2 2" xfId="6382"/>
    <cellStyle name="SAPBEXchaText 2 2 6 2 2 4" xfId="6383"/>
    <cellStyle name="SAPBEXchaText 2 2 6 2 2 4 2" xfId="6384"/>
    <cellStyle name="SAPBEXchaText 2 2 6 2 3" xfId="6385"/>
    <cellStyle name="SAPBEXchaText 2 2 6 2 3 2" xfId="6386"/>
    <cellStyle name="SAPBEXchaText 2 2 6 2 3 2 2" xfId="6387"/>
    <cellStyle name="SAPBEXchaText 2 2 6 2 3 3" xfId="6388"/>
    <cellStyle name="SAPBEXchaText 2 2 6 2 4" xfId="6389"/>
    <cellStyle name="SAPBEXchaText 2 2 6 2 4 2" xfId="6390"/>
    <cellStyle name="SAPBEXchaText 2 2 6 2 4 2 2" xfId="6391"/>
    <cellStyle name="SAPBEXchaText 2 2 6 2 5" xfId="6392"/>
    <cellStyle name="SAPBEXchaText 2 2 6 2 5 2" xfId="6393"/>
    <cellStyle name="SAPBEXchaText 2 2 6 2 6" xfId="29032"/>
    <cellStyle name="SAPBEXchaText 2 2 6 2 7" xfId="29033"/>
    <cellStyle name="SAPBEXchaText 2 2 6 2 8" xfId="49636"/>
    <cellStyle name="SAPBEXchaText 2 2 6 20" xfId="29034"/>
    <cellStyle name="SAPBEXchaText 2 2 6 21" xfId="29035"/>
    <cellStyle name="SAPBEXchaText 2 2 6 22" xfId="29036"/>
    <cellStyle name="SAPBEXchaText 2 2 6 23" xfId="29037"/>
    <cellStyle name="SAPBEXchaText 2 2 6 24" xfId="29038"/>
    <cellStyle name="SAPBEXchaText 2 2 6 25" xfId="29039"/>
    <cellStyle name="SAPBEXchaText 2 2 6 26" xfId="29040"/>
    <cellStyle name="SAPBEXchaText 2 2 6 27" xfId="29041"/>
    <cellStyle name="SAPBEXchaText 2 2 6 28" xfId="48243"/>
    <cellStyle name="SAPBEXchaText 2 2 6 29" xfId="49121"/>
    <cellStyle name="SAPBEXchaText 2 2 6 3" xfId="29042"/>
    <cellStyle name="SAPBEXchaText 2 2 6 4" xfId="29043"/>
    <cellStyle name="SAPBEXchaText 2 2 6 5" xfId="29044"/>
    <cellStyle name="SAPBEXchaText 2 2 6 6" xfId="29045"/>
    <cellStyle name="SAPBEXchaText 2 2 6 7" xfId="29046"/>
    <cellStyle name="SAPBEXchaText 2 2 6 8" xfId="29047"/>
    <cellStyle name="SAPBEXchaText 2 2 6 9" xfId="29048"/>
    <cellStyle name="SAPBEXchaText 2 2 7" xfId="1697"/>
    <cellStyle name="SAPBEXchaText 2 2 7 2" xfId="6394"/>
    <cellStyle name="SAPBEXchaText 2 2 7 2 2" xfId="6395"/>
    <cellStyle name="SAPBEXchaText 2 2 7 2 2 2" xfId="6396"/>
    <cellStyle name="SAPBEXchaText 2 2 7 2 2 2 2" xfId="6397"/>
    <cellStyle name="SAPBEXchaText 2 2 7 2 2 3" xfId="6398"/>
    <cellStyle name="SAPBEXchaText 2 2 7 2 3" xfId="6399"/>
    <cellStyle name="SAPBEXchaText 2 2 7 2 3 2" xfId="6400"/>
    <cellStyle name="SAPBEXchaText 2 2 7 2 3 2 2" xfId="6401"/>
    <cellStyle name="SAPBEXchaText 2 2 7 2 4" xfId="6402"/>
    <cellStyle name="SAPBEXchaText 2 2 7 2 4 2" xfId="6403"/>
    <cellStyle name="SAPBEXchaText 2 2 7 3" xfId="6404"/>
    <cellStyle name="SAPBEXchaText 2 2 7 3 2" xfId="6405"/>
    <cellStyle name="SAPBEXchaText 2 2 7 3 2 2" xfId="6406"/>
    <cellStyle name="SAPBEXchaText 2 2 7 3 3" xfId="6407"/>
    <cellStyle name="SAPBEXchaText 2 2 7 4" xfId="6408"/>
    <cellStyle name="SAPBEXchaText 2 2 7 4 2" xfId="6409"/>
    <cellStyle name="SAPBEXchaText 2 2 7 4 2 2" xfId="6410"/>
    <cellStyle name="SAPBEXchaText 2 2 7 5" xfId="6411"/>
    <cellStyle name="SAPBEXchaText 2 2 7 5 2" xfId="6412"/>
    <cellStyle name="SAPBEXchaText 2 2 7 6" xfId="29049"/>
    <cellStyle name="SAPBEXchaText 2 2 7 7" xfId="29050"/>
    <cellStyle name="SAPBEXchaText 2 2 7 8" xfId="49631"/>
    <cellStyle name="SAPBEXchaText 2 2 8" xfId="29051"/>
    <cellStyle name="SAPBEXchaText 2 2 9" xfId="29052"/>
    <cellStyle name="SAPBEXchaText 2 20" xfId="29053"/>
    <cellStyle name="SAPBEXchaText 2 21" xfId="29054"/>
    <cellStyle name="SAPBEXchaText 2 22" xfId="29055"/>
    <cellStyle name="SAPBEXchaText 2 23" xfId="29056"/>
    <cellStyle name="SAPBEXchaText 2 24" xfId="29057"/>
    <cellStyle name="SAPBEXchaText 2 25" xfId="29058"/>
    <cellStyle name="SAPBEXchaText 2 26" xfId="29059"/>
    <cellStyle name="SAPBEXchaText 2 27" xfId="29060"/>
    <cellStyle name="SAPBEXchaText 2 28" xfId="29061"/>
    <cellStyle name="SAPBEXchaText 2 29" xfId="29062"/>
    <cellStyle name="SAPBEXchaText 2 3" xfId="755"/>
    <cellStyle name="SAPBEXchaText 2 3 10" xfId="29063"/>
    <cellStyle name="SAPBEXchaText 2 3 11" xfId="29064"/>
    <cellStyle name="SAPBEXchaText 2 3 12" xfId="29065"/>
    <cellStyle name="SAPBEXchaText 2 3 13" xfId="29066"/>
    <cellStyle name="SAPBEXchaText 2 3 14" xfId="29067"/>
    <cellStyle name="SAPBEXchaText 2 3 15" xfId="29068"/>
    <cellStyle name="SAPBEXchaText 2 3 16" xfId="29069"/>
    <cellStyle name="SAPBEXchaText 2 3 17" xfId="29070"/>
    <cellStyle name="SAPBEXchaText 2 3 18" xfId="29071"/>
    <cellStyle name="SAPBEXchaText 2 3 19" xfId="29072"/>
    <cellStyle name="SAPBEXchaText 2 3 2" xfId="1698"/>
    <cellStyle name="SAPBEXchaText 2 3 2 2" xfId="6413"/>
    <cellStyle name="SAPBEXchaText 2 3 2 2 2" xfId="6414"/>
    <cellStyle name="SAPBEXchaText 2 3 2 2 2 2" xfId="6415"/>
    <cellStyle name="SAPBEXchaText 2 3 2 2 2 2 2" xfId="6416"/>
    <cellStyle name="SAPBEXchaText 2 3 2 2 2 3" xfId="6417"/>
    <cellStyle name="SAPBEXchaText 2 3 2 2 3" xfId="6418"/>
    <cellStyle name="SAPBEXchaText 2 3 2 2 3 2" xfId="6419"/>
    <cellStyle name="SAPBEXchaText 2 3 2 2 3 2 2" xfId="6420"/>
    <cellStyle name="SAPBEXchaText 2 3 2 2 4" xfId="6421"/>
    <cellStyle name="SAPBEXchaText 2 3 2 2 4 2" xfId="6422"/>
    <cellStyle name="SAPBEXchaText 2 3 2 3" xfId="6423"/>
    <cellStyle name="SAPBEXchaText 2 3 2 3 2" xfId="6424"/>
    <cellStyle name="SAPBEXchaText 2 3 2 3 2 2" xfId="6425"/>
    <cellStyle name="SAPBEXchaText 2 3 2 3 3" xfId="6426"/>
    <cellStyle name="SAPBEXchaText 2 3 2 4" xfId="6427"/>
    <cellStyle name="SAPBEXchaText 2 3 2 4 2" xfId="6428"/>
    <cellStyle name="SAPBEXchaText 2 3 2 4 2 2" xfId="6429"/>
    <cellStyle name="SAPBEXchaText 2 3 2 5" xfId="6430"/>
    <cellStyle name="SAPBEXchaText 2 3 2 5 2" xfId="6431"/>
    <cellStyle name="SAPBEXchaText 2 3 2 6" xfId="29073"/>
    <cellStyle name="SAPBEXchaText 2 3 2 7" xfId="29074"/>
    <cellStyle name="SAPBEXchaText 2 3 2 8" xfId="49637"/>
    <cellStyle name="SAPBEXchaText 2 3 20" xfId="29075"/>
    <cellStyle name="SAPBEXchaText 2 3 21" xfId="29076"/>
    <cellStyle name="SAPBEXchaText 2 3 22" xfId="29077"/>
    <cellStyle name="SAPBEXchaText 2 3 23" xfId="29078"/>
    <cellStyle name="SAPBEXchaText 2 3 24" xfId="29079"/>
    <cellStyle name="SAPBEXchaText 2 3 25" xfId="29080"/>
    <cellStyle name="SAPBEXchaText 2 3 26" xfId="29081"/>
    <cellStyle name="SAPBEXchaText 2 3 27" xfId="29082"/>
    <cellStyle name="SAPBEXchaText 2 3 28" xfId="48244"/>
    <cellStyle name="SAPBEXchaText 2 3 29" xfId="49122"/>
    <cellStyle name="SAPBEXchaText 2 3 3" xfId="29083"/>
    <cellStyle name="SAPBEXchaText 2 3 4" xfId="29084"/>
    <cellStyle name="SAPBEXchaText 2 3 5" xfId="29085"/>
    <cellStyle name="SAPBEXchaText 2 3 6" xfId="29086"/>
    <cellStyle name="SAPBEXchaText 2 3 7" xfId="29087"/>
    <cellStyle name="SAPBEXchaText 2 3 8" xfId="29088"/>
    <cellStyle name="SAPBEXchaText 2 3 9" xfId="29089"/>
    <cellStyle name="SAPBEXchaText 2 30" xfId="29090"/>
    <cellStyle name="SAPBEXchaText 2 31" xfId="29091"/>
    <cellStyle name="SAPBEXchaText 2 32" xfId="29092"/>
    <cellStyle name="SAPBEXchaText 2 33" xfId="48245"/>
    <cellStyle name="SAPBEXchaText 2 34" xfId="49115"/>
    <cellStyle name="SAPBEXchaText 2 4" xfId="756"/>
    <cellStyle name="SAPBEXchaText 2 4 10" xfId="29093"/>
    <cellStyle name="SAPBEXchaText 2 4 11" xfId="29094"/>
    <cellStyle name="SAPBEXchaText 2 4 12" xfId="29095"/>
    <cellStyle name="SAPBEXchaText 2 4 13" xfId="29096"/>
    <cellStyle name="SAPBEXchaText 2 4 14" xfId="29097"/>
    <cellStyle name="SAPBEXchaText 2 4 15" xfId="29098"/>
    <cellStyle name="SAPBEXchaText 2 4 16" xfId="29099"/>
    <cellStyle name="SAPBEXchaText 2 4 17" xfId="29100"/>
    <cellStyle name="SAPBEXchaText 2 4 18" xfId="29101"/>
    <cellStyle name="SAPBEXchaText 2 4 19" xfId="29102"/>
    <cellStyle name="SAPBEXchaText 2 4 2" xfId="1699"/>
    <cellStyle name="SAPBEXchaText 2 4 2 2" xfId="6432"/>
    <cellStyle name="SAPBEXchaText 2 4 2 2 2" xfId="6433"/>
    <cellStyle name="SAPBEXchaText 2 4 2 2 2 2" xfId="6434"/>
    <cellStyle name="SAPBEXchaText 2 4 2 2 2 2 2" xfId="6435"/>
    <cellStyle name="SAPBEXchaText 2 4 2 2 2 3" xfId="6436"/>
    <cellStyle name="SAPBEXchaText 2 4 2 2 3" xfId="6437"/>
    <cellStyle name="SAPBEXchaText 2 4 2 2 3 2" xfId="6438"/>
    <cellStyle name="SAPBEXchaText 2 4 2 2 3 2 2" xfId="6439"/>
    <cellStyle name="SAPBEXchaText 2 4 2 2 4" xfId="6440"/>
    <cellStyle name="SAPBEXchaText 2 4 2 2 4 2" xfId="6441"/>
    <cellStyle name="SAPBEXchaText 2 4 2 3" xfId="6442"/>
    <cellStyle name="SAPBEXchaText 2 4 2 3 2" xfId="6443"/>
    <cellStyle name="SAPBEXchaText 2 4 2 3 2 2" xfId="6444"/>
    <cellStyle name="SAPBEXchaText 2 4 2 3 3" xfId="6445"/>
    <cellStyle name="SAPBEXchaText 2 4 2 4" xfId="6446"/>
    <cellStyle name="SAPBEXchaText 2 4 2 4 2" xfId="6447"/>
    <cellStyle name="SAPBEXchaText 2 4 2 4 2 2" xfId="6448"/>
    <cellStyle name="SAPBEXchaText 2 4 2 5" xfId="6449"/>
    <cellStyle name="SAPBEXchaText 2 4 2 5 2" xfId="6450"/>
    <cellStyle name="SAPBEXchaText 2 4 2 6" xfId="29103"/>
    <cellStyle name="SAPBEXchaText 2 4 2 7" xfId="29104"/>
    <cellStyle name="SAPBEXchaText 2 4 2 8" xfId="49638"/>
    <cellStyle name="SAPBEXchaText 2 4 20" xfId="29105"/>
    <cellStyle name="SAPBEXchaText 2 4 21" xfId="29106"/>
    <cellStyle name="SAPBEXchaText 2 4 22" xfId="29107"/>
    <cellStyle name="SAPBEXchaText 2 4 23" xfId="29108"/>
    <cellStyle name="SAPBEXchaText 2 4 24" xfId="29109"/>
    <cellStyle name="SAPBEXchaText 2 4 25" xfId="29110"/>
    <cellStyle name="SAPBEXchaText 2 4 26" xfId="29111"/>
    <cellStyle name="SAPBEXchaText 2 4 27" xfId="29112"/>
    <cellStyle name="SAPBEXchaText 2 4 28" xfId="48246"/>
    <cellStyle name="SAPBEXchaText 2 4 29" xfId="49123"/>
    <cellStyle name="SAPBEXchaText 2 4 3" xfId="29113"/>
    <cellStyle name="SAPBEXchaText 2 4 4" xfId="29114"/>
    <cellStyle name="SAPBEXchaText 2 4 5" xfId="29115"/>
    <cellStyle name="SAPBEXchaText 2 4 6" xfId="29116"/>
    <cellStyle name="SAPBEXchaText 2 4 7" xfId="29117"/>
    <cellStyle name="SAPBEXchaText 2 4 8" xfId="29118"/>
    <cellStyle name="SAPBEXchaText 2 4 9" xfId="29119"/>
    <cellStyle name="SAPBEXchaText 2 5" xfId="757"/>
    <cellStyle name="SAPBEXchaText 2 5 10" xfId="29120"/>
    <cellStyle name="SAPBEXchaText 2 5 11" xfId="29121"/>
    <cellStyle name="SAPBEXchaText 2 5 12" xfId="29122"/>
    <cellStyle name="SAPBEXchaText 2 5 13" xfId="29123"/>
    <cellStyle name="SAPBEXchaText 2 5 14" xfId="29124"/>
    <cellStyle name="SAPBEXchaText 2 5 15" xfId="29125"/>
    <cellStyle name="SAPBEXchaText 2 5 16" xfId="29126"/>
    <cellStyle name="SAPBEXchaText 2 5 17" xfId="29127"/>
    <cellStyle name="SAPBEXchaText 2 5 18" xfId="29128"/>
    <cellStyle name="SAPBEXchaText 2 5 19" xfId="29129"/>
    <cellStyle name="SAPBEXchaText 2 5 2" xfId="1700"/>
    <cellStyle name="SAPBEXchaText 2 5 2 2" xfId="6451"/>
    <cellStyle name="SAPBEXchaText 2 5 2 2 2" xfId="6452"/>
    <cellStyle name="SAPBEXchaText 2 5 2 2 2 2" xfId="6453"/>
    <cellStyle name="SAPBEXchaText 2 5 2 2 2 2 2" xfId="6454"/>
    <cellStyle name="SAPBEXchaText 2 5 2 2 2 3" xfId="6455"/>
    <cellStyle name="SAPBEXchaText 2 5 2 2 3" xfId="6456"/>
    <cellStyle name="SAPBEXchaText 2 5 2 2 3 2" xfId="6457"/>
    <cellStyle name="SAPBEXchaText 2 5 2 2 3 2 2" xfId="6458"/>
    <cellStyle name="SAPBEXchaText 2 5 2 2 4" xfId="6459"/>
    <cellStyle name="SAPBEXchaText 2 5 2 2 4 2" xfId="6460"/>
    <cellStyle name="SAPBEXchaText 2 5 2 3" xfId="6461"/>
    <cellStyle name="SAPBEXchaText 2 5 2 3 2" xfId="6462"/>
    <cellStyle name="SAPBEXchaText 2 5 2 3 2 2" xfId="6463"/>
    <cellStyle name="SAPBEXchaText 2 5 2 3 3" xfId="6464"/>
    <cellStyle name="SAPBEXchaText 2 5 2 4" xfId="6465"/>
    <cellStyle name="SAPBEXchaText 2 5 2 4 2" xfId="6466"/>
    <cellStyle name="SAPBEXchaText 2 5 2 4 2 2" xfId="6467"/>
    <cellStyle name="SAPBEXchaText 2 5 2 5" xfId="6468"/>
    <cellStyle name="SAPBEXchaText 2 5 2 5 2" xfId="6469"/>
    <cellStyle name="SAPBEXchaText 2 5 2 6" xfId="29130"/>
    <cellStyle name="SAPBEXchaText 2 5 2 7" xfId="29131"/>
    <cellStyle name="SAPBEXchaText 2 5 2 8" xfId="49639"/>
    <cellStyle name="SAPBEXchaText 2 5 20" xfId="29132"/>
    <cellStyle name="SAPBEXchaText 2 5 21" xfId="29133"/>
    <cellStyle name="SAPBEXchaText 2 5 22" xfId="29134"/>
    <cellStyle name="SAPBEXchaText 2 5 23" xfId="29135"/>
    <cellStyle name="SAPBEXchaText 2 5 24" xfId="29136"/>
    <cellStyle name="SAPBEXchaText 2 5 25" xfId="29137"/>
    <cellStyle name="SAPBEXchaText 2 5 26" xfId="29138"/>
    <cellStyle name="SAPBEXchaText 2 5 27" xfId="29139"/>
    <cellStyle name="SAPBEXchaText 2 5 28" xfId="48247"/>
    <cellStyle name="SAPBEXchaText 2 5 29" xfId="49124"/>
    <cellStyle name="SAPBEXchaText 2 5 3" xfId="29140"/>
    <cellStyle name="SAPBEXchaText 2 5 4" xfId="29141"/>
    <cellStyle name="SAPBEXchaText 2 5 5" xfId="29142"/>
    <cellStyle name="SAPBEXchaText 2 5 6" xfId="29143"/>
    <cellStyle name="SAPBEXchaText 2 5 7" xfId="29144"/>
    <cellStyle name="SAPBEXchaText 2 5 8" xfId="29145"/>
    <cellStyle name="SAPBEXchaText 2 5 9" xfId="29146"/>
    <cellStyle name="SAPBEXchaText 2 6" xfId="758"/>
    <cellStyle name="SAPBEXchaText 2 6 10" xfId="29147"/>
    <cellStyle name="SAPBEXchaText 2 6 11" xfId="29148"/>
    <cellStyle name="SAPBEXchaText 2 6 12" xfId="29149"/>
    <cellStyle name="SAPBEXchaText 2 6 13" xfId="29150"/>
    <cellStyle name="SAPBEXchaText 2 6 14" xfId="29151"/>
    <cellStyle name="SAPBEXchaText 2 6 15" xfId="29152"/>
    <cellStyle name="SAPBEXchaText 2 6 16" xfId="29153"/>
    <cellStyle name="SAPBEXchaText 2 6 17" xfId="29154"/>
    <cellStyle name="SAPBEXchaText 2 6 18" xfId="29155"/>
    <cellStyle name="SAPBEXchaText 2 6 19" xfId="29156"/>
    <cellStyle name="SAPBEXchaText 2 6 2" xfId="1701"/>
    <cellStyle name="SAPBEXchaText 2 6 2 2" xfId="6470"/>
    <cellStyle name="SAPBEXchaText 2 6 2 2 2" xfId="6471"/>
    <cellStyle name="SAPBEXchaText 2 6 2 2 2 2" xfId="6472"/>
    <cellStyle name="SAPBEXchaText 2 6 2 2 2 2 2" xfId="6473"/>
    <cellStyle name="SAPBEXchaText 2 6 2 2 2 3" xfId="6474"/>
    <cellStyle name="SAPBEXchaText 2 6 2 2 3" xfId="6475"/>
    <cellStyle name="SAPBEXchaText 2 6 2 2 3 2" xfId="6476"/>
    <cellStyle name="SAPBEXchaText 2 6 2 2 3 2 2" xfId="6477"/>
    <cellStyle name="SAPBEXchaText 2 6 2 2 4" xfId="6478"/>
    <cellStyle name="SAPBEXchaText 2 6 2 2 4 2" xfId="6479"/>
    <cellStyle name="SAPBEXchaText 2 6 2 3" xfId="6480"/>
    <cellStyle name="SAPBEXchaText 2 6 2 3 2" xfId="6481"/>
    <cellStyle name="SAPBEXchaText 2 6 2 3 2 2" xfId="6482"/>
    <cellStyle name="SAPBEXchaText 2 6 2 3 3" xfId="6483"/>
    <cellStyle name="SAPBEXchaText 2 6 2 4" xfId="6484"/>
    <cellStyle name="SAPBEXchaText 2 6 2 4 2" xfId="6485"/>
    <cellStyle name="SAPBEXchaText 2 6 2 4 2 2" xfId="6486"/>
    <cellStyle name="SAPBEXchaText 2 6 2 5" xfId="6487"/>
    <cellStyle name="SAPBEXchaText 2 6 2 5 2" xfId="6488"/>
    <cellStyle name="SAPBEXchaText 2 6 2 6" xfId="29157"/>
    <cellStyle name="SAPBEXchaText 2 6 2 7" xfId="29158"/>
    <cellStyle name="SAPBEXchaText 2 6 2 8" xfId="49640"/>
    <cellStyle name="SAPBEXchaText 2 6 20" xfId="29159"/>
    <cellStyle name="SAPBEXchaText 2 6 21" xfId="29160"/>
    <cellStyle name="SAPBEXchaText 2 6 22" xfId="29161"/>
    <cellStyle name="SAPBEXchaText 2 6 23" xfId="29162"/>
    <cellStyle name="SAPBEXchaText 2 6 24" xfId="29163"/>
    <cellStyle name="SAPBEXchaText 2 6 25" xfId="29164"/>
    <cellStyle name="SAPBEXchaText 2 6 26" xfId="29165"/>
    <cellStyle name="SAPBEXchaText 2 6 27" xfId="29166"/>
    <cellStyle name="SAPBEXchaText 2 6 28" xfId="48248"/>
    <cellStyle name="SAPBEXchaText 2 6 29" xfId="49125"/>
    <cellStyle name="SAPBEXchaText 2 6 3" xfId="29167"/>
    <cellStyle name="SAPBEXchaText 2 6 4" xfId="29168"/>
    <cellStyle name="SAPBEXchaText 2 6 5" xfId="29169"/>
    <cellStyle name="SAPBEXchaText 2 6 6" xfId="29170"/>
    <cellStyle name="SAPBEXchaText 2 6 7" xfId="29171"/>
    <cellStyle name="SAPBEXchaText 2 6 8" xfId="29172"/>
    <cellStyle name="SAPBEXchaText 2 6 9" xfId="29173"/>
    <cellStyle name="SAPBEXchaText 2 7" xfId="1702"/>
    <cellStyle name="SAPBEXchaText 2 7 2" xfId="1703"/>
    <cellStyle name="SAPBEXchaText 2 7 2 2" xfId="6489"/>
    <cellStyle name="SAPBEXchaText 2 7 2 2 2" xfId="6490"/>
    <cellStyle name="SAPBEXchaText 2 7 2 2 2 2" xfId="6491"/>
    <cellStyle name="SAPBEXchaText 2 7 2 2 3" xfId="6492"/>
    <cellStyle name="SAPBEXchaText 2 7 2 3" xfId="6493"/>
    <cellStyle name="SAPBEXchaText 2 7 2 3 2" xfId="6494"/>
    <cellStyle name="SAPBEXchaText 2 7 2 3 2 2" xfId="6495"/>
    <cellStyle name="SAPBEXchaText 2 7 2 4" xfId="6496"/>
    <cellStyle name="SAPBEXchaText 2 7 2 4 2" xfId="6497"/>
    <cellStyle name="SAPBEXchaText 2 7 2 5" xfId="49641"/>
    <cellStyle name="SAPBEXchaText 2 7 3" xfId="6498"/>
    <cellStyle name="SAPBEXchaText 2 7 3 2" xfId="6499"/>
    <cellStyle name="SAPBEXchaText 2 7 3 2 2" xfId="6500"/>
    <cellStyle name="SAPBEXchaText 2 7 3 2 2 2" xfId="6501"/>
    <cellStyle name="SAPBEXchaText 2 7 3 2 3" xfId="6502"/>
    <cellStyle name="SAPBEXchaText 2 7 3 3" xfId="6503"/>
    <cellStyle name="SAPBEXchaText 2 7 3 3 2" xfId="6504"/>
    <cellStyle name="SAPBEXchaText 2 7 3 3 2 2" xfId="6505"/>
    <cellStyle name="SAPBEXchaText 2 7 3 4" xfId="6506"/>
    <cellStyle name="SAPBEXchaText 2 7 3 4 2" xfId="6507"/>
    <cellStyle name="SAPBEXchaText 2 7 3 5" xfId="29174"/>
    <cellStyle name="SAPBEXchaText 2 7 4" xfId="6508"/>
    <cellStyle name="SAPBEXchaText 2 7 4 2" xfId="6509"/>
    <cellStyle name="SAPBEXchaText 2 7 4 2 2" xfId="6510"/>
    <cellStyle name="SAPBEXchaText 2 7 4 2 2 2" xfId="6511"/>
    <cellStyle name="SAPBEXchaText 2 7 4 3" xfId="6512"/>
    <cellStyle name="SAPBEXchaText 2 7 4 3 2" xfId="6513"/>
    <cellStyle name="SAPBEXchaText 2 7 5" xfId="6514"/>
    <cellStyle name="SAPBEXchaText 2 7 5 2" xfId="6515"/>
    <cellStyle name="SAPBEXchaText 2 7 5 2 2" xfId="6516"/>
    <cellStyle name="SAPBEXchaText 2 7 5 3" xfId="6517"/>
    <cellStyle name="SAPBEXchaText 2 7 6" xfId="6518"/>
    <cellStyle name="SAPBEXchaText 2 7 6 2" xfId="6519"/>
    <cellStyle name="SAPBEXchaText 2 7 6 2 2" xfId="6520"/>
    <cellStyle name="SAPBEXchaText 2 7 7" xfId="6521"/>
    <cellStyle name="SAPBEXchaText 2 7 7 2" xfId="6522"/>
    <cellStyle name="SAPBEXchaText 2 7 8" xfId="48249"/>
    <cellStyle name="SAPBEXchaText 2 7 9" xfId="49126"/>
    <cellStyle name="SAPBEXchaText 2 8" xfId="29175"/>
    <cellStyle name="SAPBEXchaText 2 8 2" xfId="49630"/>
    <cellStyle name="SAPBEXchaText 2 9" xfId="29176"/>
    <cellStyle name="SAPBEXchaText 2_Data 2015" xfId="50041"/>
    <cellStyle name="SAPBEXchaText 20" xfId="29177"/>
    <cellStyle name="SAPBEXchaText 21" xfId="29178"/>
    <cellStyle name="SAPBEXchaText 22" xfId="29179"/>
    <cellStyle name="SAPBEXchaText 23" xfId="29180"/>
    <cellStyle name="SAPBEXchaText 24" xfId="29181"/>
    <cellStyle name="SAPBEXchaText 25" xfId="29182"/>
    <cellStyle name="SAPBEXchaText 26" xfId="29183"/>
    <cellStyle name="SAPBEXchaText 27" xfId="29184"/>
    <cellStyle name="SAPBEXchaText 28" xfId="29185"/>
    <cellStyle name="SAPBEXchaText 29" xfId="29186"/>
    <cellStyle name="SAPBEXchaText 3" xfId="519"/>
    <cellStyle name="SAPBEXchaText 3 10" xfId="29187"/>
    <cellStyle name="SAPBEXchaText 3 11" xfId="29188"/>
    <cellStyle name="SAPBEXchaText 3 12" xfId="29189"/>
    <cellStyle name="SAPBEXchaText 3 13" xfId="29190"/>
    <cellStyle name="SAPBEXchaText 3 14" xfId="29191"/>
    <cellStyle name="SAPBEXchaText 3 15" xfId="29192"/>
    <cellStyle name="SAPBEXchaText 3 16" xfId="29193"/>
    <cellStyle name="SAPBEXchaText 3 17" xfId="29194"/>
    <cellStyle name="SAPBEXchaText 3 18" xfId="29195"/>
    <cellStyle name="SAPBEXchaText 3 19" xfId="29196"/>
    <cellStyle name="SAPBEXchaText 3 2" xfId="759"/>
    <cellStyle name="SAPBEXchaText 3 2 10" xfId="29197"/>
    <cellStyle name="SAPBEXchaText 3 2 11" xfId="29198"/>
    <cellStyle name="SAPBEXchaText 3 2 12" xfId="29199"/>
    <cellStyle name="SAPBEXchaText 3 2 13" xfId="29200"/>
    <cellStyle name="SAPBEXchaText 3 2 14" xfId="29201"/>
    <cellStyle name="SAPBEXchaText 3 2 15" xfId="29202"/>
    <cellStyle name="SAPBEXchaText 3 2 16" xfId="29203"/>
    <cellStyle name="SAPBEXchaText 3 2 17" xfId="29204"/>
    <cellStyle name="SAPBEXchaText 3 2 18" xfId="29205"/>
    <cellStyle name="SAPBEXchaText 3 2 19" xfId="29206"/>
    <cellStyle name="SAPBEXchaText 3 2 2" xfId="1704"/>
    <cellStyle name="SAPBEXchaText 3 2 2 2" xfId="6523"/>
    <cellStyle name="SAPBEXchaText 3 2 2 2 2" xfId="6524"/>
    <cellStyle name="SAPBEXchaText 3 2 2 2 2 2" xfId="6525"/>
    <cellStyle name="SAPBEXchaText 3 2 2 2 2 2 2" xfId="6526"/>
    <cellStyle name="SAPBEXchaText 3 2 2 2 2 3" xfId="6527"/>
    <cellStyle name="SAPBEXchaText 3 2 2 2 3" xfId="6528"/>
    <cellStyle name="SAPBEXchaText 3 2 2 2 3 2" xfId="6529"/>
    <cellStyle name="SAPBEXchaText 3 2 2 2 3 2 2" xfId="6530"/>
    <cellStyle name="SAPBEXchaText 3 2 2 2 4" xfId="6531"/>
    <cellStyle name="SAPBEXchaText 3 2 2 2 4 2" xfId="6532"/>
    <cellStyle name="SAPBEXchaText 3 2 2 3" xfId="6533"/>
    <cellStyle name="SAPBEXchaText 3 2 2 3 2" xfId="6534"/>
    <cellStyle name="SAPBEXchaText 3 2 2 3 2 2" xfId="6535"/>
    <cellStyle name="SAPBEXchaText 3 2 2 3 3" xfId="6536"/>
    <cellStyle name="SAPBEXchaText 3 2 2 4" xfId="6537"/>
    <cellStyle name="SAPBEXchaText 3 2 2 4 2" xfId="6538"/>
    <cellStyle name="SAPBEXchaText 3 2 2 4 2 2" xfId="6539"/>
    <cellStyle name="SAPBEXchaText 3 2 2 5" xfId="6540"/>
    <cellStyle name="SAPBEXchaText 3 2 2 5 2" xfId="6541"/>
    <cellStyle name="SAPBEXchaText 3 2 2 6" xfId="29207"/>
    <cellStyle name="SAPBEXchaText 3 2 2 7" xfId="29208"/>
    <cellStyle name="SAPBEXchaText 3 2 2 8" xfId="49643"/>
    <cellStyle name="SAPBEXchaText 3 2 20" xfId="29209"/>
    <cellStyle name="SAPBEXchaText 3 2 21" xfId="29210"/>
    <cellStyle name="SAPBEXchaText 3 2 22" xfId="29211"/>
    <cellStyle name="SAPBEXchaText 3 2 23" xfId="29212"/>
    <cellStyle name="SAPBEXchaText 3 2 24" xfId="29213"/>
    <cellStyle name="SAPBEXchaText 3 2 25" xfId="29214"/>
    <cellStyle name="SAPBEXchaText 3 2 26" xfId="29215"/>
    <cellStyle name="SAPBEXchaText 3 2 27" xfId="29216"/>
    <cellStyle name="SAPBEXchaText 3 2 28" xfId="48250"/>
    <cellStyle name="SAPBEXchaText 3 2 29" xfId="49128"/>
    <cellStyle name="SAPBEXchaText 3 2 3" xfId="29217"/>
    <cellStyle name="SAPBEXchaText 3 2 4" xfId="29218"/>
    <cellStyle name="SAPBEXchaText 3 2 5" xfId="29219"/>
    <cellStyle name="SAPBEXchaText 3 2 6" xfId="29220"/>
    <cellStyle name="SAPBEXchaText 3 2 7" xfId="29221"/>
    <cellStyle name="SAPBEXchaText 3 2 8" xfId="29222"/>
    <cellStyle name="SAPBEXchaText 3 2 9" xfId="29223"/>
    <cellStyle name="SAPBEXchaText 3 20" xfId="29224"/>
    <cellStyle name="SAPBEXchaText 3 21" xfId="29225"/>
    <cellStyle name="SAPBEXchaText 3 22" xfId="29226"/>
    <cellStyle name="SAPBEXchaText 3 23" xfId="29227"/>
    <cellStyle name="SAPBEXchaText 3 24" xfId="29228"/>
    <cellStyle name="SAPBEXchaText 3 25" xfId="29229"/>
    <cellStyle name="SAPBEXchaText 3 26" xfId="29230"/>
    <cellStyle name="SAPBEXchaText 3 27" xfId="29231"/>
    <cellStyle name="SAPBEXchaText 3 28" xfId="29232"/>
    <cellStyle name="SAPBEXchaText 3 29" xfId="29233"/>
    <cellStyle name="SAPBEXchaText 3 3" xfId="760"/>
    <cellStyle name="SAPBEXchaText 3 3 10" xfId="29234"/>
    <cellStyle name="SAPBEXchaText 3 3 11" xfId="29235"/>
    <cellStyle name="SAPBEXchaText 3 3 12" xfId="29236"/>
    <cellStyle name="SAPBEXchaText 3 3 13" xfId="29237"/>
    <cellStyle name="SAPBEXchaText 3 3 14" xfId="29238"/>
    <cellStyle name="SAPBEXchaText 3 3 15" xfId="29239"/>
    <cellStyle name="SAPBEXchaText 3 3 16" xfId="29240"/>
    <cellStyle name="SAPBEXchaText 3 3 17" xfId="29241"/>
    <cellStyle name="SAPBEXchaText 3 3 18" xfId="29242"/>
    <cellStyle name="SAPBEXchaText 3 3 19" xfId="29243"/>
    <cellStyle name="SAPBEXchaText 3 3 2" xfId="1705"/>
    <cellStyle name="SAPBEXchaText 3 3 2 2" xfId="6542"/>
    <cellStyle name="SAPBEXchaText 3 3 2 2 2" xfId="6543"/>
    <cellStyle name="SAPBEXchaText 3 3 2 2 2 2" xfId="6544"/>
    <cellStyle name="SAPBEXchaText 3 3 2 2 2 2 2" xfId="6545"/>
    <cellStyle name="SAPBEXchaText 3 3 2 2 2 3" xfId="6546"/>
    <cellStyle name="SAPBEXchaText 3 3 2 2 3" xfId="6547"/>
    <cellStyle name="SAPBEXchaText 3 3 2 2 3 2" xfId="6548"/>
    <cellStyle name="SAPBEXchaText 3 3 2 2 3 2 2" xfId="6549"/>
    <cellStyle name="SAPBEXchaText 3 3 2 2 4" xfId="6550"/>
    <cellStyle name="SAPBEXchaText 3 3 2 2 4 2" xfId="6551"/>
    <cellStyle name="SAPBEXchaText 3 3 2 3" xfId="6552"/>
    <cellStyle name="SAPBEXchaText 3 3 2 3 2" xfId="6553"/>
    <cellStyle name="SAPBEXchaText 3 3 2 3 2 2" xfId="6554"/>
    <cellStyle name="SAPBEXchaText 3 3 2 3 3" xfId="6555"/>
    <cellStyle name="SAPBEXchaText 3 3 2 4" xfId="6556"/>
    <cellStyle name="SAPBEXchaText 3 3 2 4 2" xfId="6557"/>
    <cellStyle name="SAPBEXchaText 3 3 2 4 2 2" xfId="6558"/>
    <cellStyle name="SAPBEXchaText 3 3 2 5" xfId="6559"/>
    <cellStyle name="SAPBEXchaText 3 3 2 5 2" xfId="6560"/>
    <cellStyle name="SAPBEXchaText 3 3 2 6" xfId="29244"/>
    <cellStyle name="SAPBEXchaText 3 3 2 7" xfId="29245"/>
    <cellStyle name="SAPBEXchaText 3 3 2 8" xfId="49644"/>
    <cellStyle name="SAPBEXchaText 3 3 20" xfId="29246"/>
    <cellStyle name="SAPBEXchaText 3 3 21" xfId="29247"/>
    <cellStyle name="SAPBEXchaText 3 3 22" xfId="29248"/>
    <cellStyle name="SAPBEXchaText 3 3 23" xfId="29249"/>
    <cellStyle name="SAPBEXchaText 3 3 24" xfId="29250"/>
    <cellStyle name="SAPBEXchaText 3 3 25" xfId="29251"/>
    <cellStyle name="SAPBEXchaText 3 3 26" xfId="29252"/>
    <cellStyle name="SAPBEXchaText 3 3 27" xfId="29253"/>
    <cellStyle name="SAPBEXchaText 3 3 28" xfId="48251"/>
    <cellStyle name="SAPBEXchaText 3 3 29" xfId="49129"/>
    <cellStyle name="SAPBEXchaText 3 3 3" xfId="29254"/>
    <cellStyle name="SAPBEXchaText 3 3 4" xfId="29255"/>
    <cellStyle name="SAPBEXchaText 3 3 5" xfId="29256"/>
    <cellStyle name="SAPBEXchaText 3 3 6" xfId="29257"/>
    <cellStyle name="SAPBEXchaText 3 3 7" xfId="29258"/>
    <cellStyle name="SAPBEXchaText 3 3 8" xfId="29259"/>
    <cellStyle name="SAPBEXchaText 3 3 9" xfId="29260"/>
    <cellStyle name="SAPBEXchaText 3 30" xfId="29261"/>
    <cellStyle name="SAPBEXchaText 3 31" xfId="29262"/>
    <cellStyle name="SAPBEXchaText 3 32" xfId="29263"/>
    <cellStyle name="SAPBEXchaText 3 33" xfId="48252"/>
    <cellStyle name="SAPBEXchaText 3 34" xfId="49127"/>
    <cellStyle name="SAPBEXchaText 3 4" xfId="761"/>
    <cellStyle name="SAPBEXchaText 3 4 10" xfId="29264"/>
    <cellStyle name="SAPBEXchaText 3 4 11" xfId="29265"/>
    <cellStyle name="SAPBEXchaText 3 4 12" xfId="29266"/>
    <cellStyle name="SAPBEXchaText 3 4 13" xfId="29267"/>
    <cellStyle name="SAPBEXchaText 3 4 14" xfId="29268"/>
    <cellStyle name="SAPBEXchaText 3 4 15" xfId="29269"/>
    <cellStyle name="SAPBEXchaText 3 4 16" xfId="29270"/>
    <cellStyle name="SAPBEXchaText 3 4 17" xfId="29271"/>
    <cellStyle name="SAPBEXchaText 3 4 18" xfId="29272"/>
    <cellStyle name="SAPBEXchaText 3 4 19" xfId="29273"/>
    <cellStyle name="SAPBEXchaText 3 4 2" xfId="1706"/>
    <cellStyle name="SAPBEXchaText 3 4 2 2" xfId="6561"/>
    <cellStyle name="SAPBEXchaText 3 4 2 2 2" xfId="6562"/>
    <cellStyle name="SAPBEXchaText 3 4 2 2 2 2" xfId="6563"/>
    <cellStyle name="SAPBEXchaText 3 4 2 2 2 2 2" xfId="6564"/>
    <cellStyle name="SAPBEXchaText 3 4 2 2 2 3" xfId="6565"/>
    <cellStyle name="SAPBEXchaText 3 4 2 2 3" xfId="6566"/>
    <cellStyle name="SAPBEXchaText 3 4 2 2 3 2" xfId="6567"/>
    <cellStyle name="SAPBEXchaText 3 4 2 2 3 2 2" xfId="6568"/>
    <cellStyle name="SAPBEXchaText 3 4 2 2 4" xfId="6569"/>
    <cellStyle name="SAPBEXchaText 3 4 2 2 4 2" xfId="6570"/>
    <cellStyle name="SAPBEXchaText 3 4 2 3" xfId="6571"/>
    <cellStyle name="SAPBEXchaText 3 4 2 3 2" xfId="6572"/>
    <cellStyle name="SAPBEXchaText 3 4 2 3 2 2" xfId="6573"/>
    <cellStyle name="SAPBEXchaText 3 4 2 3 3" xfId="6574"/>
    <cellStyle name="SAPBEXchaText 3 4 2 4" xfId="6575"/>
    <cellStyle name="SAPBEXchaText 3 4 2 4 2" xfId="6576"/>
    <cellStyle name="SAPBEXchaText 3 4 2 4 2 2" xfId="6577"/>
    <cellStyle name="SAPBEXchaText 3 4 2 5" xfId="6578"/>
    <cellStyle name="SAPBEXchaText 3 4 2 5 2" xfId="6579"/>
    <cellStyle name="SAPBEXchaText 3 4 2 6" xfId="29274"/>
    <cellStyle name="SAPBEXchaText 3 4 2 7" xfId="29275"/>
    <cellStyle name="SAPBEXchaText 3 4 2 8" xfId="49645"/>
    <cellStyle name="SAPBEXchaText 3 4 20" xfId="29276"/>
    <cellStyle name="SAPBEXchaText 3 4 21" xfId="29277"/>
    <cellStyle name="SAPBEXchaText 3 4 22" xfId="29278"/>
    <cellStyle name="SAPBEXchaText 3 4 23" xfId="29279"/>
    <cellStyle name="SAPBEXchaText 3 4 24" xfId="29280"/>
    <cellStyle name="SAPBEXchaText 3 4 25" xfId="29281"/>
    <cellStyle name="SAPBEXchaText 3 4 26" xfId="29282"/>
    <cellStyle name="SAPBEXchaText 3 4 27" xfId="29283"/>
    <cellStyle name="SAPBEXchaText 3 4 28" xfId="48253"/>
    <cellStyle name="SAPBEXchaText 3 4 29" xfId="49130"/>
    <cellStyle name="SAPBEXchaText 3 4 3" xfId="29284"/>
    <cellStyle name="SAPBEXchaText 3 4 4" xfId="29285"/>
    <cellStyle name="SAPBEXchaText 3 4 5" xfId="29286"/>
    <cellStyle name="SAPBEXchaText 3 4 6" xfId="29287"/>
    <cellStyle name="SAPBEXchaText 3 4 7" xfId="29288"/>
    <cellStyle name="SAPBEXchaText 3 4 8" xfId="29289"/>
    <cellStyle name="SAPBEXchaText 3 4 9" xfId="29290"/>
    <cellStyle name="SAPBEXchaText 3 5" xfId="762"/>
    <cellStyle name="SAPBEXchaText 3 5 10" xfId="29291"/>
    <cellStyle name="SAPBEXchaText 3 5 11" xfId="29292"/>
    <cellStyle name="SAPBEXchaText 3 5 12" xfId="29293"/>
    <cellStyle name="SAPBEXchaText 3 5 13" xfId="29294"/>
    <cellStyle name="SAPBEXchaText 3 5 14" xfId="29295"/>
    <cellStyle name="SAPBEXchaText 3 5 15" xfId="29296"/>
    <cellStyle name="SAPBEXchaText 3 5 16" xfId="29297"/>
    <cellStyle name="SAPBEXchaText 3 5 17" xfId="29298"/>
    <cellStyle name="SAPBEXchaText 3 5 18" xfId="29299"/>
    <cellStyle name="SAPBEXchaText 3 5 19" xfId="29300"/>
    <cellStyle name="SAPBEXchaText 3 5 2" xfId="1707"/>
    <cellStyle name="SAPBEXchaText 3 5 2 2" xfId="6580"/>
    <cellStyle name="SAPBEXchaText 3 5 2 2 2" xfId="6581"/>
    <cellStyle name="SAPBEXchaText 3 5 2 2 2 2" xfId="6582"/>
    <cellStyle name="SAPBEXchaText 3 5 2 2 2 2 2" xfId="6583"/>
    <cellStyle name="SAPBEXchaText 3 5 2 2 2 3" xfId="6584"/>
    <cellStyle name="SAPBEXchaText 3 5 2 2 3" xfId="6585"/>
    <cellStyle name="SAPBEXchaText 3 5 2 2 3 2" xfId="6586"/>
    <cellStyle name="SAPBEXchaText 3 5 2 2 3 2 2" xfId="6587"/>
    <cellStyle name="SAPBEXchaText 3 5 2 2 4" xfId="6588"/>
    <cellStyle name="SAPBEXchaText 3 5 2 2 4 2" xfId="6589"/>
    <cellStyle name="SAPBEXchaText 3 5 2 3" xfId="6590"/>
    <cellStyle name="SAPBEXchaText 3 5 2 3 2" xfId="6591"/>
    <cellStyle name="SAPBEXchaText 3 5 2 3 2 2" xfId="6592"/>
    <cellStyle name="SAPBEXchaText 3 5 2 3 3" xfId="6593"/>
    <cellStyle name="SAPBEXchaText 3 5 2 4" xfId="6594"/>
    <cellStyle name="SAPBEXchaText 3 5 2 4 2" xfId="6595"/>
    <cellStyle name="SAPBEXchaText 3 5 2 4 2 2" xfId="6596"/>
    <cellStyle name="SAPBEXchaText 3 5 2 5" xfId="6597"/>
    <cellStyle name="SAPBEXchaText 3 5 2 5 2" xfId="6598"/>
    <cellStyle name="SAPBEXchaText 3 5 2 6" xfId="29301"/>
    <cellStyle name="SAPBEXchaText 3 5 2 7" xfId="29302"/>
    <cellStyle name="SAPBEXchaText 3 5 2 8" xfId="49646"/>
    <cellStyle name="SAPBEXchaText 3 5 20" xfId="29303"/>
    <cellStyle name="SAPBEXchaText 3 5 21" xfId="29304"/>
    <cellStyle name="SAPBEXchaText 3 5 22" xfId="29305"/>
    <cellStyle name="SAPBEXchaText 3 5 23" xfId="29306"/>
    <cellStyle name="SAPBEXchaText 3 5 24" xfId="29307"/>
    <cellStyle name="SAPBEXchaText 3 5 25" xfId="29308"/>
    <cellStyle name="SAPBEXchaText 3 5 26" xfId="29309"/>
    <cellStyle name="SAPBEXchaText 3 5 27" xfId="29310"/>
    <cellStyle name="SAPBEXchaText 3 5 28" xfId="48254"/>
    <cellStyle name="SAPBEXchaText 3 5 29" xfId="49131"/>
    <cellStyle name="SAPBEXchaText 3 5 3" xfId="29311"/>
    <cellStyle name="SAPBEXchaText 3 5 4" xfId="29312"/>
    <cellStyle name="SAPBEXchaText 3 5 5" xfId="29313"/>
    <cellStyle name="SAPBEXchaText 3 5 6" xfId="29314"/>
    <cellStyle name="SAPBEXchaText 3 5 7" xfId="29315"/>
    <cellStyle name="SAPBEXchaText 3 5 8" xfId="29316"/>
    <cellStyle name="SAPBEXchaText 3 5 9" xfId="29317"/>
    <cellStyle name="SAPBEXchaText 3 6" xfId="763"/>
    <cellStyle name="SAPBEXchaText 3 6 10" xfId="29318"/>
    <cellStyle name="SAPBEXchaText 3 6 11" xfId="29319"/>
    <cellStyle name="SAPBEXchaText 3 6 12" xfId="29320"/>
    <cellStyle name="SAPBEXchaText 3 6 13" xfId="29321"/>
    <cellStyle name="SAPBEXchaText 3 6 14" xfId="29322"/>
    <cellStyle name="SAPBEXchaText 3 6 15" xfId="29323"/>
    <cellStyle name="SAPBEXchaText 3 6 16" xfId="29324"/>
    <cellStyle name="SAPBEXchaText 3 6 17" xfId="29325"/>
    <cellStyle name="SAPBEXchaText 3 6 18" xfId="29326"/>
    <cellStyle name="SAPBEXchaText 3 6 19" xfId="29327"/>
    <cellStyle name="SAPBEXchaText 3 6 2" xfId="1708"/>
    <cellStyle name="SAPBEXchaText 3 6 2 2" xfId="6599"/>
    <cellStyle name="SAPBEXchaText 3 6 2 2 2" xfId="6600"/>
    <cellStyle name="SAPBEXchaText 3 6 2 2 2 2" xfId="6601"/>
    <cellStyle name="SAPBEXchaText 3 6 2 2 2 2 2" xfId="6602"/>
    <cellStyle name="SAPBEXchaText 3 6 2 2 2 3" xfId="6603"/>
    <cellStyle name="SAPBEXchaText 3 6 2 2 3" xfId="6604"/>
    <cellStyle name="SAPBEXchaText 3 6 2 2 3 2" xfId="6605"/>
    <cellStyle name="SAPBEXchaText 3 6 2 2 3 2 2" xfId="6606"/>
    <cellStyle name="SAPBEXchaText 3 6 2 2 4" xfId="6607"/>
    <cellStyle name="SAPBEXchaText 3 6 2 2 4 2" xfId="6608"/>
    <cellStyle name="SAPBEXchaText 3 6 2 3" xfId="6609"/>
    <cellStyle name="SAPBEXchaText 3 6 2 3 2" xfId="6610"/>
    <cellStyle name="SAPBEXchaText 3 6 2 3 2 2" xfId="6611"/>
    <cellStyle name="SAPBEXchaText 3 6 2 3 3" xfId="6612"/>
    <cellStyle name="SAPBEXchaText 3 6 2 4" xfId="6613"/>
    <cellStyle name="SAPBEXchaText 3 6 2 4 2" xfId="6614"/>
    <cellStyle name="SAPBEXchaText 3 6 2 4 2 2" xfId="6615"/>
    <cellStyle name="SAPBEXchaText 3 6 2 5" xfId="6616"/>
    <cellStyle name="SAPBEXchaText 3 6 2 5 2" xfId="6617"/>
    <cellStyle name="SAPBEXchaText 3 6 2 6" xfId="29328"/>
    <cellStyle name="SAPBEXchaText 3 6 2 7" xfId="29329"/>
    <cellStyle name="SAPBEXchaText 3 6 2 8" xfId="49647"/>
    <cellStyle name="SAPBEXchaText 3 6 20" xfId="29330"/>
    <cellStyle name="SAPBEXchaText 3 6 21" xfId="29331"/>
    <cellStyle name="SAPBEXchaText 3 6 22" xfId="29332"/>
    <cellStyle name="SAPBEXchaText 3 6 23" xfId="29333"/>
    <cellStyle name="SAPBEXchaText 3 6 24" xfId="29334"/>
    <cellStyle name="SAPBEXchaText 3 6 25" xfId="29335"/>
    <cellStyle name="SAPBEXchaText 3 6 26" xfId="29336"/>
    <cellStyle name="SAPBEXchaText 3 6 27" xfId="29337"/>
    <cellStyle name="SAPBEXchaText 3 6 28" xfId="48255"/>
    <cellStyle name="SAPBEXchaText 3 6 29" xfId="49132"/>
    <cellStyle name="SAPBEXchaText 3 6 3" xfId="29338"/>
    <cellStyle name="SAPBEXchaText 3 6 4" xfId="29339"/>
    <cellStyle name="SAPBEXchaText 3 6 5" xfId="29340"/>
    <cellStyle name="SAPBEXchaText 3 6 6" xfId="29341"/>
    <cellStyle name="SAPBEXchaText 3 6 7" xfId="29342"/>
    <cellStyle name="SAPBEXchaText 3 6 8" xfId="29343"/>
    <cellStyle name="SAPBEXchaText 3 6 9" xfId="29344"/>
    <cellStyle name="SAPBEXchaText 3 7" xfId="1709"/>
    <cellStyle name="SAPBEXchaText 3 7 2" xfId="6618"/>
    <cellStyle name="SAPBEXchaText 3 7 2 2" xfId="6619"/>
    <cellStyle name="SAPBEXchaText 3 7 2 2 2" xfId="6620"/>
    <cellStyle name="SAPBEXchaText 3 7 2 2 2 2" xfId="6621"/>
    <cellStyle name="SAPBEXchaText 3 7 2 2 3" xfId="6622"/>
    <cellStyle name="SAPBEXchaText 3 7 2 3" xfId="6623"/>
    <cellStyle name="SAPBEXchaText 3 7 2 3 2" xfId="6624"/>
    <cellStyle name="SAPBEXchaText 3 7 2 3 2 2" xfId="6625"/>
    <cellStyle name="SAPBEXchaText 3 7 2 4" xfId="6626"/>
    <cellStyle name="SAPBEXchaText 3 7 2 4 2" xfId="6627"/>
    <cellStyle name="SAPBEXchaText 3 7 3" xfId="6628"/>
    <cellStyle name="SAPBEXchaText 3 7 3 2" xfId="6629"/>
    <cellStyle name="SAPBEXchaText 3 7 3 2 2" xfId="6630"/>
    <cellStyle name="SAPBEXchaText 3 7 3 3" xfId="6631"/>
    <cellStyle name="SAPBEXchaText 3 7 4" xfId="6632"/>
    <cellStyle name="SAPBEXchaText 3 7 4 2" xfId="6633"/>
    <cellStyle name="SAPBEXchaText 3 7 4 2 2" xfId="6634"/>
    <cellStyle name="SAPBEXchaText 3 7 5" xfId="6635"/>
    <cellStyle name="SAPBEXchaText 3 7 5 2" xfId="6636"/>
    <cellStyle name="SAPBEXchaText 3 7 6" xfId="29345"/>
    <cellStyle name="SAPBEXchaText 3 7 7" xfId="29346"/>
    <cellStyle name="SAPBEXchaText 3 7 8" xfId="49642"/>
    <cellStyle name="SAPBEXchaText 3 8" xfId="29347"/>
    <cellStyle name="SAPBEXchaText 3 9" xfId="29348"/>
    <cellStyle name="SAPBEXchaText 3_Data 2015" xfId="50042"/>
    <cellStyle name="SAPBEXchaText 30" xfId="29349"/>
    <cellStyle name="SAPBEXchaText 31" xfId="29350"/>
    <cellStyle name="SAPBEXchaText 32" xfId="29351"/>
    <cellStyle name="SAPBEXchaText 33" xfId="29352"/>
    <cellStyle name="SAPBEXchaText 34" xfId="29353"/>
    <cellStyle name="SAPBEXchaText 35" xfId="29354"/>
    <cellStyle name="SAPBEXchaText 36" xfId="48256"/>
    <cellStyle name="SAPBEXchaText 37" xfId="49114"/>
    <cellStyle name="SAPBEXchaText 4" xfId="764"/>
    <cellStyle name="SAPBEXchaText 4 10" xfId="29355"/>
    <cellStyle name="SAPBEXchaText 4 11" xfId="29356"/>
    <cellStyle name="SAPBEXchaText 4 12" xfId="29357"/>
    <cellStyle name="SAPBEXchaText 4 13" xfId="29358"/>
    <cellStyle name="SAPBEXchaText 4 14" xfId="29359"/>
    <cellStyle name="SAPBEXchaText 4 15" xfId="29360"/>
    <cellStyle name="SAPBEXchaText 4 16" xfId="29361"/>
    <cellStyle name="SAPBEXchaText 4 17" xfId="29362"/>
    <cellStyle name="SAPBEXchaText 4 18" xfId="29363"/>
    <cellStyle name="SAPBEXchaText 4 19" xfId="29364"/>
    <cellStyle name="SAPBEXchaText 4 2" xfId="1710"/>
    <cellStyle name="SAPBEXchaText 4 2 2" xfId="6637"/>
    <cellStyle name="SAPBEXchaText 4 2 2 2" xfId="6638"/>
    <cellStyle name="SAPBEXchaText 4 2 2 2 2" xfId="6639"/>
    <cellStyle name="SAPBEXchaText 4 2 2 2 2 2" xfId="6640"/>
    <cellStyle name="SAPBEXchaText 4 2 2 2 3" xfId="6641"/>
    <cellStyle name="SAPBEXchaText 4 2 2 3" xfId="6642"/>
    <cellStyle name="SAPBEXchaText 4 2 2 3 2" xfId="6643"/>
    <cellStyle name="SAPBEXchaText 4 2 2 3 2 2" xfId="6644"/>
    <cellStyle name="SAPBEXchaText 4 2 2 4" xfId="6645"/>
    <cellStyle name="SAPBEXchaText 4 2 2 4 2" xfId="6646"/>
    <cellStyle name="SAPBEXchaText 4 2 3" xfId="6647"/>
    <cellStyle name="SAPBEXchaText 4 2 3 2" xfId="6648"/>
    <cellStyle name="SAPBEXchaText 4 2 3 2 2" xfId="6649"/>
    <cellStyle name="SAPBEXchaText 4 2 3 3" xfId="6650"/>
    <cellStyle name="SAPBEXchaText 4 2 4" xfId="6651"/>
    <cellStyle name="SAPBEXchaText 4 2 4 2" xfId="6652"/>
    <cellStyle name="SAPBEXchaText 4 2 4 2 2" xfId="6653"/>
    <cellStyle name="SAPBEXchaText 4 2 5" xfId="6654"/>
    <cellStyle name="SAPBEXchaText 4 2 5 2" xfId="6655"/>
    <cellStyle name="SAPBEXchaText 4 2 6" xfId="29365"/>
    <cellStyle name="SAPBEXchaText 4 2 7" xfId="29366"/>
    <cellStyle name="SAPBEXchaText 4 2 8" xfId="49648"/>
    <cellStyle name="SAPBEXchaText 4 20" xfId="29367"/>
    <cellStyle name="SAPBEXchaText 4 21" xfId="29368"/>
    <cellStyle name="SAPBEXchaText 4 22" xfId="29369"/>
    <cellStyle name="SAPBEXchaText 4 23" xfId="29370"/>
    <cellStyle name="SAPBEXchaText 4 24" xfId="29371"/>
    <cellStyle name="SAPBEXchaText 4 25" xfId="29372"/>
    <cellStyle name="SAPBEXchaText 4 26" xfId="29373"/>
    <cellStyle name="SAPBEXchaText 4 27" xfId="29374"/>
    <cellStyle name="SAPBEXchaText 4 28" xfId="48257"/>
    <cellStyle name="SAPBEXchaText 4 29" xfId="49133"/>
    <cellStyle name="SAPBEXchaText 4 3" xfId="29375"/>
    <cellStyle name="SAPBEXchaText 4 4" xfId="29376"/>
    <cellStyle name="SAPBEXchaText 4 5" xfId="29377"/>
    <cellStyle name="SAPBEXchaText 4 6" xfId="29378"/>
    <cellStyle name="SAPBEXchaText 4 7" xfId="29379"/>
    <cellStyle name="SAPBEXchaText 4 8" xfId="29380"/>
    <cellStyle name="SAPBEXchaText 4 9" xfId="29381"/>
    <cellStyle name="SAPBEXchaText 5" xfId="765"/>
    <cellStyle name="SAPBEXchaText 5 10" xfId="29382"/>
    <cellStyle name="SAPBEXchaText 5 11" xfId="29383"/>
    <cellStyle name="SAPBEXchaText 5 12" xfId="29384"/>
    <cellStyle name="SAPBEXchaText 5 13" xfId="29385"/>
    <cellStyle name="SAPBEXchaText 5 14" xfId="29386"/>
    <cellStyle name="SAPBEXchaText 5 15" xfId="29387"/>
    <cellStyle name="SAPBEXchaText 5 16" xfId="29388"/>
    <cellStyle name="SAPBEXchaText 5 17" xfId="29389"/>
    <cellStyle name="SAPBEXchaText 5 18" xfId="29390"/>
    <cellStyle name="SAPBEXchaText 5 19" xfId="29391"/>
    <cellStyle name="SAPBEXchaText 5 2" xfId="1711"/>
    <cellStyle name="SAPBEXchaText 5 2 2" xfId="6656"/>
    <cellStyle name="SAPBEXchaText 5 2 2 2" xfId="6657"/>
    <cellStyle name="SAPBEXchaText 5 2 2 2 2" xfId="6658"/>
    <cellStyle name="SAPBEXchaText 5 2 2 2 2 2" xfId="6659"/>
    <cellStyle name="SAPBEXchaText 5 2 2 2 3" xfId="6660"/>
    <cellStyle name="SAPBEXchaText 5 2 2 3" xfId="6661"/>
    <cellStyle name="SAPBEXchaText 5 2 2 3 2" xfId="6662"/>
    <cellStyle name="SAPBEXchaText 5 2 2 3 2 2" xfId="6663"/>
    <cellStyle name="SAPBEXchaText 5 2 2 4" xfId="6664"/>
    <cellStyle name="SAPBEXchaText 5 2 2 4 2" xfId="6665"/>
    <cellStyle name="SAPBEXchaText 5 2 3" xfId="6666"/>
    <cellStyle name="SAPBEXchaText 5 2 3 2" xfId="6667"/>
    <cellStyle name="SAPBEXchaText 5 2 3 2 2" xfId="6668"/>
    <cellStyle name="SAPBEXchaText 5 2 3 3" xfId="6669"/>
    <cellStyle name="SAPBEXchaText 5 2 4" xfId="6670"/>
    <cellStyle name="SAPBEXchaText 5 2 4 2" xfId="6671"/>
    <cellStyle name="SAPBEXchaText 5 2 4 2 2" xfId="6672"/>
    <cellStyle name="SAPBEXchaText 5 2 5" xfId="6673"/>
    <cellStyle name="SAPBEXchaText 5 2 5 2" xfId="6674"/>
    <cellStyle name="SAPBEXchaText 5 2 6" xfId="29392"/>
    <cellStyle name="SAPBEXchaText 5 2 7" xfId="29393"/>
    <cellStyle name="SAPBEXchaText 5 2 8" xfId="49649"/>
    <cellStyle name="SAPBEXchaText 5 20" xfId="29394"/>
    <cellStyle name="SAPBEXchaText 5 21" xfId="29395"/>
    <cellStyle name="SAPBEXchaText 5 22" xfId="29396"/>
    <cellStyle name="SAPBEXchaText 5 23" xfId="29397"/>
    <cellStyle name="SAPBEXchaText 5 24" xfId="29398"/>
    <cellStyle name="SAPBEXchaText 5 25" xfId="29399"/>
    <cellStyle name="SAPBEXchaText 5 26" xfId="29400"/>
    <cellStyle name="SAPBEXchaText 5 27" xfId="29401"/>
    <cellStyle name="SAPBEXchaText 5 28" xfId="48258"/>
    <cellStyle name="SAPBEXchaText 5 29" xfId="49134"/>
    <cellStyle name="SAPBEXchaText 5 3" xfId="29402"/>
    <cellStyle name="SAPBEXchaText 5 4" xfId="29403"/>
    <cellStyle name="SAPBEXchaText 5 5" xfId="29404"/>
    <cellStyle name="SAPBEXchaText 5 6" xfId="29405"/>
    <cellStyle name="SAPBEXchaText 5 7" xfId="29406"/>
    <cellStyle name="SAPBEXchaText 5 8" xfId="29407"/>
    <cellStyle name="SAPBEXchaText 5 9" xfId="29408"/>
    <cellStyle name="SAPBEXchaText 6" xfId="766"/>
    <cellStyle name="SAPBEXchaText 6 10" xfId="29409"/>
    <cellStyle name="SAPBEXchaText 6 11" xfId="29410"/>
    <cellStyle name="SAPBEXchaText 6 12" xfId="29411"/>
    <cellStyle name="SAPBEXchaText 6 13" xfId="29412"/>
    <cellStyle name="SAPBEXchaText 6 14" xfId="29413"/>
    <cellStyle name="SAPBEXchaText 6 15" xfId="29414"/>
    <cellStyle name="SAPBEXchaText 6 16" xfId="29415"/>
    <cellStyle name="SAPBEXchaText 6 17" xfId="29416"/>
    <cellStyle name="SAPBEXchaText 6 18" xfId="29417"/>
    <cellStyle name="SAPBEXchaText 6 19" xfId="29418"/>
    <cellStyle name="SAPBEXchaText 6 2" xfId="1712"/>
    <cellStyle name="SAPBEXchaText 6 2 2" xfId="6675"/>
    <cellStyle name="SAPBEXchaText 6 2 2 2" xfId="6676"/>
    <cellStyle name="SAPBEXchaText 6 2 2 2 2" xfId="6677"/>
    <cellStyle name="SAPBEXchaText 6 2 2 2 2 2" xfId="6678"/>
    <cellStyle name="SAPBEXchaText 6 2 2 2 3" xfId="6679"/>
    <cellStyle name="SAPBEXchaText 6 2 2 3" xfId="6680"/>
    <cellStyle name="SAPBEXchaText 6 2 2 3 2" xfId="6681"/>
    <cellStyle name="SAPBEXchaText 6 2 2 3 2 2" xfId="6682"/>
    <cellStyle name="SAPBEXchaText 6 2 2 4" xfId="6683"/>
    <cellStyle name="SAPBEXchaText 6 2 2 4 2" xfId="6684"/>
    <cellStyle name="SAPBEXchaText 6 2 3" xfId="6685"/>
    <cellStyle name="SAPBEXchaText 6 2 3 2" xfId="6686"/>
    <cellStyle name="SAPBEXchaText 6 2 3 2 2" xfId="6687"/>
    <cellStyle name="SAPBEXchaText 6 2 3 3" xfId="6688"/>
    <cellStyle name="SAPBEXchaText 6 2 4" xfId="6689"/>
    <cellStyle name="SAPBEXchaText 6 2 4 2" xfId="6690"/>
    <cellStyle name="SAPBEXchaText 6 2 4 2 2" xfId="6691"/>
    <cellStyle name="SAPBEXchaText 6 2 5" xfId="6692"/>
    <cellStyle name="SAPBEXchaText 6 2 5 2" xfId="6693"/>
    <cellStyle name="SAPBEXchaText 6 2 6" xfId="29419"/>
    <cellStyle name="SAPBEXchaText 6 2 7" xfId="29420"/>
    <cellStyle name="SAPBEXchaText 6 2 8" xfId="49650"/>
    <cellStyle name="SAPBEXchaText 6 20" xfId="29421"/>
    <cellStyle name="SAPBEXchaText 6 21" xfId="29422"/>
    <cellStyle name="SAPBEXchaText 6 22" xfId="29423"/>
    <cellStyle name="SAPBEXchaText 6 23" xfId="29424"/>
    <cellStyle name="SAPBEXchaText 6 24" xfId="29425"/>
    <cellStyle name="SAPBEXchaText 6 25" xfId="29426"/>
    <cellStyle name="SAPBEXchaText 6 26" xfId="29427"/>
    <cellStyle name="SAPBEXchaText 6 27" xfId="29428"/>
    <cellStyle name="SAPBEXchaText 6 28" xfId="48259"/>
    <cellStyle name="SAPBEXchaText 6 29" xfId="49135"/>
    <cellStyle name="SAPBEXchaText 6 3" xfId="29429"/>
    <cellStyle name="SAPBEXchaText 6 4" xfId="29430"/>
    <cellStyle name="SAPBEXchaText 6 5" xfId="29431"/>
    <cellStyle name="SAPBEXchaText 6 6" xfId="29432"/>
    <cellStyle name="SAPBEXchaText 6 7" xfId="29433"/>
    <cellStyle name="SAPBEXchaText 6 8" xfId="29434"/>
    <cellStyle name="SAPBEXchaText 6 9" xfId="29435"/>
    <cellStyle name="SAPBEXchaText 7" xfId="767"/>
    <cellStyle name="SAPBEXchaText 7 10" xfId="29436"/>
    <cellStyle name="SAPBEXchaText 7 11" xfId="29437"/>
    <cellStyle name="SAPBEXchaText 7 12" xfId="29438"/>
    <cellStyle name="SAPBEXchaText 7 13" xfId="29439"/>
    <cellStyle name="SAPBEXchaText 7 14" xfId="29440"/>
    <cellStyle name="SAPBEXchaText 7 15" xfId="29441"/>
    <cellStyle name="SAPBEXchaText 7 16" xfId="29442"/>
    <cellStyle name="SAPBEXchaText 7 17" xfId="29443"/>
    <cellStyle name="SAPBEXchaText 7 18" xfId="29444"/>
    <cellStyle name="SAPBEXchaText 7 19" xfId="29445"/>
    <cellStyle name="SAPBEXchaText 7 2" xfId="1713"/>
    <cellStyle name="SAPBEXchaText 7 2 2" xfId="6694"/>
    <cellStyle name="SAPBEXchaText 7 2 2 2" xfId="6695"/>
    <cellStyle name="SAPBEXchaText 7 2 2 2 2" xfId="6696"/>
    <cellStyle name="SAPBEXchaText 7 2 2 2 2 2" xfId="6697"/>
    <cellStyle name="SAPBEXchaText 7 2 2 2 3" xfId="6698"/>
    <cellStyle name="SAPBEXchaText 7 2 2 3" xfId="6699"/>
    <cellStyle name="SAPBEXchaText 7 2 2 3 2" xfId="6700"/>
    <cellStyle name="SAPBEXchaText 7 2 2 3 2 2" xfId="6701"/>
    <cellStyle name="SAPBEXchaText 7 2 2 4" xfId="6702"/>
    <cellStyle name="SAPBEXchaText 7 2 2 4 2" xfId="6703"/>
    <cellStyle name="SAPBEXchaText 7 2 3" xfId="6704"/>
    <cellStyle name="SAPBEXchaText 7 2 3 2" xfId="6705"/>
    <cellStyle name="SAPBEXchaText 7 2 3 2 2" xfId="6706"/>
    <cellStyle name="SAPBEXchaText 7 2 3 3" xfId="6707"/>
    <cellStyle name="SAPBEXchaText 7 2 4" xfId="6708"/>
    <cellStyle name="SAPBEXchaText 7 2 4 2" xfId="6709"/>
    <cellStyle name="SAPBEXchaText 7 2 4 2 2" xfId="6710"/>
    <cellStyle name="SAPBEXchaText 7 2 5" xfId="6711"/>
    <cellStyle name="SAPBEXchaText 7 2 5 2" xfId="6712"/>
    <cellStyle name="SAPBEXchaText 7 2 6" xfId="29446"/>
    <cellStyle name="SAPBEXchaText 7 2 7" xfId="29447"/>
    <cellStyle name="SAPBEXchaText 7 2 8" xfId="49651"/>
    <cellStyle name="SAPBEXchaText 7 20" xfId="29448"/>
    <cellStyle name="SAPBEXchaText 7 21" xfId="29449"/>
    <cellStyle name="SAPBEXchaText 7 22" xfId="29450"/>
    <cellStyle name="SAPBEXchaText 7 23" xfId="29451"/>
    <cellStyle name="SAPBEXchaText 7 24" xfId="29452"/>
    <cellStyle name="SAPBEXchaText 7 25" xfId="29453"/>
    <cellStyle name="SAPBEXchaText 7 26" xfId="29454"/>
    <cellStyle name="SAPBEXchaText 7 27" xfId="29455"/>
    <cellStyle name="SAPBEXchaText 7 28" xfId="48260"/>
    <cellStyle name="SAPBEXchaText 7 29" xfId="49136"/>
    <cellStyle name="SAPBEXchaText 7 3" xfId="29456"/>
    <cellStyle name="SAPBEXchaText 7 4" xfId="29457"/>
    <cellStyle name="SAPBEXchaText 7 5" xfId="29458"/>
    <cellStyle name="SAPBEXchaText 7 6" xfId="29459"/>
    <cellStyle name="SAPBEXchaText 7 7" xfId="29460"/>
    <cellStyle name="SAPBEXchaText 7 8" xfId="29461"/>
    <cellStyle name="SAPBEXchaText 7 9" xfId="29462"/>
    <cellStyle name="SAPBEXchaText 8" xfId="749"/>
    <cellStyle name="SAPBEXchaText 8 10" xfId="29463"/>
    <cellStyle name="SAPBEXchaText 8 11" xfId="29464"/>
    <cellStyle name="SAPBEXchaText 8 12" xfId="29465"/>
    <cellStyle name="SAPBEXchaText 8 13" xfId="29466"/>
    <cellStyle name="SAPBEXchaText 8 14" xfId="29467"/>
    <cellStyle name="SAPBEXchaText 8 15" xfId="29468"/>
    <cellStyle name="SAPBEXchaText 8 16" xfId="29469"/>
    <cellStyle name="SAPBEXchaText 8 17" xfId="29470"/>
    <cellStyle name="SAPBEXchaText 8 18" xfId="29471"/>
    <cellStyle name="SAPBEXchaText 8 19" xfId="29472"/>
    <cellStyle name="SAPBEXchaText 8 2" xfId="1714"/>
    <cellStyle name="SAPBEXchaText 8 2 2" xfId="6713"/>
    <cellStyle name="SAPBEXchaText 8 2 2 2" xfId="6714"/>
    <cellStyle name="SAPBEXchaText 8 2 2 2 2" xfId="6715"/>
    <cellStyle name="SAPBEXchaText 8 2 2 2 2 2" xfId="6716"/>
    <cellStyle name="SAPBEXchaText 8 2 2 2 3" xfId="6717"/>
    <cellStyle name="SAPBEXchaText 8 2 2 3" xfId="6718"/>
    <cellStyle name="SAPBEXchaText 8 2 2 3 2" xfId="6719"/>
    <cellStyle name="SAPBEXchaText 8 2 2 3 2 2" xfId="6720"/>
    <cellStyle name="SAPBEXchaText 8 2 2 4" xfId="6721"/>
    <cellStyle name="SAPBEXchaText 8 2 2 4 2" xfId="6722"/>
    <cellStyle name="SAPBEXchaText 8 2 3" xfId="6723"/>
    <cellStyle name="SAPBEXchaText 8 2 3 2" xfId="6724"/>
    <cellStyle name="SAPBEXchaText 8 2 3 2 2" xfId="6725"/>
    <cellStyle name="SAPBEXchaText 8 2 3 3" xfId="6726"/>
    <cellStyle name="SAPBEXchaText 8 2 4" xfId="6727"/>
    <cellStyle name="SAPBEXchaText 8 2 4 2" xfId="6728"/>
    <cellStyle name="SAPBEXchaText 8 2 4 2 2" xfId="6729"/>
    <cellStyle name="SAPBEXchaText 8 2 5" xfId="6730"/>
    <cellStyle name="SAPBEXchaText 8 2 5 2" xfId="6731"/>
    <cellStyle name="SAPBEXchaText 8 2 6" xfId="29473"/>
    <cellStyle name="SAPBEXchaText 8 2 7" xfId="29474"/>
    <cellStyle name="SAPBEXchaText 8 2 8" xfId="49652"/>
    <cellStyle name="SAPBEXchaText 8 20" xfId="29475"/>
    <cellStyle name="SAPBEXchaText 8 21" xfId="29476"/>
    <cellStyle name="SAPBEXchaText 8 22" xfId="29477"/>
    <cellStyle name="SAPBEXchaText 8 23" xfId="29478"/>
    <cellStyle name="SAPBEXchaText 8 24" xfId="29479"/>
    <cellStyle name="SAPBEXchaText 8 25" xfId="29480"/>
    <cellStyle name="SAPBEXchaText 8 26" xfId="29481"/>
    <cellStyle name="SAPBEXchaText 8 27" xfId="29482"/>
    <cellStyle name="SAPBEXchaText 8 28" xfId="48261"/>
    <cellStyle name="SAPBEXchaText 8 29" xfId="49137"/>
    <cellStyle name="SAPBEXchaText 8 3" xfId="29483"/>
    <cellStyle name="SAPBEXchaText 8 4" xfId="29484"/>
    <cellStyle name="SAPBEXchaText 8 5" xfId="29485"/>
    <cellStyle name="SAPBEXchaText 8 6" xfId="29486"/>
    <cellStyle name="SAPBEXchaText 8 7" xfId="29487"/>
    <cellStyle name="SAPBEXchaText 8 8" xfId="29488"/>
    <cellStyle name="SAPBEXchaText 8 9" xfId="29489"/>
    <cellStyle name="SAPBEXchaText 9" xfId="1715"/>
    <cellStyle name="SAPBEXchaText 9 10" xfId="29490"/>
    <cellStyle name="SAPBEXchaText 9 11" xfId="29491"/>
    <cellStyle name="SAPBEXchaText 9 12" xfId="29492"/>
    <cellStyle name="SAPBEXchaText 9 13" xfId="29493"/>
    <cellStyle name="SAPBEXchaText 9 14" xfId="29494"/>
    <cellStyle name="SAPBEXchaText 9 15" xfId="29495"/>
    <cellStyle name="SAPBEXchaText 9 16" xfId="29496"/>
    <cellStyle name="SAPBEXchaText 9 17" xfId="29497"/>
    <cellStyle name="SAPBEXchaText 9 18" xfId="29498"/>
    <cellStyle name="SAPBEXchaText 9 19" xfId="29499"/>
    <cellStyle name="SAPBEXchaText 9 2" xfId="6732"/>
    <cellStyle name="SAPBEXchaText 9 2 2" xfId="6733"/>
    <cellStyle name="SAPBEXchaText 9 2 2 2" xfId="6734"/>
    <cellStyle name="SAPBEXchaText 9 2 2 2 2" xfId="6735"/>
    <cellStyle name="SAPBEXchaText 9 2 2 3" xfId="6736"/>
    <cellStyle name="SAPBEXchaText 9 2 3" xfId="6737"/>
    <cellStyle name="SAPBEXchaText 9 2 3 2" xfId="6738"/>
    <cellStyle name="SAPBEXchaText 9 2 3 2 2" xfId="6739"/>
    <cellStyle name="SAPBEXchaText 9 2 4" xfId="6740"/>
    <cellStyle name="SAPBEXchaText 9 2 4 2" xfId="6741"/>
    <cellStyle name="SAPBEXchaText 9 2 5" xfId="29500"/>
    <cellStyle name="SAPBEXchaText 9 2 6" xfId="29501"/>
    <cellStyle name="SAPBEXchaText 9 2 7" xfId="29502"/>
    <cellStyle name="SAPBEXchaText 9 20" xfId="29503"/>
    <cellStyle name="SAPBEXchaText 9 21" xfId="29504"/>
    <cellStyle name="SAPBEXchaText 9 22" xfId="29505"/>
    <cellStyle name="SAPBEXchaText 9 23" xfId="29506"/>
    <cellStyle name="SAPBEXchaText 9 24" xfId="29507"/>
    <cellStyle name="SAPBEXchaText 9 25" xfId="29508"/>
    <cellStyle name="SAPBEXchaText 9 26" xfId="29509"/>
    <cellStyle name="SAPBEXchaText 9 27" xfId="29510"/>
    <cellStyle name="SAPBEXchaText 9 28" xfId="48262"/>
    <cellStyle name="SAPBEXchaText 9 29" xfId="49629"/>
    <cellStyle name="SAPBEXchaText 9 3" xfId="29511"/>
    <cellStyle name="SAPBEXchaText 9 4" xfId="29512"/>
    <cellStyle name="SAPBEXchaText 9 5" xfId="29513"/>
    <cellStyle name="SAPBEXchaText 9 6" xfId="29514"/>
    <cellStyle name="SAPBEXchaText 9 7" xfId="29515"/>
    <cellStyle name="SAPBEXchaText 9 8" xfId="29516"/>
    <cellStyle name="SAPBEXchaText 9 9" xfId="29517"/>
    <cellStyle name="SAPBEXchaText_20120921_SF-grote-ronde-Liesbethdump2" xfId="419"/>
    <cellStyle name="SAPBEXexcBad7" xfId="132"/>
    <cellStyle name="SAPBEXexcBad7 10" xfId="6742"/>
    <cellStyle name="SAPBEXexcBad7 10 2" xfId="6743"/>
    <cellStyle name="SAPBEXexcBad7 10 2 2" xfId="6744"/>
    <cellStyle name="SAPBEXexcBad7 10 2 2 2" xfId="6745"/>
    <cellStyle name="SAPBEXexcBad7 10 2 3" xfId="6746"/>
    <cellStyle name="SAPBEXexcBad7 10 3" xfId="6747"/>
    <cellStyle name="SAPBEXexcBad7 10 3 2" xfId="6748"/>
    <cellStyle name="SAPBEXexcBad7 10 3 2 2" xfId="6749"/>
    <cellStyle name="SAPBEXexcBad7 10 4" xfId="6750"/>
    <cellStyle name="SAPBEXexcBad7 10 4 2" xfId="6751"/>
    <cellStyle name="SAPBEXexcBad7 10 5" xfId="29518"/>
    <cellStyle name="SAPBEXexcBad7 10 6" xfId="29519"/>
    <cellStyle name="SAPBEXexcBad7 10 7" xfId="29520"/>
    <cellStyle name="SAPBEXexcBad7 11" xfId="29521"/>
    <cellStyle name="SAPBEXexcBad7 12" xfId="29522"/>
    <cellStyle name="SAPBEXexcBad7 13" xfId="29523"/>
    <cellStyle name="SAPBEXexcBad7 14" xfId="29524"/>
    <cellStyle name="SAPBEXexcBad7 15" xfId="29525"/>
    <cellStyle name="SAPBEXexcBad7 16" xfId="29526"/>
    <cellStyle name="SAPBEXexcBad7 17" xfId="29527"/>
    <cellStyle name="SAPBEXexcBad7 18" xfId="29528"/>
    <cellStyle name="SAPBEXexcBad7 19" xfId="29529"/>
    <cellStyle name="SAPBEXexcBad7 2" xfId="420"/>
    <cellStyle name="SAPBEXexcBad7 2 10" xfId="29530"/>
    <cellStyle name="SAPBEXexcBad7 2 11" xfId="29531"/>
    <cellStyle name="SAPBEXexcBad7 2 12" xfId="29532"/>
    <cellStyle name="SAPBEXexcBad7 2 13" xfId="29533"/>
    <cellStyle name="SAPBEXexcBad7 2 14" xfId="29534"/>
    <cellStyle name="SAPBEXexcBad7 2 15" xfId="29535"/>
    <cellStyle name="SAPBEXexcBad7 2 16" xfId="29536"/>
    <cellStyle name="SAPBEXexcBad7 2 17" xfId="29537"/>
    <cellStyle name="SAPBEXexcBad7 2 18" xfId="29538"/>
    <cellStyle name="SAPBEXexcBad7 2 19" xfId="29539"/>
    <cellStyle name="SAPBEXexcBad7 2 2" xfId="520"/>
    <cellStyle name="SAPBEXexcBad7 2 2 10" xfId="29540"/>
    <cellStyle name="SAPBEXexcBad7 2 2 11" xfId="29541"/>
    <cellStyle name="SAPBEXexcBad7 2 2 12" xfId="29542"/>
    <cellStyle name="SAPBEXexcBad7 2 2 13" xfId="29543"/>
    <cellStyle name="SAPBEXexcBad7 2 2 14" xfId="29544"/>
    <cellStyle name="SAPBEXexcBad7 2 2 15" xfId="29545"/>
    <cellStyle name="SAPBEXexcBad7 2 2 16" xfId="29546"/>
    <cellStyle name="SAPBEXexcBad7 2 2 17" xfId="29547"/>
    <cellStyle name="SAPBEXexcBad7 2 2 18" xfId="29548"/>
    <cellStyle name="SAPBEXexcBad7 2 2 19" xfId="29549"/>
    <cellStyle name="SAPBEXexcBad7 2 2 2" xfId="769"/>
    <cellStyle name="SAPBEXexcBad7 2 2 2 10" xfId="29550"/>
    <cellStyle name="SAPBEXexcBad7 2 2 2 11" xfId="29551"/>
    <cellStyle name="SAPBEXexcBad7 2 2 2 12" xfId="29552"/>
    <cellStyle name="SAPBEXexcBad7 2 2 2 13" xfId="29553"/>
    <cellStyle name="SAPBEXexcBad7 2 2 2 14" xfId="29554"/>
    <cellStyle name="SAPBEXexcBad7 2 2 2 15" xfId="29555"/>
    <cellStyle name="SAPBEXexcBad7 2 2 2 16" xfId="29556"/>
    <cellStyle name="SAPBEXexcBad7 2 2 2 17" xfId="29557"/>
    <cellStyle name="SAPBEXexcBad7 2 2 2 18" xfId="29558"/>
    <cellStyle name="SAPBEXexcBad7 2 2 2 19" xfId="29559"/>
    <cellStyle name="SAPBEXexcBad7 2 2 2 2" xfId="1716"/>
    <cellStyle name="SAPBEXexcBad7 2 2 2 2 2" xfId="6752"/>
    <cellStyle name="SAPBEXexcBad7 2 2 2 2 2 2" xfId="6753"/>
    <cellStyle name="SAPBEXexcBad7 2 2 2 2 2 2 2" xfId="6754"/>
    <cellStyle name="SAPBEXexcBad7 2 2 2 2 2 2 2 2" xfId="6755"/>
    <cellStyle name="SAPBEXexcBad7 2 2 2 2 2 2 3" xfId="6756"/>
    <cellStyle name="SAPBEXexcBad7 2 2 2 2 2 3" xfId="6757"/>
    <cellStyle name="SAPBEXexcBad7 2 2 2 2 2 3 2" xfId="6758"/>
    <cellStyle name="SAPBEXexcBad7 2 2 2 2 2 3 2 2" xfId="6759"/>
    <cellStyle name="SAPBEXexcBad7 2 2 2 2 2 4" xfId="6760"/>
    <cellStyle name="SAPBEXexcBad7 2 2 2 2 2 4 2" xfId="6761"/>
    <cellStyle name="SAPBEXexcBad7 2 2 2 2 3" xfId="6762"/>
    <cellStyle name="SAPBEXexcBad7 2 2 2 2 3 2" xfId="6763"/>
    <cellStyle name="SAPBEXexcBad7 2 2 2 2 3 2 2" xfId="6764"/>
    <cellStyle name="SAPBEXexcBad7 2 2 2 2 3 3" xfId="6765"/>
    <cellStyle name="SAPBEXexcBad7 2 2 2 2 4" xfId="6766"/>
    <cellStyle name="SAPBEXexcBad7 2 2 2 2 4 2" xfId="6767"/>
    <cellStyle name="SAPBEXexcBad7 2 2 2 2 4 2 2" xfId="6768"/>
    <cellStyle name="SAPBEXexcBad7 2 2 2 2 5" xfId="6769"/>
    <cellStyle name="SAPBEXexcBad7 2 2 2 2 5 2" xfId="6770"/>
    <cellStyle name="SAPBEXexcBad7 2 2 2 2 6" xfId="29560"/>
    <cellStyle name="SAPBEXexcBad7 2 2 2 2 7" xfId="29561"/>
    <cellStyle name="SAPBEXexcBad7 2 2 2 2 8" xfId="49656"/>
    <cellStyle name="SAPBEXexcBad7 2 2 2 20" xfId="29562"/>
    <cellStyle name="SAPBEXexcBad7 2 2 2 21" xfId="29563"/>
    <cellStyle name="SAPBEXexcBad7 2 2 2 22" xfId="29564"/>
    <cellStyle name="SAPBEXexcBad7 2 2 2 23" xfId="29565"/>
    <cellStyle name="SAPBEXexcBad7 2 2 2 24" xfId="29566"/>
    <cellStyle name="SAPBEXexcBad7 2 2 2 25" xfId="29567"/>
    <cellStyle name="SAPBEXexcBad7 2 2 2 26" xfId="29568"/>
    <cellStyle name="SAPBEXexcBad7 2 2 2 27" xfId="29569"/>
    <cellStyle name="SAPBEXexcBad7 2 2 2 28" xfId="48263"/>
    <cellStyle name="SAPBEXexcBad7 2 2 2 29" xfId="49141"/>
    <cellStyle name="SAPBEXexcBad7 2 2 2 3" xfId="29570"/>
    <cellStyle name="SAPBEXexcBad7 2 2 2 4" xfId="29571"/>
    <cellStyle name="SAPBEXexcBad7 2 2 2 5" xfId="29572"/>
    <cellStyle name="SAPBEXexcBad7 2 2 2 6" xfId="29573"/>
    <cellStyle name="SAPBEXexcBad7 2 2 2 7" xfId="29574"/>
    <cellStyle name="SAPBEXexcBad7 2 2 2 8" xfId="29575"/>
    <cellStyle name="SAPBEXexcBad7 2 2 2 9" xfId="29576"/>
    <cellStyle name="SAPBEXexcBad7 2 2 20" xfId="29577"/>
    <cellStyle name="SAPBEXexcBad7 2 2 21" xfId="29578"/>
    <cellStyle name="SAPBEXexcBad7 2 2 22" xfId="29579"/>
    <cellStyle name="SAPBEXexcBad7 2 2 23" xfId="29580"/>
    <cellStyle name="SAPBEXexcBad7 2 2 24" xfId="29581"/>
    <cellStyle name="SAPBEXexcBad7 2 2 25" xfId="29582"/>
    <cellStyle name="SAPBEXexcBad7 2 2 26" xfId="29583"/>
    <cellStyle name="SAPBEXexcBad7 2 2 27" xfId="29584"/>
    <cellStyle name="SAPBEXexcBad7 2 2 28" xfId="29585"/>
    <cellStyle name="SAPBEXexcBad7 2 2 29" xfId="29586"/>
    <cellStyle name="SAPBEXexcBad7 2 2 3" xfId="770"/>
    <cellStyle name="SAPBEXexcBad7 2 2 3 10" xfId="29587"/>
    <cellStyle name="SAPBEXexcBad7 2 2 3 11" xfId="29588"/>
    <cellStyle name="SAPBEXexcBad7 2 2 3 12" xfId="29589"/>
    <cellStyle name="SAPBEXexcBad7 2 2 3 13" xfId="29590"/>
    <cellStyle name="SAPBEXexcBad7 2 2 3 14" xfId="29591"/>
    <cellStyle name="SAPBEXexcBad7 2 2 3 15" xfId="29592"/>
    <cellStyle name="SAPBEXexcBad7 2 2 3 16" xfId="29593"/>
    <cellStyle name="SAPBEXexcBad7 2 2 3 17" xfId="29594"/>
    <cellStyle name="SAPBEXexcBad7 2 2 3 18" xfId="29595"/>
    <cellStyle name="SAPBEXexcBad7 2 2 3 19" xfId="29596"/>
    <cellStyle name="SAPBEXexcBad7 2 2 3 2" xfId="1717"/>
    <cellStyle name="SAPBEXexcBad7 2 2 3 2 2" xfId="6771"/>
    <cellStyle name="SAPBEXexcBad7 2 2 3 2 2 2" xfId="6772"/>
    <cellStyle name="SAPBEXexcBad7 2 2 3 2 2 2 2" xfId="6773"/>
    <cellStyle name="SAPBEXexcBad7 2 2 3 2 2 2 2 2" xfId="6774"/>
    <cellStyle name="SAPBEXexcBad7 2 2 3 2 2 2 3" xfId="6775"/>
    <cellStyle name="SAPBEXexcBad7 2 2 3 2 2 3" xfId="6776"/>
    <cellStyle name="SAPBEXexcBad7 2 2 3 2 2 3 2" xfId="6777"/>
    <cellStyle name="SAPBEXexcBad7 2 2 3 2 2 3 2 2" xfId="6778"/>
    <cellStyle name="SAPBEXexcBad7 2 2 3 2 2 4" xfId="6779"/>
    <cellStyle name="SAPBEXexcBad7 2 2 3 2 2 4 2" xfId="6780"/>
    <cellStyle name="SAPBEXexcBad7 2 2 3 2 3" xfId="6781"/>
    <cellStyle name="SAPBEXexcBad7 2 2 3 2 3 2" xfId="6782"/>
    <cellStyle name="SAPBEXexcBad7 2 2 3 2 3 2 2" xfId="6783"/>
    <cellStyle name="SAPBEXexcBad7 2 2 3 2 3 3" xfId="6784"/>
    <cellStyle name="SAPBEXexcBad7 2 2 3 2 4" xfId="6785"/>
    <cellStyle name="SAPBEXexcBad7 2 2 3 2 4 2" xfId="6786"/>
    <cellStyle name="SAPBEXexcBad7 2 2 3 2 4 2 2" xfId="6787"/>
    <cellStyle name="SAPBEXexcBad7 2 2 3 2 5" xfId="6788"/>
    <cellStyle name="SAPBEXexcBad7 2 2 3 2 5 2" xfId="6789"/>
    <cellStyle name="SAPBEXexcBad7 2 2 3 2 6" xfId="29597"/>
    <cellStyle name="SAPBEXexcBad7 2 2 3 2 7" xfId="29598"/>
    <cellStyle name="SAPBEXexcBad7 2 2 3 2 8" xfId="49657"/>
    <cellStyle name="SAPBEXexcBad7 2 2 3 20" xfId="29599"/>
    <cellStyle name="SAPBEXexcBad7 2 2 3 21" xfId="29600"/>
    <cellStyle name="SAPBEXexcBad7 2 2 3 22" xfId="29601"/>
    <cellStyle name="SAPBEXexcBad7 2 2 3 23" xfId="29602"/>
    <cellStyle name="SAPBEXexcBad7 2 2 3 24" xfId="29603"/>
    <cellStyle name="SAPBEXexcBad7 2 2 3 25" xfId="29604"/>
    <cellStyle name="SAPBEXexcBad7 2 2 3 26" xfId="29605"/>
    <cellStyle name="SAPBEXexcBad7 2 2 3 27" xfId="29606"/>
    <cellStyle name="SAPBEXexcBad7 2 2 3 28" xfId="48264"/>
    <cellStyle name="SAPBEXexcBad7 2 2 3 29" xfId="49142"/>
    <cellStyle name="SAPBEXexcBad7 2 2 3 3" xfId="29607"/>
    <cellStyle name="SAPBEXexcBad7 2 2 3 4" xfId="29608"/>
    <cellStyle name="SAPBEXexcBad7 2 2 3 5" xfId="29609"/>
    <cellStyle name="SAPBEXexcBad7 2 2 3 6" xfId="29610"/>
    <cellStyle name="SAPBEXexcBad7 2 2 3 7" xfId="29611"/>
    <cellStyle name="SAPBEXexcBad7 2 2 3 8" xfId="29612"/>
    <cellStyle name="SAPBEXexcBad7 2 2 3 9" xfId="29613"/>
    <cellStyle name="SAPBEXexcBad7 2 2 30" xfId="29614"/>
    <cellStyle name="SAPBEXexcBad7 2 2 31" xfId="29615"/>
    <cellStyle name="SAPBEXexcBad7 2 2 32" xfId="29616"/>
    <cellStyle name="SAPBEXexcBad7 2 2 33" xfId="48265"/>
    <cellStyle name="SAPBEXexcBad7 2 2 34" xfId="49140"/>
    <cellStyle name="SAPBEXexcBad7 2 2 4" xfId="771"/>
    <cellStyle name="SAPBEXexcBad7 2 2 4 10" xfId="29617"/>
    <cellStyle name="SAPBEXexcBad7 2 2 4 11" xfId="29618"/>
    <cellStyle name="SAPBEXexcBad7 2 2 4 12" xfId="29619"/>
    <cellStyle name="SAPBEXexcBad7 2 2 4 13" xfId="29620"/>
    <cellStyle name="SAPBEXexcBad7 2 2 4 14" xfId="29621"/>
    <cellStyle name="SAPBEXexcBad7 2 2 4 15" xfId="29622"/>
    <cellStyle name="SAPBEXexcBad7 2 2 4 16" xfId="29623"/>
    <cellStyle name="SAPBEXexcBad7 2 2 4 17" xfId="29624"/>
    <cellStyle name="SAPBEXexcBad7 2 2 4 18" xfId="29625"/>
    <cellStyle name="SAPBEXexcBad7 2 2 4 19" xfId="29626"/>
    <cellStyle name="SAPBEXexcBad7 2 2 4 2" xfId="1718"/>
    <cellStyle name="SAPBEXexcBad7 2 2 4 2 2" xfId="6790"/>
    <cellStyle name="SAPBEXexcBad7 2 2 4 2 2 2" xfId="6791"/>
    <cellStyle name="SAPBEXexcBad7 2 2 4 2 2 2 2" xfId="6792"/>
    <cellStyle name="SAPBEXexcBad7 2 2 4 2 2 2 2 2" xfId="6793"/>
    <cellStyle name="SAPBEXexcBad7 2 2 4 2 2 2 3" xfId="6794"/>
    <cellStyle name="SAPBEXexcBad7 2 2 4 2 2 3" xfId="6795"/>
    <cellStyle name="SAPBEXexcBad7 2 2 4 2 2 3 2" xfId="6796"/>
    <cellStyle name="SAPBEXexcBad7 2 2 4 2 2 3 2 2" xfId="6797"/>
    <cellStyle name="SAPBEXexcBad7 2 2 4 2 2 4" xfId="6798"/>
    <cellStyle name="SAPBEXexcBad7 2 2 4 2 2 4 2" xfId="6799"/>
    <cellStyle name="SAPBEXexcBad7 2 2 4 2 3" xfId="6800"/>
    <cellStyle name="SAPBEXexcBad7 2 2 4 2 3 2" xfId="6801"/>
    <cellStyle name="SAPBEXexcBad7 2 2 4 2 3 2 2" xfId="6802"/>
    <cellStyle name="SAPBEXexcBad7 2 2 4 2 3 3" xfId="6803"/>
    <cellStyle name="SAPBEXexcBad7 2 2 4 2 4" xfId="6804"/>
    <cellStyle name="SAPBEXexcBad7 2 2 4 2 4 2" xfId="6805"/>
    <cellStyle name="SAPBEXexcBad7 2 2 4 2 4 2 2" xfId="6806"/>
    <cellStyle name="SAPBEXexcBad7 2 2 4 2 5" xfId="6807"/>
    <cellStyle name="SAPBEXexcBad7 2 2 4 2 5 2" xfId="6808"/>
    <cellStyle name="SAPBEXexcBad7 2 2 4 2 6" xfId="29627"/>
    <cellStyle name="SAPBEXexcBad7 2 2 4 2 7" xfId="29628"/>
    <cellStyle name="SAPBEXexcBad7 2 2 4 2 8" xfId="49658"/>
    <cellStyle name="SAPBEXexcBad7 2 2 4 20" xfId="29629"/>
    <cellStyle name="SAPBEXexcBad7 2 2 4 21" xfId="29630"/>
    <cellStyle name="SAPBEXexcBad7 2 2 4 22" xfId="29631"/>
    <cellStyle name="SAPBEXexcBad7 2 2 4 23" xfId="29632"/>
    <cellStyle name="SAPBEXexcBad7 2 2 4 24" xfId="29633"/>
    <cellStyle name="SAPBEXexcBad7 2 2 4 25" xfId="29634"/>
    <cellStyle name="SAPBEXexcBad7 2 2 4 26" xfId="29635"/>
    <cellStyle name="SAPBEXexcBad7 2 2 4 27" xfId="29636"/>
    <cellStyle name="SAPBEXexcBad7 2 2 4 28" xfId="48266"/>
    <cellStyle name="SAPBEXexcBad7 2 2 4 29" xfId="49143"/>
    <cellStyle name="SAPBEXexcBad7 2 2 4 3" xfId="29637"/>
    <cellStyle name="SAPBEXexcBad7 2 2 4 4" xfId="29638"/>
    <cellStyle name="SAPBEXexcBad7 2 2 4 5" xfId="29639"/>
    <cellStyle name="SAPBEXexcBad7 2 2 4 6" xfId="29640"/>
    <cellStyle name="SAPBEXexcBad7 2 2 4 7" xfId="29641"/>
    <cellStyle name="SAPBEXexcBad7 2 2 4 8" xfId="29642"/>
    <cellStyle name="SAPBEXexcBad7 2 2 4 9" xfId="29643"/>
    <cellStyle name="SAPBEXexcBad7 2 2 5" xfId="772"/>
    <cellStyle name="SAPBEXexcBad7 2 2 5 10" xfId="29644"/>
    <cellStyle name="SAPBEXexcBad7 2 2 5 11" xfId="29645"/>
    <cellStyle name="SAPBEXexcBad7 2 2 5 12" xfId="29646"/>
    <cellStyle name="SAPBEXexcBad7 2 2 5 13" xfId="29647"/>
    <cellStyle name="SAPBEXexcBad7 2 2 5 14" xfId="29648"/>
    <cellStyle name="SAPBEXexcBad7 2 2 5 15" xfId="29649"/>
    <cellStyle name="SAPBEXexcBad7 2 2 5 16" xfId="29650"/>
    <cellStyle name="SAPBEXexcBad7 2 2 5 17" xfId="29651"/>
    <cellStyle name="SAPBEXexcBad7 2 2 5 18" xfId="29652"/>
    <cellStyle name="SAPBEXexcBad7 2 2 5 19" xfId="29653"/>
    <cellStyle name="SAPBEXexcBad7 2 2 5 2" xfId="1719"/>
    <cellStyle name="SAPBEXexcBad7 2 2 5 2 2" xfId="6809"/>
    <cellStyle name="SAPBEXexcBad7 2 2 5 2 2 2" xfId="6810"/>
    <cellStyle name="SAPBEXexcBad7 2 2 5 2 2 2 2" xfId="6811"/>
    <cellStyle name="SAPBEXexcBad7 2 2 5 2 2 2 2 2" xfId="6812"/>
    <cellStyle name="SAPBEXexcBad7 2 2 5 2 2 2 3" xfId="6813"/>
    <cellStyle name="SAPBEXexcBad7 2 2 5 2 2 3" xfId="6814"/>
    <cellStyle name="SAPBEXexcBad7 2 2 5 2 2 3 2" xfId="6815"/>
    <cellStyle name="SAPBEXexcBad7 2 2 5 2 2 3 2 2" xfId="6816"/>
    <cellStyle name="SAPBEXexcBad7 2 2 5 2 2 4" xfId="6817"/>
    <cellStyle name="SAPBEXexcBad7 2 2 5 2 2 4 2" xfId="6818"/>
    <cellStyle name="SAPBEXexcBad7 2 2 5 2 3" xfId="6819"/>
    <cellStyle name="SAPBEXexcBad7 2 2 5 2 3 2" xfId="6820"/>
    <cellStyle name="SAPBEXexcBad7 2 2 5 2 3 2 2" xfId="6821"/>
    <cellStyle name="SAPBEXexcBad7 2 2 5 2 3 3" xfId="6822"/>
    <cellStyle name="SAPBEXexcBad7 2 2 5 2 4" xfId="6823"/>
    <cellStyle name="SAPBEXexcBad7 2 2 5 2 4 2" xfId="6824"/>
    <cellStyle name="SAPBEXexcBad7 2 2 5 2 4 2 2" xfId="6825"/>
    <cellStyle name="SAPBEXexcBad7 2 2 5 2 5" xfId="6826"/>
    <cellStyle name="SAPBEXexcBad7 2 2 5 2 5 2" xfId="6827"/>
    <cellStyle name="SAPBEXexcBad7 2 2 5 2 6" xfId="29654"/>
    <cellStyle name="SAPBEXexcBad7 2 2 5 2 7" xfId="29655"/>
    <cellStyle name="SAPBEXexcBad7 2 2 5 2 8" xfId="49659"/>
    <cellStyle name="SAPBEXexcBad7 2 2 5 20" xfId="29656"/>
    <cellStyle name="SAPBEXexcBad7 2 2 5 21" xfId="29657"/>
    <cellStyle name="SAPBEXexcBad7 2 2 5 22" xfId="29658"/>
    <cellStyle name="SAPBEXexcBad7 2 2 5 23" xfId="29659"/>
    <cellStyle name="SAPBEXexcBad7 2 2 5 24" xfId="29660"/>
    <cellStyle name="SAPBEXexcBad7 2 2 5 25" xfId="29661"/>
    <cellStyle name="SAPBEXexcBad7 2 2 5 26" xfId="29662"/>
    <cellStyle name="SAPBEXexcBad7 2 2 5 27" xfId="29663"/>
    <cellStyle name="SAPBEXexcBad7 2 2 5 28" xfId="48267"/>
    <cellStyle name="SAPBEXexcBad7 2 2 5 29" xfId="49144"/>
    <cellStyle name="SAPBEXexcBad7 2 2 5 3" xfId="29664"/>
    <cellStyle name="SAPBEXexcBad7 2 2 5 4" xfId="29665"/>
    <cellStyle name="SAPBEXexcBad7 2 2 5 5" xfId="29666"/>
    <cellStyle name="SAPBEXexcBad7 2 2 5 6" xfId="29667"/>
    <cellStyle name="SAPBEXexcBad7 2 2 5 7" xfId="29668"/>
    <cellStyle name="SAPBEXexcBad7 2 2 5 8" xfId="29669"/>
    <cellStyle name="SAPBEXexcBad7 2 2 5 9" xfId="29670"/>
    <cellStyle name="SAPBEXexcBad7 2 2 6" xfId="773"/>
    <cellStyle name="SAPBEXexcBad7 2 2 6 10" xfId="29671"/>
    <cellStyle name="SAPBEXexcBad7 2 2 6 11" xfId="29672"/>
    <cellStyle name="SAPBEXexcBad7 2 2 6 12" xfId="29673"/>
    <cellStyle name="SAPBEXexcBad7 2 2 6 13" xfId="29674"/>
    <cellStyle name="SAPBEXexcBad7 2 2 6 14" xfId="29675"/>
    <cellStyle name="SAPBEXexcBad7 2 2 6 15" xfId="29676"/>
    <cellStyle name="SAPBEXexcBad7 2 2 6 16" xfId="29677"/>
    <cellStyle name="SAPBEXexcBad7 2 2 6 17" xfId="29678"/>
    <cellStyle name="SAPBEXexcBad7 2 2 6 18" xfId="29679"/>
    <cellStyle name="SAPBEXexcBad7 2 2 6 19" xfId="29680"/>
    <cellStyle name="SAPBEXexcBad7 2 2 6 2" xfId="1720"/>
    <cellStyle name="SAPBEXexcBad7 2 2 6 2 2" xfId="6828"/>
    <cellStyle name="SAPBEXexcBad7 2 2 6 2 2 2" xfId="6829"/>
    <cellStyle name="SAPBEXexcBad7 2 2 6 2 2 2 2" xfId="6830"/>
    <cellStyle name="SAPBEXexcBad7 2 2 6 2 2 2 2 2" xfId="6831"/>
    <cellStyle name="SAPBEXexcBad7 2 2 6 2 2 2 3" xfId="6832"/>
    <cellStyle name="SAPBEXexcBad7 2 2 6 2 2 3" xfId="6833"/>
    <cellStyle name="SAPBEXexcBad7 2 2 6 2 2 3 2" xfId="6834"/>
    <cellStyle name="SAPBEXexcBad7 2 2 6 2 2 3 2 2" xfId="6835"/>
    <cellStyle name="SAPBEXexcBad7 2 2 6 2 2 4" xfId="6836"/>
    <cellStyle name="SAPBEXexcBad7 2 2 6 2 2 4 2" xfId="6837"/>
    <cellStyle name="SAPBEXexcBad7 2 2 6 2 3" xfId="6838"/>
    <cellStyle name="SAPBEXexcBad7 2 2 6 2 3 2" xfId="6839"/>
    <cellStyle name="SAPBEXexcBad7 2 2 6 2 3 2 2" xfId="6840"/>
    <cellStyle name="SAPBEXexcBad7 2 2 6 2 3 3" xfId="6841"/>
    <cellStyle name="SAPBEXexcBad7 2 2 6 2 4" xfId="6842"/>
    <cellStyle name="SAPBEXexcBad7 2 2 6 2 4 2" xfId="6843"/>
    <cellStyle name="SAPBEXexcBad7 2 2 6 2 4 2 2" xfId="6844"/>
    <cellStyle name="SAPBEXexcBad7 2 2 6 2 5" xfId="6845"/>
    <cellStyle name="SAPBEXexcBad7 2 2 6 2 5 2" xfId="6846"/>
    <cellStyle name="SAPBEXexcBad7 2 2 6 2 6" xfId="29681"/>
    <cellStyle name="SAPBEXexcBad7 2 2 6 2 7" xfId="29682"/>
    <cellStyle name="SAPBEXexcBad7 2 2 6 2 8" xfId="49660"/>
    <cellStyle name="SAPBEXexcBad7 2 2 6 20" xfId="29683"/>
    <cellStyle name="SAPBEXexcBad7 2 2 6 21" xfId="29684"/>
    <cellStyle name="SAPBEXexcBad7 2 2 6 22" xfId="29685"/>
    <cellStyle name="SAPBEXexcBad7 2 2 6 23" xfId="29686"/>
    <cellStyle name="SAPBEXexcBad7 2 2 6 24" xfId="29687"/>
    <cellStyle name="SAPBEXexcBad7 2 2 6 25" xfId="29688"/>
    <cellStyle name="SAPBEXexcBad7 2 2 6 26" xfId="29689"/>
    <cellStyle name="SAPBEXexcBad7 2 2 6 27" xfId="29690"/>
    <cellStyle name="SAPBEXexcBad7 2 2 6 28" xfId="48268"/>
    <cellStyle name="SAPBEXexcBad7 2 2 6 29" xfId="49145"/>
    <cellStyle name="SAPBEXexcBad7 2 2 6 3" xfId="29691"/>
    <cellStyle name="SAPBEXexcBad7 2 2 6 4" xfId="29692"/>
    <cellStyle name="SAPBEXexcBad7 2 2 6 5" xfId="29693"/>
    <cellStyle name="SAPBEXexcBad7 2 2 6 6" xfId="29694"/>
    <cellStyle name="SAPBEXexcBad7 2 2 6 7" xfId="29695"/>
    <cellStyle name="SAPBEXexcBad7 2 2 6 8" xfId="29696"/>
    <cellStyle name="SAPBEXexcBad7 2 2 6 9" xfId="29697"/>
    <cellStyle name="SAPBEXexcBad7 2 2 7" xfId="1721"/>
    <cellStyle name="SAPBEXexcBad7 2 2 7 2" xfId="6847"/>
    <cellStyle name="SAPBEXexcBad7 2 2 7 2 2" xfId="6848"/>
    <cellStyle name="SAPBEXexcBad7 2 2 7 2 2 2" xfId="6849"/>
    <cellStyle name="SAPBEXexcBad7 2 2 7 2 2 2 2" xfId="6850"/>
    <cellStyle name="SAPBEXexcBad7 2 2 7 2 2 3" xfId="6851"/>
    <cellStyle name="SAPBEXexcBad7 2 2 7 2 3" xfId="6852"/>
    <cellStyle name="SAPBEXexcBad7 2 2 7 2 3 2" xfId="6853"/>
    <cellStyle name="SAPBEXexcBad7 2 2 7 2 3 2 2" xfId="6854"/>
    <cellStyle name="SAPBEXexcBad7 2 2 7 2 4" xfId="6855"/>
    <cellStyle name="SAPBEXexcBad7 2 2 7 2 4 2" xfId="6856"/>
    <cellStyle name="SAPBEXexcBad7 2 2 7 3" xfId="6857"/>
    <cellStyle name="SAPBEXexcBad7 2 2 7 3 2" xfId="6858"/>
    <cellStyle name="SAPBEXexcBad7 2 2 7 3 2 2" xfId="6859"/>
    <cellStyle name="SAPBEXexcBad7 2 2 7 3 3" xfId="6860"/>
    <cellStyle name="SAPBEXexcBad7 2 2 7 4" xfId="6861"/>
    <cellStyle name="SAPBEXexcBad7 2 2 7 4 2" xfId="6862"/>
    <cellStyle name="SAPBEXexcBad7 2 2 7 4 2 2" xfId="6863"/>
    <cellStyle name="SAPBEXexcBad7 2 2 7 5" xfId="6864"/>
    <cellStyle name="SAPBEXexcBad7 2 2 7 5 2" xfId="6865"/>
    <cellStyle name="SAPBEXexcBad7 2 2 7 6" xfId="29698"/>
    <cellStyle name="SAPBEXexcBad7 2 2 7 7" xfId="29699"/>
    <cellStyle name="SAPBEXexcBad7 2 2 7 8" xfId="49655"/>
    <cellStyle name="SAPBEXexcBad7 2 2 8" xfId="29700"/>
    <cellStyle name="SAPBEXexcBad7 2 2 9" xfId="29701"/>
    <cellStyle name="SAPBEXexcBad7 2 20" xfId="29702"/>
    <cellStyle name="SAPBEXexcBad7 2 21" xfId="29703"/>
    <cellStyle name="SAPBEXexcBad7 2 22" xfId="29704"/>
    <cellStyle name="SAPBEXexcBad7 2 23" xfId="29705"/>
    <cellStyle name="SAPBEXexcBad7 2 24" xfId="29706"/>
    <cellStyle name="SAPBEXexcBad7 2 25" xfId="29707"/>
    <cellStyle name="SAPBEXexcBad7 2 26" xfId="29708"/>
    <cellStyle name="SAPBEXexcBad7 2 27" xfId="29709"/>
    <cellStyle name="SAPBEXexcBad7 2 28" xfId="29710"/>
    <cellStyle name="SAPBEXexcBad7 2 29" xfId="29711"/>
    <cellStyle name="SAPBEXexcBad7 2 3" xfId="774"/>
    <cellStyle name="SAPBEXexcBad7 2 3 10" xfId="29712"/>
    <cellStyle name="SAPBEXexcBad7 2 3 11" xfId="29713"/>
    <cellStyle name="SAPBEXexcBad7 2 3 12" xfId="29714"/>
    <cellStyle name="SAPBEXexcBad7 2 3 13" xfId="29715"/>
    <cellStyle name="SAPBEXexcBad7 2 3 14" xfId="29716"/>
    <cellStyle name="SAPBEXexcBad7 2 3 15" xfId="29717"/>
    <cellStyle name="SAPBEXexcBad7 2 3 16" xfId="29718"/>
    <cellStyle name="SAPBEXexcBad7 2 3 17" xfId="29719"/>
    <cellStyle name="SAPBEXexcBad7 2 3 18" xfId="29720"/>
    <cellStyle name="SAPBEXexcBad7 2 3 19" xfId="29721"/>
    <cellStyle name="SAPBEXexcBad7 2 3 2" xfId="1722"/>
    <cellStyle name="SAPBEXexcBad7 2 3 2 2" xfId="6866"/>
    <cellStyle name="SAPBEXexcBad7 2 3 2 2 2" xfId="6867"/>
    <cellStyle name="SAPBEXexcBad7 2 3 2 2 2 2" xfId="6868"/>
    <cellStyle name="SAPBEXexcBad7 2 3 2 2 2 2 2" xfId="6869"/>
    <cellStyle name="SAPBEXexcBad7 2 3 2 2 2 3" xfId="6870"/>
    <cellStyle name="SAPBEXexcBad7 2 3 2 2 3" xfId="6871"/>
    <cellStyle name="SAPBEXexcBad7 2 3 2 2 3 2" xfId="6872"/>
    <cellStyle name="SAPBEXexcBad7 2 3 2 2 3 2 2" xfId="6873"/>
    <cellStyle name="SAPBEXexcBad7 2 3 2 2 4" xfId="6874"/>
    <cellStyle name="SAPBEXexcBad7 2 3 2 2 4 2" xfId="6875"/>
    <cellStyle name="SAPBEXexcBad7 2 3 2 3" xfId="6876"/>
    <cellStyle name="SAPBEXexcBad7 2 3 2 3 2" xfId="6877"/>
    <cellStyle name="SAPBEXexcBad7 2 3 2 3 2 2" xfId="6878"/>
    <cellStyle name="SAPBEXexcBad7 2 3 2 3 3" xfId="6879"/>
    <cellStyle name="SAPBEXexcBad7 2 3 2 4" xfId="6880"/>
    <cellStyle name="SAPBEXexcBad7 2 3 2 4 2" xfId="6881"/>
    <cellStyle name="SAPBEXexcBad7 2 3 2 4 2 2" xfId="6882"/>
    <cellStyle name="SAPBEXexcBad7 2 3 2 5" xfId="6883"/>
    <cellStyle name="SAPBEXexcBad7 2 3 2 5 2" xfId="6884"/>
    <cellStyle name="SAPBEXexcBad7 2 3 2 6" xfId="29722"/>
    <cellStyle name="SAPBEXexcBad7 2 3 2 7" xfId="29723"/>
    <cellStyle name="SAPBEXexcBad7 2 3 2 8" xfId="49661"/>
    <cellStyle name="SAPBEXexcBad7 2 3 20" xfId="29724"/>
    <cellStyle name="SAPBEXexcBad7 2 3 21" xfId="29725"/>
    <cellStyle name="SAPBEXexcBad7 2 3 22" xfId="29726"/>
    <cellStyle name="SAPBEXexcBad7 2 3 23" xfId="29727"/>
    <cellStyle name="SAPBEXexcBad7 2 3 24" xfId="29728"/>
    <cellStyle name="SAPBEXexcBad7 2 3 25" xfId="29729"/>
    <cellStyle name="SAPBEXexcBad7 2 3 26" xfId="29730"/>
    <cellStyle name="SAPBEXexcBad7 2 3 27" xfId="29731"/>
    <cellStyle name="SAPBEXexcBad7 2 3 28" xfId="48269"/>
    <cellStyle name="SAPBEXexcBad7 2 3 29" xfId="49146"/>
    <cellStyle name="SAPBEXexcBad7 2 3 3" xfId="29732"/>
    <cellStyle name="SAPBEXexcBad7 2 3 4" xfId="29733"/>
    <cellStyle name="SAPBEXexcBad7 2 3 5" xfId="29734"/>
    <cellStyle name="SAPBEXexcBad7 2 3 6" xfId="29735"/>
    <cellStyle name="SAPBEXexcBad7 2 3 7" xfId="29736"/>
    <cellStyle name="SAPBEXexcBad7 2 3 8" xfId="29737"/>
    <cellStyle name="SAPBEXexcBad7 2 3 9" xfId="29738"/>
    <cellStyle name="SAPBEXexcBad7 2 30" xfId="29739"/>
    <cellStyle name="SAPBEXexcBad7 2 31" xfId="29740"/>
    <cellStyle name="SAPBEXexcBad7 2 32" xfId="29741"/>
    <cellStyle name="SAPBEXexcBad7 2 33" xfId="48270"/>
    <cellStyle name="SAPBEXexcBad7 2 34" xfId="49139"/>
    <cellStyle name="SAPBEXexcBad7 2 4" xfId="775"/>
    <cellStyle name="SAPBEXexcBad7 2 4 10" xfId="29742"/>
    <cellStyle name="SAPBEXexcBad7 2 4 11" xfId="29743"/>
    <cellStyle name="SAPBEXexcBad7 2 4 12" xfId="29744"/>
    <cellStyle name="SAPBEXexcBad7 2 4 13" xfId="29745"/>
    <cellStyle name="SAPBEXexcBad7 2 4 14" xfId="29746"/>
    <cellStyle name="SAPBEXexcBad7 2 4 15" xfId="29747"/>
    <cellStyle name="SAPBEXexcBad7 2 4 16" xfId="29748"/>
    <cellStyle name="SAPBEXexcBad7 2 4 17" xfId="29749"/>
    <cellStyle name="SAPBEXexcBad7 2 4 18" xfId="29750"/>
    <cellStyle name="SAPBEXexcBad7 2 4 19" xfId="29751"/>
    <cellStyle name="SAPBEXexcBad7 2 4 2" xfId="1723"/>
    <cellStyle name="SAPBEXexcBad7 2 4 2 2" xfId="6885"/>
    <cellStyle name="SAPBEXexcBad7 2 4 2 2 2" xfId="6886"/>
    <cellStyle name="SAPBEXexcBad7 2 4 2 2 2 2" xfId="6887"/>
    <cellStyle name="SAPBEXexcBad7 2 4 2 2 2 2 2" xfId="6888"/>
    <cellStyle name="SAPBEXexcBad7 2 4 2 2 2 3" xfId="6889"/>
    <cellStyle name="SAPBEXexcBad7 2 4 2 2 3" xfId="6890"/>
    <cellStyle name="SAPBEXexcBad7 2 4 2 2 3 2" xfId="6891"/>
    <cellStyle name="SAPBEXexcBad7 2 4 2 2 3 2 2" xfId="6892"/>
    <cellStyle name="SAPBEXexcBad7 2 4 2 2 4" xfId="6893"/>
    <cellStyle name="SAPBEXexcBad7 2 4 2 2 4 2" xfId="6894"/>
    <cellStyle name="SAPBEXexcBad7 2 4 2 3" xfId="6895"/>
    <cellStyle name="SAPBEXexcBad7 2 4 2 3 2" xfId="6896"/>
    <cellStyle name="SAPBEXexcBad7 2 4 2 3 2 2" xfId="6897"/>
    <cellStyle name="SAPBEXexcBad7 2 4 2 3 3" xfId="6898"/>
    <cellStyle name="SAPBEXexcBad7 2 4 2 4" xfId="6899"/>
    <cellStyle name="SAPBEXexcBad7 2 4 2 4 2" xfId="6900"/>
    <cellStyle name="SAPBEXexcBad7 2 4 2 4 2 2" xfId="6901"/>
    <cellStyle name="SAPBEXexcBad7 2 4 2 5" xfId="6902"/>
    <cellStyle name="SAPBEXexcBad7 2 4 2 5 2" xfId="6903"/>
    <cellStyle name="SAPBEXexcBad7 2 4 2 6" xfId="29752"/>
    <cellStyle name="SAPBEXexcBad7 2 4 2 7" xfId="29753"/>
    <cellStyle name="SAPBEXexcBad7 2 4 2 8" xfId="49662"/>
    <cellStyle name="SAPBEXexcBad7 2 4 20" xfId="29754"/>
    <cellStyle name="SAPBEXexcBad7 2 4 21" xfId="29755"/>
    <cellStyle name="SAPBEXexcBad7 2 4 22" xfId="29756"/>
    <cellStyle name="SAPBEXexcBad7 2 4 23" xfId="29757"/>
    <cellStyle name="SAPBEXexcBad7 2 4 24" xfId="29758"/>
    <cellStyle name="SAPBEXexcBad7 2 4 25" xfId="29759"/>
    <cellStyle name="SAPBEXexcBad7 2 4 26" xfId="29760"/>
    <cellStyle name="SAPBEXexcBad7 2 4 27" xfId="29761"/>
    <cellStyle name="SAPBEXexcBad7 2 4 28" xfId="48271"/>
    <cellStyle name="SAPBEXexcBad7 2 4 29" xfId="49147"/>
    <cellStyle name="SAPBEXexcBad7 2 4 3" xfId="29762"/>
    <cellStyle name="SAPBEXexcBad7 2 4 4" xfId="29763"/>
    <cellStyle name="SAPBEXexcBad7 2 4 5" xfId="29764"/>
    <cellStyle name="SAPBEXexcBad7 2 4 6" xfId="29765"/>
    <cellStyle name="SAPBEXexcBad7 2 4 7" xfId="29766"/>
    <cellStyle name="SAPBEXexcBad7 2 4 8" xfId="29767"/>
    <cellStyle name="SAPBEXexcBad7 2 4 9" xfId="29768"/>
    <cellStyle name="SAPBEXexcBad7 2 5" xfId="776"/>
    <cellStyle name="SAPBEXexcBad7 2 5 10" xfId="29769"/>
    <cellStyle name="SAPBEXexcBad7 2 5 11" xfId="29770"/>
    <cellStyle name="SAPBEXexcBad7 2 5 12" xfId="29771"/>
    <cellStyle name="SAPBEXexcBad7 2 5 13" xfId="29772"/>
    <cellStyle name="SAPBEXexcBad7 2 5 14" xfId="29773"/>
    <cellStyle name="SAPBEXexcBad7 2 5 15" xfId="29774"/>
    <cellStyle name="SAPBEXexcBad7 2 5 16" xfId="29775"/>
    <cellStyle name="SAPBEXexcBad7 2 5 17" xfId="29776"/>
    <cellStyle name="SAPBEXexcBad7 2 5 18" xfId="29777"/>
    <cellStyle name="SAPBEXexcBad7 2 5 19" xfId="29778"/>
    <cellStyle name="SAPBEXexcBad7 2 5 2" xfId="1724"/>
    <cellStyle name="SAPBEXexcBad7 2 5 2 2" xfId="6904"/>
    <cellStyle name="SAPBEXexcBad7 2 5 2 2 2" xfId="6905"/>
    <cellStyle name="SAPBEXexcBad7 2 5 2 2 2 2" xfId="6906"/>
    <cellStyle name="SAPBEXexcBad7 2 5 2 2 2 2 2" xfId="6907"/>
    <cellStyle name="SAPBEXexcBad7 2 5 2 2 2 3" xfId="6908"/>
    <cellStyle name="SAPBEXexcBad7 2 5 2 2 3" xfId="6909"/>
    <cellStyle name="SAPBEXexcBad7 2 5 2 2 3 2" xfId="6910"/>
    <cellStyle name="SAPBEXexcBad7 2 5 2 2 3 2 2" xfId="6911"/>
    <cellStyle name="SAPBEXexcBad7 2 5 2 2 4" xfId="6912"/>
    <cellStyle name="SAPBEXexcBad7 2 5 2 2 4 2" xfId="6913"/>
    <cellStyle name="SAPBEXexcBad7 2 5 2 3" xfId="6914"/>
    <cellStyle name="SAPBEXexcBad7 2 5 2 3 2" xfId="6915"/>
    <cellStyle name="SAPBEXexcBad7 2 5 2 3 2 2" xfId="6916"/>
    <cellStyle name="SAPBEXexcBad7 2 5 2 3 3" xfId="6917"/>
    <cellStyle name="SAPBEXexcBad7 2 5 2 4" xfId="6918"/>
    <cellStyle name="SAPBEXexcBad7 2 5 2 4 2" xfId="6919"/>
    <cellStyle name="SAPBEXexcBad7 2 5 2 4 2 2" xfId="6920"/>
    <cellStyle name="SAPBEXexcBad7 2 5 2 5" xfId="6921"/>
    <cellStyle name="SAPBEXexcBad7 2 5 2 5 2" xfId="6922"/>
    <cellStyle name="SAPBEXexcBad7 2 5 2 6" xfId="29779"/>
    <cellStyle name="SAPBEXexcBad7 2 5 2 7" xfId="29780"/>
    <cellStyle name="SAPBEXexcBad7 2 5 2 8" xfId="49663"/>
    <cellStyle name="SAPBEXexcBad7 2 5 20" xfId="29781"/>
    <cellStyle name="SAPBEXexcBad7 2 5 21" xfId="29782"/>
    <cellStyle name="SAPBEXexcBad7 2 5 22" xfId="29783"/>
    <cellStyle name="SAPBEXexcBad7 2 5 23" xfId="29784"/>
    <cellStyle name="SAPBEXexcBad7 2 5 24" xfId="29785"/>
    <cellStyle name="SAPBEXexcBad7 2 5 25" xfId="29786"/>
    <cellStyle name="SAPBEXexcBad7 2 5 26" xfId="29787"/>
    <cellStyle name="SAPBEXexcBad7 2 5 27" xfId="29788"/>
    <cellStyle name="SAPBEXexcBad7 2 5 28" xfId="48272"/>
    <cellStyle name="SAPBEXexcBad7 2 5 29" xfId="49148"/>
    <cellStyle name="SAPBEXexcBad7 2 5 3" xfId="29789"/>
    <cellStyle name="SAPBEXexcBad7 2 5 4" xfId="29790"/>
    <cellStyle name="SAPBEXexcBad7 2 5 5" xfId="29791"/>
    <cellStyle name="SAPBEXexcBad7 2 5 6" xfId="29792"/>
    <cellStyle name="SAPBEXexcBad7 2 5 7" xfId="29793"/>
    <cellStyle name="SAPBEXexcBad7 2 5 8" xfId="29794"/>
    <cellStyle name="SAPBEXexcBad7 2 5 9" xfId="29795"/>
    <cellStyle name="SAPBEXexcBad7 2 6" xfId="777"/>
    <cellStyle name="SAPBEXexcBad7 2 6 10" xfId="29796"/>
    <cellStyle name="SAPBEXexcBad7 2 6 11" xfId="29797"/>
    <cellStyle name="SAPBEXexcBad7 2 6 12" xfId="29798"/>
    <cellStyle name="SAPBEXexcBad7 2 6 13" xfId="29799"/>
    <cellStyle name="SAPBEXexcBad7 2 6 14" xfId="29800"/>
    <cellStyle name="SAPBEXexcBad7 2 6 15" xfId="29801"/>
    <cellStyle name="SAPBEXexcBad7 2 6 16" xfId="29802"/>
    <cellStyle name="SAPBEXexcBad7 2 6 17" xfId="29803"/>
    <cellStyle name="SAPBEXexcBad7 2 6 18" xfId="29804"/>
    <cellStyle name="SAPBEXexcBad7 2 6 19" xfId="29805"/>
    <cellStyle name="SAPBEXexcBad7 2 6 2" xfId="1725"/>
    <cellStyle name="SAPBEXexcBad7 2 6 2 2" xfId="6923"/>
    <cellStyle name="SAPBEXexcBad7 2 6 2 2 2" xfId="6924"/>
    <cellStyle name="SAPBEXexcBad7 2 6 2 2 2 2" xfId="6925"/>
    <cellStyle name="SAPBEXexcBad7 2 6 2 2 2 2 2" xfId="6926"/>
    <cellStyle name="SAPBEXexcBad7 2 6 2 2 2 3" xfId="6927"/>
    <cellStyle name="SAPBEXexcBad7 2 6 2 2 3" xfId="6928"/>
    <cellStyle name="SAPBEXexcBad7 2 6 2 2 3 2" xfId="6929"/>
    <cellStyle name="SAPBEXexcBad7 2 6 2 2 3 2 2" xfId="6930"/>
    <cellStyle name="SAPBEXexcBad7 2 6 2 2 4" xfId="6931"/>
    <cellStyle name="SAPBEXexcBad7 2 6 2 2 4 2" xfId="6932"/>
    <cellStyle name="SAPBEXexcBad7 2 6 2 3" xfId="6933"/>
    <cellStyle name="SAPBEXexcBad7 2 6 2 3 2" xfId="6934"/>
    <cellStyle name="SAPBEXexcBad7 2 6 2 3 2 2" xfId="6935"/>
    <cellStyle name="SAPBEXexcBad7 2 6 2 3 3" xfId="6936"/>
    <cellStyle name="SAPBEXexcBad7 2 6 2 4" xfId="6937"/>
    <cellStyle name="SAPBEXexcBad7 2 6 2 4 2" xfId="6938"/>
    <cellStyle name="SAPBEXexcBad7 2 6 2 4 2 2" xfId="6939"/>
    <cellStyle name="SAPBEXexcBad7 2 6 2 5" xfId="6940"/>
    <cellStyle name="SAPBEXexcBad7 2 6 2 5 2" xfId="6941"/>
    <cellStyle name="SAPBEXexcBad7 2 6 2 6" xfId="29806"/>
    <cellStyle name="SAPBEXexcBad7 2 6 2 7" xfId="29807"/>
    <cellStyle name="SAPBEXexcBad7 2 6 2 8" xfId="49664"/>
    <cellStyle name="SAPBEXexcBad7 2 6 20" xfId="29808"/>
    <cellStyle name="SAPBEXexcBad7 2 6 21" xfId="29809"/>
    <cellStyle name="SAPBEXexcBad7 2 6 22" xfId="29810"/>
    <cellStyle name="SAPBEXexcBad7 2 6 23" xfId="29811"/>
    <cellStyle name="SAPBEXexcBad7 2 6 24" xfId="29812"/>
    <cellStyle name="SAPBEXexcBad7 2 6 25" xfId="29813"/>
    <cellStyle name="SAPBEXexcBad7 2 6 26" xfId="29814"/>
    <cellStyle name="SAPBEXexcBad7 2 6 27" xfId="29815"/>
    <cellStyle name="SAPBEXexcBad7 2 6 28" xfId="48273"/>
    <cellStyle name="SAPBEXexcBad7 2 6 29" xfId="49149"/>
    <cellStyle name="SAPBEXexcBad7 2 6 3" xfId="29816"/>
    <cellStyle name="SAPBEXexcBad7 2 6 4" xfId="29817"/>
    <cellStyle name="SAPBEXexcBad7 2 6 5" xfId="29818"/>
    <cellStyle name="SAPBEXexcBad7 2 6 6" xfId="29819"/>
    <cellStyle name="SAPBEXexcBad7 2 6 7" xfId="29820"/>
    <cellStyle name="SAPBEXexcBad7 2 6 8" xfId="29821"/>
    <cellStyle name="SAPBEXexcBad7 2 6 9" xfId="29822"/>
    <cellStyle name="SAPBEXexcBad7 2 7" xfId="1726"/>
    <cellStyle name="SAPBEXexcBad7 2 7 2" xfId="6942"/>
    <cellStyle name="SAPBEXexcBad7 2 7 2 2" xfId="6943"/>
    <cellStyle name="SAPBEXexcBad7 2 7 2 2 2" xfId="6944"/>
    <cellStyle name="SAPBEXexcBad7 2 7 2 2 2 2" xfId="6945"/>
    <cellStyle name="SAPBEXexcBad7 2 7 2 2 3" xfId="6946"/>
    <cellStyle name="SAPBEXexcBad7 2 7 2 3" xfId="6947"/>
    <cellStyle name="SAPBEXexcBad7 2 7 2 3 2" xfId="6948"/>
    <cellStyle name="SAPBEXexcBad7 2 7 2 3 2 2" xfId="6949"/>
    <cellStyle name="SAPBEXexcBad7 2 7 2 4" xfId="6950"/>
    <cellStyle name="SAPBEXexcBad7 2 7 2 4 2" xfId="6951"/>
    <cellStyle name="SAPBEXexcBad7 2 7 3" xfId="6952"/>
    <cellStyle name="SAPBEXexcBad7 2 7 3 2" xfId="6953"/>
    <cellStyle name="SAPBEXexcBad7 2 7 3 2 2" xfId="6954"/>
    <cellStyle name="SAPBEXexcBad7 2 7 3 3" xfId="6955"/>
    <cellStyle name="SAPBEXexcBad7 2 7 4" xfId="6956"/>
    <cellStyle name="SAPBEXexcBad7 2 7 4 2" xfId="6957"/>
    <cellStyle name="SAPBEXexcBad7 2 7 4 2 2" xfId="6958"/>
    <cellStyle name="SAPBEXexcBad7 2 7 5" xfId="6959"/>
    <cellStyle name="SAPBEXexcBad7 2 7 5 2" xfId="6960"/>
    <cellStyle name="SAPBEXexcBad7 2 7 6" xfId="29823"/>
    <cellStyle name="SAPBEXexcBad7 2 7 7" xfId="29824"/>
    <cellStyle name="SAPBEXexcBad7 2 7 8" xfId="49654"/>
    <cellStyle name="SAPBEXexcBad7 2 8" xfId="29825"/>
    <cellStyle name="SAPBEXexcBad7 2 9" xfId="29826"/>
    <cellStyle name="SAPBEXexcBad7 20" xfId="29827"/>
    <cellStyle name="SAPBEXexcBad7 21" xfId="29828"/>
    <cellStyle name="SAPBEXexcBad7 22" xfId="29829"/>
    <cellStyle name="SAPBEXexcBad7 23" xfId="29830"/>
    <cellStyle name="SAPBEXexcBad7 24" xfId="29831"/>
    <cellStyle name="SAPBEXexcBad7 25" xfId="29832"/>
    <cellStyle name="SAPBEXexcBad7 26" xfId="29833"/>
    <cellStyle name="SAPBEXexcBad7 27" xfId="29834"/>
    <cellStyle name="SAPBEXexcBad7 28" xfId="29835"/>
    <cellStyle name="SAPBEXexcBad7 29" xfId="29836"/>
    <cellStyle name="SAPBEXexcBad7 3" xfId="521"/>
    <cellStyle name="SAPBEXexcBad7 3 10" xfId="29837"/>
    <cellStyle name="SAPBEXexcBad7 3 11" xfId="29838"/>
    <cellStyle name="SAPBEXexcBad7 3 12" xfId="29839"/>
    <cellStyle name="SAPBEXexcBad7 3 13" xfId="29840"/>
    <cellStyle name="SAPBEXexcBad7 3 14" xfId="29841"/>
    <cellStyle name="SAPBEXexcBad7 3 15" xfId="29842"/>
    <cellStyle name="SAPBEXexcBad7 3 16" xfId="29843"/>
    <cellStyle name="SAPBEXexcBad7 3 17" xfId="29844"/>
    <cellStyle name="SAPBEXexcBad7 3 18" xfId="29845"/>
    <cellStyle name="SAPBEXexcBad7 3 19" xfId="29846"/>
    <cellStyle name="SAPBEXexcBad7 3 2" xfId="778"/>
    <cellStyle name="SAPBEXexcBad7 3 2 10" xfId="29847"/>
    <cellStyle name="SAPBEXexcBad7 3 2 11" xfId="29848"/>
    <cellStyle name="SAPBEXexcBad7 3 2 12" xfId="29849"/>
    <cellStyle name="SAPBEXexcBad7 3 2 13" xfId="29850"/>
    <cellStyle name="SAPBEXexcBad7 3 2 14" xfId="29851"/>
    <cellStyle name="SAPBEXexcBad7 3 2 15" xfId="29852"/>
    <cellStyle name="SAPBEXexcBad7 3 2 16" xfId="29853"/>
    <cellStyle name="SAPBEXexcBad7 3 2 17" xfId="29854"/>
    <cellStyle name="SAPBEXexcBad7 3 2 18" xfId="29855"/>
    <cellStyle name="SAPBEXexcBad7 3 2 19" xfId="29856"/>
    <cellStyle name="SAPBEXexcBad7 3 2 2" xfId="1727"/>
    <cellStyle name="SAPBEXexcBad7 3 2 2 2" xfId="6961"/>
    <cellStyle name="SAPBEXexcBad7 3 2 2 2 2" xfId="6962"/>
    <cellStyle name="SAPBEXexcBad7 3 2 2 2 2 2" xfId="6963"/>
    <cellStyle name="SAPBEXexcBad7 3 2 2 2 2 2 2" xfId="6964"/>
    <cellStyle name="SAPBEXexcBad7 3 2 2 2 2 3" xfId="6965"/>
    <cellStyle name="SAPBEXexcBad7 3 2 2 2 3" xfId="6966"/>
    <cellStyle name="SAPBEXexcBad7 3 2 2 2 3 2" xfId="6967"/>
    <cellStyle name="SAPBEXexcBad7 3 2 2 2 3 2 2" xfId="6968"/>
    <cellStyle name="SAPBEXexcBad7 3 2 2 2 4" xfId="6969"/>
    <cellStyle name="SAPBEXexcBad7 3 2 2 2 4 2" xfId="6970"/>
    <cellStyle name="SAPBEXexcBad7 3 2 2 3" xfId="6971"/>
    <cellStyle name="SAPBEXexcBad7 3 2 2 3 2" xfId="6972"/>
    <cellStyle name="SAPBEXexcBad7 3 2 2 3 2 2" xfId="6973"/>
    <cellStyle name="SAPBEXexcBad7 3 2 2 3 3" xfId="6974"/>
    <cellStyle name="SAPBEXexcBad7 3 2 2 4" xfId="6975"/>
    <cellStyle name="SAPBEXexcBad7 3 2 2 4 2" xfId="6976"/>
    <cellStyle name="SAPBEXexcBad7 3 2 2 4 2 2" xfId="6977"/>
    <cellStyle name="SAPBEXexcBad7 3 2 2 5" xfId="6978"/>
    <cellStyle name="SAPBEXexcBad7 3 2 2 5 2" xfId="6979"/>
    <cellStyle name="SAPBEXexcBad7 3 2 2 6" xfId="29857"/>
    <cellStyle name="SAPBEXexcBad7 3 2 2 7" xfId="29858"/>
    <cellStyle name="SAPBEXexcBad7 3 2 2 8" xfId="49666"/>
    <cellStyle name="SAPBEXexcBad7 3 2 20" xfId="29859"/>
    <cellStyle name="SAPBEXexcBad7 3 2 21" xfId="29860"/>
    <cellStyle name="SAPBEXexcBad7 3 2 22" xfId="29861"/>
    <cellStyle name="SAPBEXexcBad7 3 2 23" xfId="29862"/>
    <cellStyle name="SAPBEXexcBad7 3 2 24" xfId="29863"/>
    <cellStyle name="SAPBEXexcBad7 3 2 25" xfId="29864"/>
    <cellStyle name="SAPBEXexcBad7 3 2 26" xfId="29865"/>
    <cellStyle name="SAPBEXexcBad7 3 2 27" xfId="29866"/>
    <cellStyle name="SAPBEXexcBad7 3 2 28" xfId="48274"/>
    <cellStyle name="SAPBEXexcBad7 3 2 29" xfId="49151"/>
    <cellStyle name="SAPBEXexcBad7 3 2 3" xfId="29867"/>
    <cellStyle name="SAPBEXexcBad7 3 2 4" xfId="29868"/>
    <cellStyle name="SAPBEXexcBad7 3 2 5" xfId="29869"/>
    <cellStyle name="SAPBEXexcBad7 3 2 6" xfId="29870"/>
    <cellStyle name="SAPBEXexcBad7 3 2 7" xfId="29871"/>
    <cellStyle name="SAPBEXexcBad7 3 2 8" xfId="29872"/>
    <cellStyle name="SAPBEXexcBad7 3 2 9" xfId="29873"/>
    <cellStyle name="SAPBEXexcBad7 3 20" xfId="29874"/>
    <cellStyle name="SAPBEXexcBad7 3 21" xfId="29875"/>
    <cellStyle name="SAPBEXexcBad7 3 22" xfId="29876"/>
    <cellStyle name="SAPBEXexcBad7 3 23" xfId="29877"/>
    <cellStyle name="SAPBEXexcBad7 3 24" xfId="29878"/>
    <cellStyle name="SAPBEXexcBad7 3 25" xfId="29879"/>
    <cellStyle name="SAPBEXexcBad7 3 26" xfId="29880"/>
    <cellStyle name="SAPBEXexcBad7 3 27" xfId="29881"/>
    <cellStyle name="SAPBEXexcBad7 3 28" xfId="29882"/>
    <cellStyle name="SAPBEXexcBad7 3 29" xfId="29883"/>
    <cellStyle name="SAPBEXexcBad7 3 3" xfId="779"/>
    <cellStyle name="SAPBEXexcBad7 3 3 10" xfId="29884"/>
    <cellStyle name="SAPBEXexcBad7 3 3 11" xfId="29885"/>
    <cellStyle name="SAPBEXexcBad7 3 3 12" xfId="29886"/>
    <cellStyle name="SAPBEXexcBad7 3 3 13" xfId="29887"/>
    <cellStyle name="SAPBEXexcBad7 3 3 14" xfId="29888"/>
    <cellStyle name="SAPBEXexcBad7 3 3 15" xfId="29889"/>
    <cellStyle name="SAPBEXexcBad7 3 3 16" xfId="29890"/>
    <cellStyle name="SAPBEXexcBad7 3 3 17" xfId="29891"/>
    <cellStyle name="SAPBEXexcBad7 3 3 18" xfId="29892"/>
    <cellStyle name="SAPBEXexcBad7 3 3 19" xfId="29893"/>
    <cellStyle name="SAPBEXexcBad7 3 3 2" xfId="1728"/>
    <cellStyle name="SAPBEXexcBad7 3 3 2 2" xfId="6980"/>
    <cellStyle name="SAPBEXexcBad7 3 3 2 2 2" xfId="6981"/>
    <cellStyle name="SAPBEXexcBad7 3 3 2 2 2 2" xfId="6982"/>
    <cellStyle name="SAPBEXexcBad7 3 3 2 2 2 2 2" xfId="6983"/>
    <cellStyle name="SAPBEXexcBad7 3 3 2 2 2 3" xfId="6984"/>
    <cellStyle name="SAPBEXexcBad7 3 3 2 2 3" xfId="6985"/>
    <cellStyle name="SAPBEXexcBad7 3 3 2 2 3 2" xfId="6986"/>
    <cellStyle name="SAPBEXexcBad7 3 3 2 2 3 2 2" xfId="6987"/>
    <cellStyle name="SAPBEXexcBad7 3 3 2 2 4" xfId="6988"/>
    <cellStyle name="SAPBEXexcBad7 3 3 2 2 4 2" xfId="6989"/>
    <cellStyle name="SAPBEXexcBad7 3 3 2 3" xfId="6990"/>
    <cellStyle name="SAPBEXexcBad7 3 3 2 3 2" xfId="6991"/>
    <cellStyle name="SAPBEXexcBad7 3 3 2 3 2 2" xfId="6992"/>
    <cellStyle name="SAPBEXexcBad7 3 3 2 3 3" xfId="6993"/>
    <cellStyle name="SAPBEXexcBad7 3 3 2 4" xfId="6994"/>
    <cellStyle name="SAPBEXexcBad7 3 3 2 4 2" xfId="6995"/>
    <cellStyle name="SAPBEXexcBad7 3 3 2 4 2 2" xfId="6996"/>
    <cellStyle name="SAPBEXexcBad7 3 3 2 5" xfId="6997"/>
    <cellStyle name="SAPBEXexcBad7 3 3 2 5 2" xfId="6998"/>
    <cellStyle name="SAPBEXexcBad7 3 3 2 6" xfId="29894"/>
    <cellStyle name="SAPBEXexcBad7 3 3 2 7" xfId="29895"/>
    <cellStyle name="SAPBEXexcBad7 3 3 2 8" xfId="49667"/>
    <cellStyle name="SAPBEXexcBad7 3 3 20" xfId="29896"/>
    <cellStyle name="SAPBEXexcBad7 3 3 21" xfId="29897"/>
    <cellStyle name="SAPBEXexcBad7 3 3 22" xfId="29898"/>
    <cellStyle name="SAPBEXexcBad7 3 3 23" xfId="29899"/>
    <cellStyle name="SAPBEXexcBad7 3 3 24" xfId="29900"/>
    <cellStyle name="SAPBEXexcBad7 3 3 25" xfId="29901"/>
    <cellStyle name="SAPBEXexcBad7 3 3 26" xfId="29902"/>
    <cellStyle name="SAPBEXexcBad7 3 3 27" xfId="29903"/>
    <cellStyle name="SAPBEXexcBad7 3 3 28" xfId="48275"/>
    <cellStyle name="SAPBEXexcBad7 3 3 29" xfId="49152"/>
    <cellStyle name="SAPBEXexcBad7 3 3 3" xfId="29904"/>
    <cellStyle name="SAPBEXexcBad7 3 3 4" xfId="29905"/>
    <cellStyle name="SAPBEXexcBad7 3 3 5" xfId="29906"/>
    <cellStyle name="SAPBEXexcBad7 3 3 6" xfId="29907"/>
    <cellStyle name="SAPBEXexcBad7 3 3 7" xfId="29908"/>
    <cellStyle name="SAPBEXexcBad7 3 3 8" xfId="29909"/>
    <cellStyle name="SAPBEXexcBad7 3 3 9" xfId="29910"/>
    <cellStyle name="SAPBEXexcBad7 3 30" xfId="29911"/>
    <cellStyle name="SAPBEXexcBad7 3 31" xfId="29912"/>
    <cellStyle name="SAPBEXexcBad7 3 32" xfId="29913"/>
    <cellStyle name="SAPBEXexcBad7 3 33" xfId="48276"/>
    <cellStyle name="SAPBEXexcBad7 3 34" xfId="49150"/>
    <cellStyle name="SAPBEXexcBad7 3 4" xfId="780"/>
    <cellStyle name="SAPBEXexcBad7 3 4 10" xfId="29914"/>
    <cellStyle name="SAPBEXexcBad7 3 4 11" xfId="29915"/>
    <cellStyle name="SAPBEXexcBad7 3 4 12" xfId="29916"/>
    <cellStyle name="SAPBEXexcBad7 3 4 13" xfId="29917"/>
    <cellStyle name="SAPBEXexcBad7 3 4 14" xfId="29918"/>
    <cellStyle name="SAPBEXexcBad7 3 4 15" xfId="29919"/>
    <cellStyle name="SAPBEXexcBad7 3 4 16" xfId="29920"/>
    <cellStyle name="SAPBEXexcBad7 3 4 17" xfId="29921"/>
    <cellStyle name="SAPBEXexcBad7 3 4 18" xfId="29922"/>
    <cellStyle name="SAPBEXexcBad7 3 4 19" xfId="29923"/>
    <cellStyle name="SAPBEXexcBad7 3 4 2" xfId="1729"/>
    <cellStyle name="SAPBEXexcBad7 3 4 2 2" xfId="6999"/>
    <cellStyle name="SAPBEXexcBad7 3 4 2 2 2" xfId="7000"/>
    <cellStyle name="SAPBEXexcBad7 3 4 2 2 2 2" xfId="7001"/>
    <cellStyle name="SAPBEXexcBad7 3 4 2 2 2 2 2" xfId="7002"/>
    <cellStyle name="SAPBEXexcBad7 3 4 2 2 2 3" xfId="7003"/>
    <cellStyle name="SAPBEXexcBad7 3 4 2 2 3" xfId="7004"/>
    <cellStyle name="SAPBEXexcBad7 3 4 2 2 3 2" xfId="7005"/>
    <cellStyle name="SAPBEXexcBad7 3 4 2 2 3 2 2" xfId="7006"/>
    <cellStyle name="SAPBEXexcBad7 3 4 2 2 4" xfId="7007"/>
    <cellStyle name="SAPBEXexcBad7 3 4 2 2 4 2" xfId="7008"/>
    <cellStyle name="SAPBEXexcBad7 3 4 2 3" xfId="7009"/>
    <cellStyle name="SAPBEXexcBad7 3 4 2 3 2" xfId="7010"/>
    <cellStyle name="SAPBEXexcBad7 3 4 2 3 2 2" xfId="7011"/>
    <cellStyle name="SAPBEXexcBad7 3 4 2 3 3" xfId="7012"/>
    <cellStyle name="SAPBEXexcBad7 3 4 2 4" xfId="7013"/>
    <cellStyle name="SAPBEXexcBad7 3 4 2 4 2" xfId="7014"/>
    <cellStyle name="SAPBEXexcBad7 3 4 2 4 2 2" xfId="7015"/>
    <cellStyle name="SAPBEXexcBad7 3 4 2 5" xfId="7016"/>
    <cellStyle name="SAPBEXexcBad7 3 4 2 5 2" xfId="7017"/>
    <cellStyle name="SAPBEXexcBad7 3 4 2 6" xfId="29924"/>
    <cellStyle name="SAPBEXexcBad7 3 4 2 7" xfId="29925"/>
    <cellStyle name="SAPBEXexcBad7 3 4 2 8" xfId="49668"/>
    <cellStyle name="SAPBEXexcBad7 3 4 20" xfId="29926"/>
    <cellStyle name="SAPBEXexcBad7 3 4 21" xfId="29927"/>
    <cellStyle name="SAPBEXexcBad7 3 4 22" xfId="29928"/>
    <cellStyle name="SAPBEXexcBad7 3 4 23" xfId="29929"/>
    <cellStyle name="SAPBEXexcBad7 3 4 24" xfId="29930"/>
    <cellStyle name="SAPBEXexcBad7 3 4 25" xfId="29931"/>
    <cellStyle name="SAPBEXexcBad7 3 4 26" xfId="29932"/>
    <cellStyle name="SAPBEXexcBad7 3 4 27" xfId="29933"/>
    <cellStyle name="SAPBEXexcBad7 3 4 28" xfId="48277"/>
    <cellStyle name="SAPBEXexcBad7 3 4 29" xfId="49153"/>
    <cellStyle name="SAPBEXexcBad7 3 4 3" xfId="29934"/>
    <cellStyle name="SAPBEXexcBad7 3 4 4" xfId="29935"/>
    <cellStyle name="SAPBEXexcBad7 3 4 5" xfId="29936"/>
    <cellStyle name="SAPBEXexcBad7 3 4 6" xfId="29937"/>
    <cellStyle name="SAPBEXexcBad7 3 4 7" xfId="29938"/>
    <cellStyle name="SAPBEXexcBad7 3 4 8" xfId="29939"/>
    <cellStyle name="SAPBEXexcBad7 3 4 9" xfId="29940"/>
    <cellStyle name="SAPBEXexcBad7 3 5" xfId="781"/>
    <cellStyle name="SAPBEXexcBad7 3 5 10" xfId="29941"/>
    <cellStyle name="SAPBEXexcBad7 3 5 11" xfId="29942"/>
    <cellStyle name="SAPBEXexcBad7 3 5 12" xfId="29943"/>
    <cellStyle name="SAPBEXexcBad7 3 5 13" xfId="29944"/>
    <cellStyle name="SAPBEXexcBad7 3 5 14" xfId="29945"/>
    <cellStyle name="SAPBEXexcBad7 3 5 15" xfId="29946"/>
    <cellStyle name="SAPBEXexcBad7 3 5 16" xfId="29947"/>
    <cellStyle name="SAPBEXexcBad7 3 5 17" xfId="29948"/>
    <cellStyle name="SAPBEXexcBad7 3 5 18" xfId="29949"/>
    <cellStyle name="SAPBEXexcBad7 3 5 19" xfId="29950"/>
    <cellStyle name="SAPBEXexcBad7 3 5 2" xfId="1730"/>
    <cellStyle name="SAPBEXexcBad7 3 5 2 2" xfId="7018"/>
    <cellStyle name="SAPBEXexcBad7 3 5 2 2 2" xfId="7019"/>
    <cellStyle name="SAPBEXexcBad7 3 5 2 2 2 2" xfId="7020"/>
    <cellStyle name="SAPBEXexcBad7 3 5 2 2 2 2 2" xfId="7021"/>
    <cellStyle name="SAPBEXexcBad7 3 5 2 2 2 3" xfId="7022"/>
    <cellStyle name="SAPBEXexcBad7 3 5 2 2 3" xfId="7023"/>
    <cellStyle name="SAPBEXexcBad7 3 5 2 2 3 2" xfId="7024"/>
    <cellStyle name="SAPBEXexcBad7 3 5 2 2 3 2 2" xfId="7025"/>
    <cellStyle name="SAPBEXexcBad7 3 5 2 2 4" xfId="7026"/>
    <cellStyle name="SAPBEXexcBad7 3 5 2 2 4 2" xfId="7027"/>
    <cellStyle name="SAPBEXexcBad7 3 5 2 3" xfId="7028"/>
    <cellStyle name="SAPBEXexcBad7 3 5 2 3 2" xfId="7029"/>
    <cellStyle name="SAPBEXexcBad7 3 5 2 3 2 2" xfId="7030"/>
    <cellStyle name="SAPBEXexcBad7 3 5 2 3 3" xfId="7031"/>
    <cellStyle name="SAPBEXexcBad7 3 5 2 4" xfId="7032"/>
    <cellStyle name="SAPBEXexcBad7 3 5 2 4 2" xfId="7033"/>
    <cellStyle name="SAPBEXexcBad7 3 5 2 4 2 2" xfId="7034"/>
    <cellStyle name="SAPBEXexcBad7 3 5 2 5" xfId="7035"/>
    <cellStyle name="SAPBEXexcBad7 3 5 2 5 2" xfId="7036"/>
    <cellStyle name="SAPBEXexcBad7 3 5 2 6" xfId="29951"/>
    <cellStyle name="SAPBEXexcBad7 3 5 2 7" xfId="29952"/>
    <cellStyle name="SAPBEXexcBad7 3 5 2 8" xfId="49669"/>
    <cellStyle name="SAPBEXexcBad7 3 5 20" xfId="29953"/>
    <cellStyle name="SAPBEXexcBad7 3 5 21" xfId="29954"/>
    <cellStyle name="SAPBEXexcBad7 3 5 22" xfId="29955"/>
    <cellStyle name="SAPBEXexcBad7 3 5 23" xfId="29956"/>
    <cellStyle name="SAPBEXexcBad7 3 5 24" xfId="29957"/>
    <cellStyle name="SAPBEXexcBad7 3 5 25" xfId="29958"/>
    <cellStyle name="SAPBEXexcBad7 3 5 26" xfId="29959"/>
    <cellStyle name="SAPBEXexcBad7 3 5 27" xfId="29960"/>
    <cellStyle name="SAPBEXexcBad7 3 5 28" xfId="48278"/>
    <cellStyle name="SAPBEXexcBad7 3 5 29" xfId="49154"/>
    <cellStyle name="SAPBEXexcBad7 3 5 3" xfId="29961"/>
    <cellStyle name="SAPBEXexcBad7 3 5 4" xfId="29962"/>
    <cellStyle name="SAPBEXexcBad7 3 5 5" xfId="29963"/>
    <cellStyle name="SAPBEXexcBad7 3 5 6" xfId="29964"/>
    <cellStyle name="SAPBEXexcBad7 3 5 7" xfId="29965"/>
    <cellStyle name="SAPBEXexcBad7 3 5 8" xfId="29966"/>
    <cellStyle name="SAPBEXexcBad7 3 5 9" xfId="29967"/>
    <cellStyle name="SAPBEXexcBad7 3 6" xfId="782"/>
    <cellStyle name="SAPBEXexcBad7 3 6 10" xfId="29968"/>
    <cellStyle name="SAPBEXexcBad7 3 6 11" xfId="29969"/>
    <cellStyle name="SAPBEXexcBad7 3 6 12" xfId="29970"/>
    <cellStyle name="SAPBEXexcBad7 3 6 13" xfId="29971"/>
    <cellStyle name="SAPBEXexcBad7 3 6 14" xfId="29972"/>
    <cellStyle name="SAPBEXexcBad7 3 6 15" xfId="29973"/>
    <cellStyle name="SAPBEXexcBad7 3 6 16" xfId="29974"/>
    <cellStyle name="SAPBEXexcBad7 3 6 17" xfId="29975"/>
    <cellStyle name="SAPBEXexcBad7 3 6 18" xfId="29976"/>
    <cellStyle name="SAPBEXexcBad7 3 6 19" xfId="29977"/>
    <cellStyle name="SAPBEXexcBad7 3 6 2" xfId="1731"/>
    <cellStyle name="SAPBEXexcBad7 3 6 2 2" xfId="7037"/>
    <cellStyle name="SAPBEXexcBad7 3 6 2 2 2" xfId="7038"/>
    <cellStyle name="SAPBEXexcBad7 3 6 2 2 2 2" xfId="7039"/>
    <cellStyle name="SAPBEXexcBad7 3 6 2 2 2 2 2" xfId="7040"/>
    <cellStyle name="SAPBEXexcBad7 3 6 2 2 2 3" xfId="7041"/>
    <cellStyle name="SAPBEXexcBad7 3 6 2 2 3" xfId="7042"/>
    <cellStyle name="SAPBEXexcBad7 3 6 2 2 3 2" xfId="7043"/>
    <cellStyle name="SAPBEXexcBad7 3 6 2 2 3 2 2" xfId="7044"/>
    <cellStyle name="SAPBEXexcBad7 3 6 2 2 4" xfId="7045"/>
    <cellStyle name="SAPBEXexcBad7 3 6 2 2 4 2" xfId="7046"/>
    <cellStyle name="SAPBEXexcBad7 3 6 2 3" xfId="7047"/>
    <cellStyle name="SAPBEXexcBad7 3 6 2 3 2" xfId="7048"/>
    <cellStyle name="SAPBEXexcBad7 3 6 2 3 2 2" xfId="7049"/>
    <cellStyle name="SAPBEXexcBad7 3 6 2 3 3" xfId="7050"/>
    <cellStyle name="SAPBEXexcBad7 3 6 2 4" xfId="7051"/>
    <cellStyle name="SAPBEXexcBad7 3 6 2 4 2" xfId="7052"/>
    <cellStyle name="SAPBEXexcBad7 3 6 2 4 2 2" xfId="7053"/>
    <cellStyle name="SAPBEXexcBad7 3 6 2 5" xfId="7054"/>
    <cellStyle name="SAPBEXexcBad7 3 6 2 5 2" xfId="7055"/>
    <cellStyle name="SAPBEXexcBad7 3 6 2 6" xfId="29978"/>
    <cellStyle name="SAPBEXexcBad7 3 6 2 7" xfId="29979"/>
    <cellStyle name="SAPBEXexcBad7 3 6 2 8" xfId="49670"/>
    <cellStyle name="SAPBEXexcBad7 3 6 20" xfId="29980"/>
    <cellStyle name="SAPBEXexcBad7 3 6 21" xfId="29981"/>
    <cellStyle name="SAPBEXexcBad7 3 6 22" xfId="29982"/>
    <cellStyle name="SAPBEXexcBad7 3 6 23" xfId="29983"/>
    <cellStyle name="SAPBEXexcBad7 3 6 24" xfId="29984"/>
    <cellStyle name="SAPBEXexcBad7 3 6 25" xfId="29985"/>
    <cellStyle name="SAPBEXexcBad7 3 6 26" xfId="29986"/>
    <cellStyle name="SAPBEXexcBad7 3 6 27" xfId="29987"/>
    <cellStyle name="SAPBEXexcBad7 3 6 28" xfId="48279"/>
    <cellStyle name="SAPBEXexcBad7 3 6 29" xfId="49155"/>
    <cellStyle name="SAPBEXexcBad7 3 6 3" xfId="29988"/>
    <cellStyle name="SAPBEXexcBad7 3 6 4" xfId="29989"/>
    <cellStyle name="SAPBEXexcBad7 3 6 5" xfId="29990"/>
    <cellStyle name="SAPBEXexcBad7 3 6 6" xfId="29991"/>
    <cellStyle name="SAPBEXexcBad7 3 6 7" xfId="29992"/>
    <cellStyle name="SAPBEXexcBad7 3 6 8" xfId="29993"/>
    <cellStyle name="SAPBEXexcBad7 3 6 9" xfId="29994"/>
    <cellStyle name="SAPBEXexcBad7 3 7" xfId="1732"/>
    <cellStyle name="SAPBEXexcBad7 3 7 2" xfId="7056"/>
    <cellStyle name="SAPBEXexcBad7 3 7 2 2" xfId="7057"/>
    <cellStyle name="SAPBEXexcBad7 3 7 2 2 2" xfId="7058"/>
    <cellStyle name="SAPBEXexcBad7 3 7 2 2 2 2" xfId="7059"/>
    <cellStyle name="SAPBEXexcBad7 3 7 2 2 3" xfId="7060"/>
    <cellStyle name="SAPBEXexcBad7 3 7 2 3" xfId="7061"/>
    <cellStyle name="SAPBEXexcBad7 3 7 2 3 2" xfId="7062"/>
    <cellStyle name="SAPBEXexcBad7 3 7 2 3 2 2" xfId="7063"/>
    <cellStyle name="SAPBEXexcBad7 3 7 2 4" xfId="7064"/>
    <cellStyle name="SAPBEXexcBad7 3 7 2 4 2" xfId="7065"/>
    <cellStyle name="SAPBEXexcBad7 3 7 3" xfId="7066"/>
    <cellStyle name="SAPBEXexcBad7 3 7 3 2" xfId="7067"/>
    <cellStyle name="SAPBEXexcBad7 3 7 3 2 2" xfId="7068"/>
    <cellStyle name="SAPBEXexcBad7 3 7 3 3" xfId="7069"/>
    <cellStyle name="SAPBEXexcBad7 3 7 4" xfId="7070"/>
    <cellStyle name="SAPBEXexcBad7 3 7 4 2" xfId="7071"/>
    <cellStyle name="SAPBEXexcBad7 3 7 4 2 2" xfId="7072"/>
    <cellStyle name="SAPBEXexcBad7 3 7 5" xfId="7073"/>
    <cellStyle name="SAPBEXexcBad7 3 7 5 2" xfId="7074"/>
    <cellStyle name="SAPBEXexcBad7 3 7 6" xfId="29995"/>
    <cellStyle name="SAPBEXexcBad7 3 7 7" xfId="29996"/>
    <cellStyle name="SAPBEXexcBad7 3 7 8" xfId="49665"/>
    <cellStyle name="SAPBEXexcBad7 3 8" xfId="29997"/>
    <cellStyle name="SAPBEXexcBad7 3 9" xfId="29998"/>
    <cellStyle name="SAPBEXexcBad7 30" xfId="29999"/>
    <cellStyle name="SAPBEXexcBad7 31" xfId="30000"/>
    <cellStyle name="SAPBEXexcBad7 32" xfId="30001"/>
    <cellStyle name="SAPBEXexcBad7 33" xfId="30002"/>
    <cellStyle name="SAPBEXexcBad7 34" xfId="30003"/>
    <cellStyle name="SAPBEXexcBad7 35" xfId="30004"/>
    <cellStyle name="SAPBEXexcBad7 36" xfId="48280"/>
    <cellStyle name="SAPBEXexcBad7 37" xfId="49138"/>
    <cellStyle name="SAPBEXexcBad7 4" xfId="783"/>
    <cellStyle name="SAPBEXexcBad7 4 10" xfId="30005"/>
    <cellStyle name="SAPBEXexcBad7 4 11" xfId="30006"/>
    <cellStyle name="SAPBEXexcBad7 4 12" xfId="30007"/>
    <cellStyle name="SAPBEXexcBad7 4 13" xfId="30008"/>
    <cellStyle name="SAPBEXexcBad7 4 14" xfId="30009"/>
    <cellStyle name="SAPBEXexcBad7 4 15" xfId="30010"/>
    <cellStyle name="SAPBEXexcBad7 4 16" xfId="30011"/>
    <cellStyle name="SAPBEXexcBad7 4 17" xfId="30012"/>
    <cellStyle name="SAPBEXexcBad7 4 18" xfId="30013"/>
    <cellStyle name="SAPBEXexcBad7 4 19" xfId="30014"/>
    <cellStyle name="SAPBEXexcBad7 4 2" xfId="1733"/>
    <cellStyle name="SAPBEXexcBad7 4 2 2" xfId="7075"/>
    <cellStyle name="SAPBEXexcBad7 4 2 2 2" xfId="7076"/>
    <cellStyle name="SAPBEXexcBad7 4 2 2 2 2" xfId="7077"/>
    <cellStyle name="SAPBEXexcBad7 4 2 2 2 2 2" xfId="7078"/>
    <cellStyle name="SAPBEXexcBad7 4 2 2 2 3" xfId="7079"/>
    <cellStyle name="SAPBEXexcBad7 4 2 2 3" xfId="7080"/>
    <cellStyle name="SAPBEXexcBad7 4 2 2 3 2" xfId="7081"/>
    <cellStyle name="SAPBEXexcBad7 4 2 2 3 2 2" xfId="7082"/>
    <cellStyle name="SAPBEXexcBad7 4 2 2 4" xfId="7083"/>
    <cellStyle name="SAPBEXexcBad7 4 2 2 4 2" xfId="7084"/>
    <cellStyle name="SAPBEXexcBad7 4 2 3" xfId="7085"/>
    <cellStyle name="SAPBEXexcBad7 4 2 3 2" xfId="7086"/>
    <cellStyle name="SAPBEXexcBad7 4 2 3 2 2" xfId="7087"/>
    <cellStyle name="SAPBEXexcBad7 4 2 3 3" xfId="7088"/>
    <cellStyle name="SAPBEXexcBad7 4 2 4" xfId="7089"/>
    <cellStyle name="SAPBEXexcBad7 4 2 4 2" xfId="7090"/>
    <cellStyle name="SAPBEXexcBad7 4 2 4 2 2" xfId="7091"/>
    <cellStyle name="SAPBEXexcBad7 4 2 5" xfId="7092"/>
    <cellStyle name="SAPBEXexcBad7 4 2 5 2" xfId="7093"/>
    <cellStyle name="SAPBEXexcBad7 4 2 6" xfId="30015"/>
    <cellStyle name="SAPBEXexcBad7 4 2 7" xfId="30016"/>
    <cellStyle name="SAPBEXexcBad7 4 2 8" xfId="49671"/>
    <cellStyle name="SAPBEXexcBad7 4 20" xfId="30017"/>
    <cellStyle name="SAPBEXexcBad7 4 21" xfId="30018"/>
    <cellStyle name="SAPBEXexcBad7 4 22" xfId="30019"/>
    <cellStyle name="SAPBEXexcBad7 4 23" xfId="30020"/>
    <cellStyle name="SAPBEXexcBad7 4 24" xfId="30021"/>
    <cellStyle name="SAPBEXexcBad7 4 25" xfId="30022"/>
    <cellStyle name="SAPBEXexcBad7 4 26" xfId="30023"/>
    <cellStyle name="SAPBEXexcBad7 4 27" xfId="30024"/>
    <cellStyle name="SAPBEXexcBad7 4 28" xfId="48281"/>
    <cellStyle name="SAPBEXexcBad7 4 29" xfId="49156"/>
    <cellStyle name="SAPBEXexcBad7 4 3" xfId="30025"/>
    <cellStyle name="SAPBEXexcBad7 4 4" xfId="30026"/>
    <cellStyle name="SAPBEXexcBad7 4 5" xfId="30027"/>
    <cellStyle name="SAPBEXexcBad7 4 6" xfId="30028"/>
    <cellStyle name="SAPBEXexcBad7 4 7" xfId="30029"/>
    <cellStyle name="SAPBEXexcBad7 4 8" xfId="30030"/>
    <cellStyle name="SAPBEXexcBad7 4 9" xfId="30031"/>
    <cellStyle name="SAPBEXexcBad7 5" xfId="784"/>
    <cellStyle name="SAPBEXexcBad7 5 10" xfId="30032"/>
    <cellStyle name="SAPBEXexcBad7 5 11" xfId="30033"/>
    <cellStyle name="SAPBEXexcBad7 5 12" xfId="30034"/>
    <cellStyle name="SAPBEXexcBad7 5 13" xfId="30035"/>
    <cellStyle name="SAPBEXexcBad7 5 14" xfId="30036"/>
    <cellStyle name="SAPBEXexcBad7 5 15" xfId="30037"/>
    <cellStyle name="SAPBEXexcBad7 5 16" xfId="30038"/>
    <cellStyle name="SAPBEXexcBad7 5 17" xfId="30039"/>
    <cellStyle name="SAPBEXexcBad7 5 18" xfId="30040"/>
    <cellStyle name="SAPBEXexcBad7 5 19" xfId="30041"/>
    <cellStyle name="SAPBEXexcBad7 5 2" xfId="1734"/>
    <cellStyle name="SAPBEXexcBad7 5 2 2" xfId="7094"/>
    <cellStyle name="SAPBEXexcBad7 5 2 2 2" xfId="7095"/>
    <cellStyle name="SAPBEXexcBad7 5 2 2 2 2" xfId="7096"/>
    <cellStyle name="SAPBEXexcBad7 5 2 2 2 2 2" xfId="7097"/>
    <cellStyle name="SAPBEXexcBad7 5 2 2 2 3" xfId="7098"/>
    <cellStyle name="SAPBEXexcBad7 5 2 2 3" xfId="7099"/>
    <cellStyle name="SAPBEXexcBad7 5 2 2 3 2" xfId="7100"/>
    <cellStyle name="SAPBEXexcBad7 5 2 2 3 2 2" xfId="7101"/>
    <cellStyle name="SAPBEXexcBad7 5 2 2 4" xfId="7102"/>
    <cellStyle name="SAPBEXexcBad7 5 2 2 4 2" xfId="7103"/>
    <cellStyle name="SAPBEXexcBad7 5 2 3" xfId="7104"/>
    <cellStyle name="SAPBEXexcBad7 5 2 3 2" xfId="7105"/>
    <cellStyle name="SAPBEXexcBad7 5 2 3 2 2" xfId="7106"/>
    <cellStyle name="SAPBEXexcBad7 5 2 3 3" xfId="7107"/>
    <cellStyle name="SAPBEXexcBad7 5 2 4" xfId="7108"/>
    <cellStyle name="SAPBEXexcBad7 5 2 4 2" xfId="7109"/>
    <cellStyle name="SAPBEXexcBad7 5 2 4 2 2" xfId="7110"/>
    <cellStyle name="SAPBEXexcBad7 5 2 5" xfId="7111"/>
    <cellStyle name="SAPBEXexcBad7 5 2 5 2" xfId="7112"/>
    <cellStyle name="SAPBEXexcBad7 5 2 6" xfId="30042"/>
    <cellStyle name="SAPBEXexcBad7 5 2 7" xfId="30043"/>
    <cellStyle name="SAPBEXexcBad7 5 2 8" xfId="49672"/>
    <cellStyle name="SAPBEXexcBad7 5 20" xfId="30044"/>
    <cellStyle name="SAPBEXexcBad7 5 21" xfId="30045"/>
    <cellStyle name="SAPBEXexcBad7 5 22" xfId="30046"/>
    <cellStyle name="SAPBEXexcBad7 5 23" xfId="30047"/>
    <cellStyle name="SAPBEXexcBad7 5 24" xfId="30048"/>
    <cellStyle name="SAPBEXexcBad7 5 25" xfId="30049"/>
    <cellStyle name="SAPBEXexcBad7 5 26" xfId="30050"/>
    <cellStyle name="SAPBEXexcBad7 5 27" xfId="30051"/>
    <cellStyle name="SAPBEXexcBad7 5 28" xfId="48282"/>
    <cellStyle name="SAPBEXexcBad7 5 29" xfId="49157"/>
    <cellStyle name="SAPBEXexcBad7 5 3" xfId="30052"/>
    <cellStyle name="SAPBEXexcBad7 5 4" xfId="30053"/>
    <cellStyle name="SAPBEXexcBad7 5 5" xfId="30054"/>
    <cellStyle name="SAPBEXexcBad7 5 6" xfId="30055"/>
    <cellStyle name="SAPBEXexcBad7 5 7" xfId="30056"/>
    <cellStyle name="SAPBEXexcBad7 5 8" xfId="30057"/>
    <cellStyle name="SAPBEXexcBad7 5 9" xfId="30058"/>
    <cellStyle name="SAPBEXexcBad7 6" xfId="785"/>
    <cellStyle name="SAPBEXexcBad7 6 10" xfId="30059"/>
    <cellStyle name="SAPBEXexcBad7 6 11" xfId="30060"/>
    <cellStyle name="SAPBEXexcBad7 6 12" xfId="30061"/>
    <cellStyle name="SAPBEXexcBad7 6 13" xfId="30062"/>
    <cellStyle name="SAPBEXexcBad7 6 14" xfId="30063"/>
    <cellStyle name="SAPBEXexcBad7 6 15" xfId="30064"/>
    <cellStyle name="SAPBEXexcBad7 6 16" xfId="30065"/>
    <cellStyle name="SAPBEXexcBad7 6 17" xfId="30066"/>
    <cellStyle name="SAPBEXexcBad7 6 18" xfId="30067"/>
    <cellStyle name="SAPBEXexcBad7 6 19" xfId="30068"/>
    <cellStyle name="SAPBEXexcBad7 6 2" xfId="1735"/>
    <cellStyle name="SAPBEXexcBad7 6 2 2" xfId="7113"/>
    <cellStyle name="SAPBEXexcBad7 6 2 2 2" xfId="7114"/>
    <cellStyle name="SAPBEXexcBad7 6 2 2 2 2" xfId="7115"/>
    <cellStyle name="SAPBEXexcBad7 6 2 2 2 2 2" xfId="7116"/>
    <cellStyle name="SAPBEXexcBad7 6 2 2 2 3" xfId="7117"/>
    <cellStyle name="SAPBEXexcBad7 6 2 2 3" xfId="7118"/>
    <cellStyle name="SAPBEXexcBad7 6 2 2 3 2" xfId="7119"/>
    <cellStyle name="SAPBEXexcBad7 6 2 2 3 2 2" xfId="7120"/>
    <cellStyle name="SAPBEXexcBad7 6 2 2 4" xfId="7121"/>
    <cellStyle name="SAPBEXexcBad7 6 2 2 4 2" xfId="7122"/>
    <cellStyle name="SAPBEXexcBad7 6 2 3" xfId="7123"/>
    <cellStyle name="SAPBEXexcBad7 6 2 3 2" xfId="7124"/>
    <cellStyle name="SAPBEXexcBad7 6 2 3 2 2" xfId="7125"/>
    <cellStyle name="SAPBEXexcBad7 6 2 3 3" xfId="7126"/>
    <cellStyle name="SAPBEXexcBad7 6 2 4" xfId="7127"/>
    <cellStyle name="SAPBEXexcBad7 6 2 4 2" xfId="7128"/>
    <cellStyle name="SAPBEXexcBad7 6 2 4 2 2" xfId="7129"/>
    <cellStyle name="SAPBEXexcBad7 6 2 5" xfId="7130"/>
    <cellStyle name="SAPBEXexcBad7 6 2 5 2" xfId="7131"/>
    <cellStyle name="SAPBEXexcBad7 6 2 6" xfId="30069"/>
    <cellStyle name="SAPBEXexcBad7 6 2 7" xfId="30070"/>
    <cellStyle name="SAPBEXexcBad7 6 2 8" xfId="49673"/>
    <cellStyle name="SAPBEXexcBad7 6 20" xfId="30071"/>
    <cellStyle name="SAPBEXexcBad7 6 21" xfId="30072"/>
    <cellStyle name="SAPBEXexcBad7 6 22" xfId="30073"/>
    <cellStyle name="SAPBEXexcBad7 6 23" xfId="30074"/>
    <cellStyle name="SAPBEXexcBad7 6 24" xfId="30075"/>
    <cellStyle name="SAPBEXexcBad7 6 25" xfId="30076"/>
    <cellStyle name="SAPBEXexcBad7 6 26" xfId="30077"/>
    <cellStyle name="SAPBEXexcBad7 6 27" xfId="30078"/>
    <cellStyle name="SAPBEXexcBad7 6 28" xfId="48283"/>
    <cellStyle name="SAPBEXexcBad7 6 29" xfId="49158"/>
    <cellStyle name="SAPBEXexcBad7 6 3" xfId="30079"/>
    <cellStyle name="SAPBEXexcBad7 6 4" xfId="30080"/>
    <cellStyle name="SAPBEXexcBad7 6 5" xfId="30081"/>
    <cellStyle name="SAPBEXexcBad7 6 6" xfId="30082"/>
    <cellStyle name="SAPBEXexcBad7 6 7" xfId="30083"/>
    <cellStyle name="SAPBEXexcBad7 6 8" xfId="30084"/>
    <cellStyle name="SAPBEXexcBad7 6 9" xfId="30085"/>
    <cellStyle name="SAPBEXexcBad7 7" xfId="786"/>
    <cellStyle name="SAPBEXexcBad7 7 10" xfId="30086"/>
    <cellStyle name="SAPBEXexcBad7 7 11" xfId="30087"/>
    <cellStyle name="SAPBEXexcBad7 7 12" xfId="30088"/>
    <cellStyle name="SAPBEXexcBad7 7 13" xfId="30089"/>
    <cellStyle name="SAPBEXexcBad7 7 14" xfId="30090"/>
    <cellStyle name="SAPBEXexcBad7 7 15" xfId="30091"/>
    <cellStyle name="SAPBEXexcBad7 7 16" xfId="30092"/>
    <cellStyle name="SAPBEXexcBad7 7 17" xfId="30093"/>
    <cellStyle name="SAPBEXexcBad7 7 18" xfId="30094"/>
    <cellStyle name="SAPBEXexcBad7 7 19" xfId="30095"/>
    <cellStyle name="SAPBEXexcBad7 7 2" xfId="1736"/>
    <cellStyle name="SAPBEXexcBad7 7 2 2" xfId="7132"/>
    <cellStyle name="SAPBEXexcBad7 7 2 2 2" xfId="7133"/>
    <cellStyle name="SAPBEXexcBad7 7 2 2 2 2" xfId="7134"/>
    <cellStyle name="SAPBEXexcBad7 7 2 2 2 2 2" xfId="7135"/>
    <cellStyle name="SAPBEXexcBad7 7 2 2 2 3" xfId="7136"/>
    <cellStyle name="SAPBEXexcBad7 7 2 2 3" xfId="7137"/>
    <cellStyle name="SAPBEXexcBad7 7 2 2 3 2" xfId="7138"/>
    <cellStyle name="SAPBEXexcBad7 7 2 2 3 2 2" xfId="7139"/>
    <cellStyle name="SAPBEXexcBad7 7 2 2 4" xfId="7140"/>
    <cellStyle name="SAPBEXexcBad7 7 2 2 4 2" xfId="7141"/>
    <cellStyle name="SAPBEXexcBad7 7 2 3" xfId="7142"/>
    <cellStyle name="SAPBEXexcBad7 7 2 3 2" xfId="7143"/>
    <cellStyle name="SAPBEXexcBad7 7 2 3 2 2" xfId="7144"/>
    <cellStyle name="SAPBEXexcBad7 7 2 3 3" xfId="7145"/>
    <cellStyle name="SAPBEXexcBad7 7 2 4" xfId="7146"/>
    <cellStyle name="SAPBEXexcBad7 7 2 4 2" xfId="7147"/>
    <cellStyle name="SAPBEXexcBad7 7 2 4 2 2" xfId="7148"/>
    <cellStyle name="SAPBEXexcBad7 7 2 5" xfId="7149"/>
    <cellStyle name="SAPBEXexcBad7 7 2 5 2" xfId="7150"/>
    <cellStyle name="SAPBEXexcBad7 7 2 6" xfId="30096"/>
    <cellStyle name="SAPBEXexcBad7 7 2 7" xfId="30097"/>
    <cellStyle name="SAPBEXexcBad7 7 2 8" xfId="49674"/>
    <cellStyle name="SAPBEXexcBad7 7 20" xfId="30098"/>
    <cellStyle name="SAPBEXexcBad7 7 21" xfId="30099"/>
    <cellStyle name="SAPBEXexcBad7 7 22" xfId="30100"/>
    <cellStyle name="SAPBEXexcBad7 7 23" xfId="30101"/>
    <cellStyle name="SAPBEXexcBad7 7 24" xfId="30102"/>
    <cellStyle name="SAPBEXexcBad7 7 25" xfId="30103"/>
    <cellStyle name="SAPBEXexcBad7 7 26" xfId="30104"/>
    <cellStyle name="SAPBEXexcBad7 7 27" xfId="30105"/>
    <cellStyle name="SAPBEXexcBad7 7 28" xfId="48284"/>
    <cellStyle name="SAPBEXexcBad7 7 29" xfId="49159"/>
    <cellStyle name="SAPBEXexcBad7 7 3" xfId="30106"/>
    <cellStyle name="SAPBEXexcBad7 7 4" xfId="30107"/>
    <cellStyle name="SAPBEXexcBad7 7 5" xfId="30108"/>
    <cellStyle name="SAPBEXexcBad7 7 6" xfId="30109"/>
    <cellStyle name="SAPBEXexcBad7 7 7" xfId="30110"/>
    <cellStyle name="SAPBEXexcBad7 7 8" xfId="30111"/>
    <cellStyle name="SAPBEXexcBad7 7 9" xfId="30112"/>
    <cellStyle name="SAPBEXexcBad7 8" xfId="768"/>
    <cellStyle name="SAPBEXexcBad7 8 10" xfId="30113"/>
    <cellStyle name="SAPBEXexcBad7 8 11" xfId="30114"/>
    <cellStyle name="SAPBEXexcBad7 8 12" xfId="30115"/>
    <cellStyle name="SAPBEXexcBad7 8 13" xfId="30116"/>
    <cellStyle name="SAPBEXexcBad7 8 14" xfId="30117"/>
    <cellStyle name="SAPBEXexcBad7 8 15" xfId="30118"/>
    <cellStyle name="SAPBEXexcBad7 8 16" xfId="30119"/>
    <cellStyle name="SAPBEXexcBad7 8 17" xfId="30120"/>
    <cellStyle name="SAPBEXexcBad7 8 18" xfId="30121"/>
    <cellStyle name="SAPBEXexcBad7 8 19" xfId="30122"/>
    <cellStyle name="SAPBEXexcBad7 8 2" xfId="1737"/>
    <cellStyle name="SAPBEXexcBad7 8 2 2" xfId="7151"/>
    <cellStyle name="SAPBEXexcBad7 8 2 2 2" xfId="7152"/>
    <cellStyle name="SAPBEXexcBad7 8 2 2 2 2" xfId="7153"/>
    <cellStyle name="SAPBEXexcBad7 8 2 2 2 2 2" xfId="7154"/>
    <cellStyle name="SAPBEXexcBad7 8 2 2 2 3" xfId="7155"/>
    <cellStyle name="SAPBEXexcBad7 8 2 2 3" xfId="7156"/>
    <cellStyle name="SAPBEXexcBad7 8 2 2 3 2" xfId="7157"/>
    <cellStyle name="SAPBEXexcBad7 8 2 2 3 2 2" xfId="7158"/>
    <cellStyle name="SAPBEXexcBad7 8 2 2 4" xfId="7159"/>
    <cellStyle name="SAPBEXexcBad7 8 2 2 4 2" xfId="7160"/>
    <cellStyle name="SAPBEXexcBad7 8 2 3" xfId="7161"/>
    <cellStyle name="SAPBEXexcBad7 8 2 3 2" xfId="7162"/>
    <cellStyle name="SAPBEXexcBad7 8 2 3 2 2" xfId="7163"/>
    <cellStyle name="SAPBEXexcBad7 8 2 3 3" xfId="7164"/>
    <cellStyle name="SAPBEXexcBad7 8 2 4" xfId="7165"/>
    <cellStyle name="SAPBEXexcBad7 8 2 4 2" xfId="7166"/>
    <cellStyle name="SAPBEXexcBad7 8 2 4 2 2" xfId="7167"/>
    <cellStyle name="SAPBEXexcBad7 8 2 5" xfId="7168"/>
    <cellStyle name="SAPBEXexcBad7 8 2 5 2" xfId="7169"/>
    <cellStyle name="SAPBEXexcBad7 8 2 6" xfId="30123"/>
    <cellStyle name="SAPBEXexcBad7 8 2 7" xfId="30124"/>
    <cellStyle name="SAPBEXexcBad7 8 20" xfId="30125"/>
    <cellStyle name="SAPBEXexcBad7 8 21" xfId="30126"/>
    <cellStyle name="SAPBEXexcBad7 8 22" xfId="30127"/>
    <cellStyle name="SAPBEXexcBad7 8 23" xfId="30128"/>
    <cellStyle name="SAPBEXexcBad7 8 24" xfId="30129"/>
    <cellStyle name="SAPBEXexcBad7 8 25" xfId="30130"/>
    <cellStyle name="SAPBEXexcBad7 8 26" xfId="30131"/>
    <cellStyle name="SAPBEXexcBad7 8 27" xfId="30132"/>
    <cellStyle name="SAPBEXexcBad7 8 28" xfId="48285"/>
    <cellStyle name="SAPBEXexcBad7 8 3" xfId="30133"/>
    <cellStyle name="SAPBEXexcBad7 8 4" xfId="30134"/>
    <cellStyle name="SAPBEXexcBad7 8 5" xfId="30135"/>
    <cellStyle name="SAPBEXexcBad7 8 6" xfId="30136"/>
    <cellStyle name="SAPBEXexcBad7 8 7" xfId="30137"/>
    <cellStyle name="SAPBEXexcBad7 8 8" xfId="30138"/>
    <cellStyle name="SAPBEXexcBad7 8 9" xfId="30139"/>
    <cellStyle name="SAPBEXexcBad7 9" xfId="1738"/>
    <cellStyle name="SAPBEXexcBad7 9 10" xfId="30140"/>
    <cellStyle name="SAPBEXexcBad7 9 11" xfId="30141"/>
    <cellStyle name="SAPBEXexcBad7 9 12" xfId="30142"/>
    <cellStyle name="SAPBEXexcBad7 9 13" xfId="30143"/>
    <cellStyle name="SAPBEXexcBad7 9 14" xfId="30144"/>
    <cellStyle name="SAPBEXexcBad7 9 15" xfId="30145"/>
    <cellStyle name="SAPBEXexcBad7 9 16" xfId="30146"/>
    <cellStyle name="SAPBEXexcBad7 9 17" xfId="30147"/>
    <cellStyle name="SAPBEXexcBad7 9 18" xfId="30148"/>
    <cellStyle name="SAPBEXexcBad7 9 19" xfId="30149"/>
    <cellStyle name="SAPBEXexcBad7 9 2" xfId="7170"/>
    <cellStyle name="SAPBEXexcBad7 9 2 2" xfId="7171"/>
    <cellStyle name="SAPBEXexcBad7 9 2 2 2" xfId="7172"/>
    <cellStyle name="SAPBEXexcBad7 9 2 2 2 2" xfId="7173"/>
    <cellStyle name="SAPBEXexcBad7 9 2 2 3" xfId="7174"/>
    <cellStyle name="SAPBEXexcBad7 9 2 3" xfId="7175"/>
    <cellStyle name="SAPBEXexcBad7 9 2 3 2" xfId="7176"/>
    <cellStyle name="SAPBEXexcBad7 9 2 3 2 2" xfId="7177"/>
    <cellStyle name="SAPBEXexcBad7 9 2 4" xfId="7178"/>
    <cellStyle name="SAPBEXexcBad7 9 2 4 2" xfId="7179"/>
    <cellStyle name="SAPBEXexcBad7 9 2 5" xfId="30150"/>
    <cellStyle name="SAPBEXexcBad7 9 2 6" xfId="30151"/>
    <cellStyle name="SAPBEXexcBad7 9 2 7" xfId="30152"/>
    <cellStyle name="SAPBEXexcBad7 9 20" xfId="30153"/>
    <cellStyle name="SAPBEXexcBad7 9 21" xfId="30154"/>
    <cellStyle name="SAPBEXexcBad7 9 22" xfId="30155"/>
    <cellStyle name="SAPBEXexcBad7 9 23" xfId="30156"/>
    <cellStyle name="SAPBEXexcBad7 9 24" xfId="30157"/>
    <cellStyle name="SAPBEXexcBad7 9 25" xfId="30158"/>
    <cellStyle name="SAPBEXexcBad7 9 26" xfId="30159"/>
    <cellStyle name="SAPBEXexcBad7 9 27" xfId="30160"/>
    <cellStyle name="SAPBEXexcBad7 9 28" xfId="48286"/>
    <cellStyle name="SAPBEXexcBad7 9 29" xfId="49653"/>
    <cellStyle name="SAPBEXexcBad7 9 3" xfId="30161"/>
    <cellStyle name="SAPBEXexcBad7 9 4" xfId="30162"/>
    <cellStyle name="SAPBEXexcBad7 9 5" xfId="30163"/>
    <cellStyle name="SAPBEXexcBad7 9 6" xfId="30164"/>
    <cellStyle name="SAPBEXexcBad7 9 7" xfId="30165"/>
    <cellStyle name="SAPBEXexcBad7 9 8" xfId="30166"/>
    <cellStyle name="SAPBEXexcBad7 9 9" xfId="30167"/>
    <cellStyle name="SAPBEXexcBad7_20120921_SF-grote-ronde-Liesbethdump2" xfId="421"/>
    <cellStyle name="SAPBEXexcBad8" xfId="133"/>
    <cellStyle name="SAPBEXexcBad8 10" xfId="7180"/>
    <cellStyle name="SAPBEXexcBad8 10 2" xfId="7181"/>
    <cellStyle name="SAPBEXexcBad8 10 2 2" xfId="7182"/>
    <cellStyle name="SAPBEXexcBad8 10 2 2 2" xfId="7183"/>
    <cellStyle name="SAPBEXexcBad8 10 2 3" xfId="7184"/>
    <cellStyle name="SAPBEXexcBad8 10 3" xfId="7185"/>
    <cellStyle name="SAPBEXexcBad8 10 3 2" xfId="7186"/>
    <cellStyle name="SAPBEXexcBad8 10 3 2 2" xfId="7187"/>
    <cellStyle name="SAPBEXexcBad8 10 4" xfId="7188"/>
    <cellStyle name="SAPBEXexcBad8 10 4 2" xfId="7189"/>
    <cellStyle name="SAPBEXexcBad8 10 5" xfId="30168"/>
    <cellStyle name="SAPBEXexcBad8 10 6" xfId="30169"/>
    <cellStyle name="SAPBEXexcBad8 10 7" xfId="30170"/>
    <cellStyle name="SAPBEXexcBad8 11" xfId="30171"/>
    <cellStyle name="SAPBEXexcBad8 12" xfId="30172"/>
    <cellStyle name="SAPBEXexcBad8 13" xfId="30173"/>
    <cellStyle name="SAPBEXexcBad8 14" xfId="30174"/>
    <cellStyle name="SAPBEXexcBad8 15" xfId="30175"/>
    <cellStyle name="SAPBEXexcBad8 16" xfId="30176"/>
    <cellStyle name="SAPBEXexcBad8 17" xfId="30177"/>
    <cellStyle name="SAPBEXexcBad8 18" xfId="30178"/>
    <cellStyle name="SAPBEXexcBad8 19" xfId="30179"/>
    <cellStyle name="SAPBEXexcBad8 2" xfId="422"/>
    <cellStyle name="SAPBEXexcBad8 2 10" xfId="30180"/>
    <cellStyle name="SAPBEXexcBad8 2 11" xfId="30181"/>
    <cellStyle name="SAPBEXexcBad8 2 12" xfId="30182"/>
    <cellStyle name="SAPBEXexcBad8 2 13" xfId="30183"/>
    <cellStyle name="SAPBEXexcBad8 2 14" xfId="30184"/>
    <cellStyle name="SAPBEXexcBad8 2 15" xfId="30185"/>
    <cellStyle name="SAPBEXexcBad8 2 16" xfId="30186"/>
    <cellStyle name="SAPBEXexcBad8 2 17" xfId="30187"/>
    <cellStyle name="SAPBEXexcBad8 2 18" xfId="30188"/>
    <cellStyle name="SAPBEXexcBad8 2 19" xfId="30189"/>
    <cellStyle name="SAPBEXexcBad8 2 2" xfId="522"/>
    <cellStyle name="SAPBEXexcBad8 2 2 10" xfId="30190"/>
    <cellStyle name="SAPBEXexcBad8 2 2 11" xfId="30191"/>
    <cellStyle name="SAPBEXexcBad8 2 2 12" xfId="30192"/>
    <cellStyle name="SAPBEXexcBad8 2 2 13" xfId="30193"/>
    <cellStyle name="SAPBEXexcBad8 2 2 14" xfId="30194"/>
    <cellStyle name="SAPBEXexcBad8 2 2 15" xfId="30195"/>
    <cellStyle name="SAPBEXexcBad8 2 2 16" xfId="30196"/>
    <cellStyle name="SAPBEXexcBad8 2 2 17" xfId="30197"/>
    <cellStyle name="SAPBEXexcBad8 2 2 18" xfId="30198"/>
    <cellStyle name="SAPBEXexcBad8 2 2 19" xfId="30199"/>
    <cellStyle name="SAPBEXexcBad8 2 2 2" xfId="788"/>
    <cellStyle name="SAPBEXexcBad8 2 2 2 10" xfId="30200"/>
    <cellStyle name="SAPBEXexcBad8 2 2 2 11" xfId="30201"/>
    <cellStyle name="SAPBEXexcBad8 2 2 2 12" xfId="30202"/>
    <cellStyle name="SAPBEXexcBad8 2 2 2 13" xfId="30203"/>
    <cellStyle name="SAPBEXexcBad8 2 2 2 14" xfId="30204"/>
    <cellStyle name="SAPBEXexcBad8 2 2 2 15" xfId="30205"/>
    <cellStyle name="SAPBEXexcBad8 2 2 2 16" xfId="30206"/>
    <cellStyle name="SAPBEXexcBad8 2 2 2 17" xfId="30207"/>
    <cellStyle name="SAPBEXexcBad8 2 2 2 18" xfId="30208"/>
    <cellStyle name="SAPBEXexcBad8 2 2 2 19" xfId="30209"/>
    <cellStyle name="SAPBEXexcBad8 2 2 2 2" xfId="1739"/>
    <cellStyle name="SAPBEXexcBad8 2 2 2 2 2" xfId="7190"/>
    <cellStyle name="SAPBEXexcBad8 2 2 2 2 2 2" xfId="7191"/>
    <cellStyle name="SAPBEXexcBad8 2 2 2 2 2 2 2" xfId="7192"/>
    <cellStyle name="SAPBEXexcBad8 2 2 2 2 2 2 2 2" xfId="7193"/>
    <cellStyle name="SAPBEXexcBad8 2 2 2 2 2 2 3" xfId="7194"/>
    <cellStyle name="SAPBEXexcBad8 2 2 2 2 2 3" xfId="7195"/>
    <cellStyle name="SAPBEXexcBad8 2 2 2 2 2 3 2" xfId="7196"/>
    <cellStyle name="SAPBEXexcBad8 2 2 2 2 2 3 2 2" xfId="7197"/>
    <cellStyle name="SAPBEXexcBad8 2 2 2 2 2 4" xfId="7198"/>
    <cellStyle name="SAPBEXexcBad8 2 2 2 2 2 4 2" xfId="7199"/>
    <cellStyle name="SAPBEXexcBad8 2 2 2 2 3" xfId="7200"/>
    <cellStyle name="SAPBEXexcBad8 2 2 2 2 3 2" xfId="7201"/>
    <cellStyle name="SAPBEXexcBad8 2 2 2 2 3 2 2" xfId="7202"/>
    <cellStyle name="SAPBEXexcBad8 2 2 2 2 3 3" xfId="7203"/>
    <cellStyle name="SAPBEXexcBad8 2 2 2 2 4" xfId="7204"/>
    <cellStyle name="SAPBEXexcBad8 2 2 2 2 4 2" xfId="7205"/>
    <cellStyle name="SAPBEXexcBad8 2 2 2 2 4 2 2" xfId="7206"/>
    <cellStyle name="SAPBEXexcBad8 2 2 2 2 5" xfId="7207"/>
    <cellStyle name="SAPBEXexcBad8 2 2 2 2 5 2" xfId="7208"/>
    <cellStyle name="SAPBEXexcBad8 2 2 2 2 6" xfId="30210"/>
    <cellStyle name="SAPBEXexcBad8 2 2 2 2 7" xfId="30211"/>
    <cellStyle name="SAPBEXexcBad8 2 2 2 2 8" xfId="49678"/>
    <cellStyle name="SAPBEXexcBad8 2 2 2 20" xfId="30212"/>
    <cellStyle name="SAPBEXexcBad8 2 2 2 21" xfId="30213"/>
    <cellStyle name="SAPBEXexcBad8 2 2 2 22" xfId="30214"/>
    <cellStyle name="SAPBEXexcBad8 2 2 2 23" xfId="30215"/>
    <cellStyle name="SAPBEXexcBad8 2 2 2 24" xfId="30216"/>
    <cellStyle name="SAPBEXexcBad8 2 2 2 25" xfId="30217"/>
    <cellStyle name="SAPBEXexcBad8 2 2 2 26" xfId="30218"/>
    <cellStyle name="SAPBEXexcBad8 2 2 2 27" xfId="30219"/>
    <cellStyle name="SAPBEXexcBad8 2 2 2 28" xfId="48287"/>
    <cellStyle name="SAPBEXexcBad8 2 2 2 29" xfId="49163"/>
    <cellStyle name="SAPBEXexcBad8 2 2 2 3" xfId="30220"/>
    <cellStyle name="SAPBEXexcBad8 2 2 2 4" xfId="30221"/>
    <cellStyle name="SAPBEXexcBad8 2 2 2 5" xfId="30222"/>
    <cellStyle name="SAPBEXexcBad8 2 2 2 6" xfId="30223"/>
    <cellStyle name="SAPBEXexcBad8 2 2 2 7" xfId="30224"/>
    <cellStyle name="SAPBEXexcBad8 2 2 2 8" xfId="30225"/>
    <cellStyle name="SAPBEXexcBad8 2 2 2 9" xfId="30226"/>
    <cellStyle name="SAPBEXexcBad8 2 2 20" xfId="30227"/>
    <cellStyle name="SAPBEXexcBad8 2 2 21" xfId="30228"/>
    <cellStyle name="SAPBEXexcBad8 2 2 22" xfId="30229"/>
    <cellStyle name="SAPBEXexcBad8 2 2 23" xfId="30230"/>
    <cellStyle name="SAPBEXexcBad8 2 2 24" xfId="30231"/>
    <cellStyle name="SAPBEXexcBad8 2 2 25" xfId="30232"/>
    <cellStyle name="SAPBEXexcBad8 2 2 26" xfId="30233"/>
    <cellStyle name="SAPBEXexcBad8 2 2 27" xfId="30234"/>
    <cellStyle name="SAPBEXexcBad8 2 2 28" xfId="30235"/>
    <cellStyle name="SAPBEXexcBad8 2 2 29" xfId="30236"/>
    <cellStyle name="SAPBEXexcBad8 2 2 3" xfId="789"/>
    <cellStyle name="SAPBEXexcBad8 2 2 3 10" xfId="30237"/>
    <cellStyle name="SAPBEXexcBad8 2 2 3 11" xfId="30238"/>
    <cellStyle name="SAPBEXexcBad8 2 2 3 12" xfId="30239"/>
    <cellStyle name="SAPBEXexcBad8 2 2 3 13" xfId="30240"/>
    <cellStyle name="SAPBEXexcBad8 2 2 3 14" xfId="30241"/>
    <cellStyle name="SAPBEXexcBad8 2 2 3 15" xfId="30242"/>
    <cellStyle name="SAPBEXexcBad8 2 2 3 16" xfId="30243"/>
    <cellStyle name="SAPBEXexcBad8 2 2 3 17" xfId="30244"/>
    <cellStyle name="SAPBEXexcBad8 2 2 3 18" xfId="30245"/>
    <cellStyle name="SAPBEXexcBad8 2 2 3 19" xfId="30246"/>
    <cellStyle name="SAPBEXexcBad8 2 2 3 2" xfId="1740"/>
    <cellStyle name="SAPBEXexcBad8 2 2 3 2 2" xfId="7209"/>
    <cellStyle name="SAPBEXexcBad8 2 2 3 2 2 2" xfId="7210"/>
    <cellStyle name="SAPBEXexcBad8 2 2 3 2 2 2 2" xfId="7211"/>
    <cellStyle name="SAPBEXexcBad8 2 2 3 2 2 2 2 2" xfId="7212"/>
    <cellStyle name="SAPBEXexcBad8 2 2 3 2 2 2 3" xfId="7213"/>
    <cellStyle name="SAPBEXexcBad8 2 2 3 2 2 3" xfId="7214"/>
    <cellStyle name="SAPBEXexcBad8 2 2 3 2 2 3 2" xfId="7215"/>
    <cellStyle name="SAPBEXexcBad8 2 2 3 2 2 3 2 2" xfId="7216"/>
    <cellStyle name="SAPBEXexcBad8 2 2 3 2 2 4" xfId="7217"/>
    <cellStyle name="SAPBEXexcBad8 2 2 3 2 2 4 2" xfId="7218"/>
    <cellStyle name="SAPBEXexcBad8 2 2 3 2 3" xfId="7219"/>
    <cellStyle name="SAPBEXexcBad8 2 2 3 2 3 2" xfId="7220"/>
    <cellStyle name="SAPBEXexcBad8 2 2 3 2 3 2 2" xfId="7221"/>
    <cellStyle name="SAPBEXexcBad8 2 2 3 2 3 3" xfId="7222"/>
    <cellStyle name="SAPBEXexcBad8 2 2 3 2 4" xfId="7223"/>
    <cellStyle name="SAPBEXexcBad8 2 2 3 2 4 2" xfId="7224"/>
    <cellStyle name="SAPBEXexcBad8 2 2 3 2 4 2 2" xfId="7225"/>
    <cellStyle name="SAPBEXexcBad8 2 2 3 2 5" xfId="7226"/>
    <cellStyle name="SAPBEXexcBad8 2 2 3 2 5 2" xfId="7227"/>
    <cellStyle name="SAPBEXexcBad8 2 2 3 2 6" xfId="30247"/>
    <cellStyle name="SAPBEXexcBad8 2 2 3 2 7" xfId="30248"/>
    <cellStyle name="SAPBEXexcBad8 2 2 3 2 8" xfId="49679"/>
    <cellStyle name="SAPBEXexcBad8 2 2 3 20" xfId="30249"/>
    <cellStyle name="SAPBEXexcBad8 2 2 3 21" xfId="30250"/>
    <cellStyle name="SAPBEXexcBad8 2 2 3 22" xfId="30251"/>
    <cellStyle name="SAPBEXexcBad8 2 2 3 23" xfId="30252"/>
    <cellStyle name="SAPBEXexcBad8 2 2 3 24" xfId="30253"/>
    <cellStyle name="SAPBEXexcBad8 2 2 3 25" xfId="30254"/>
    <cellStyle name="SAPBEXexcBad8 2 2 3 26" xfId="30255"/>
    <cellStyle name="SAPBEXexcBad8 2 2 3 27" xfId="30256"/>
    <cellStyle name="SAPBEXexcBad8 2 2 3 28" xfId="48288"/>
    <cellStyle name="SAPBEXexcBad8 2 2 3 29" xfId="49164"/>
    <cellStyle name="SAPBEXexcBad8 2 2 3 3" xfId="30257"/>
    <cellStyle name="SAPBEXexcBad8 2 2 3 4" xfId="30258"/>
    <cellStyle name="SAPBEXexcBad8 2 2 3 5" xfId="30259"/>
    <cellStyle name="SAPBEXexcBad8 2 2 3 6" xfId="30260"/>
    <cellStyle name="SAPBEXexcBad8 2 2 3 7" xfId="30261"/>
    <cellStyle name="SAPBEXexcBad8 2 2 3 8" xfId="30262"/>
    <cellStyle name="SAPBEXexcBad8 2 2 3 9" xfId="30263"/>
    <cellStyle name="SAPBEXexcBad8 2 2 30" xfId="30264"/>
    <cellStyle name="SAPBEXexcBad8 2 2 31" xfId="30265"/>
    <cellStyle name="SAPBEXexcBad8 2 2 32" xfId="30266"/>
    <cellStyle name="SAPBEXexcBad8 2 2 33" xfId="48289"/>
    <cellStyle name="SAPBEXexcBad8 2 2 34" xfId="49162"/>
    <cellStyle name="SAPBEXexcBad8 2 2 4" xfId="790"/>
    <cellStyle name="SAPBEXexcBad8 2 2 4 10" xfId="30267"/>
    <cellStyle name="SAPBEXexcBad8 2 2 4 11" xfId="30268"/>
    <cellStyle name="SAPBEXexcBad8 2 2 4 12" xfId="30269"/>
    <cellStyle name="SAPBEXexcBad8 2 2 4 13" xfId="30270"/>
    <cellStyle name="SAPBEXexcBad8 2 2 4 14" xfId="30271"/>
    <cellStyle name="SAPBEXexcBad8 2 2 4 15" xfId="30272"/>
    <cellStyle name="SAPBEXexcBad8 2 2 4 16" xfId="30273"/>
    <cellStyle name="SAPBEXexcBad8 2 2 4 17" xfId="30274"/>
    <cellStyle name="SAPBEXexcBad8 2 2 4 18" xfId="30275"/>
    <cellStyle name="SAPBEXexcBad8 2 2 4 19" xfId="30276"/>
    <cellStyle name="SAPBEXexcBad8 2 2 4 2" xfId="1741"/>
    <cellStyle name="SAPBEXexcBad8 2 2 4 2 2" xfId="7228"/>
    <cellStyle name="SAPBEXexcBad8 2 2 4 2 2 2" xfId="7229"/>
    <cellStyle name="SAPBEXexcBad8 2 2 4 2 2 2 2" xfId="7230"/>
    <cellStyle name="SAPBEXexcBad8 2 2 4 2 2 2 2 2" xfId="7231"/>
    <cellStyle name="SAPBEXexcBad8 2 2 4 2 2 2 3" xfId="7232"/>
    <cellStyle name="SAPBEXexcBad8 2 2 4 2 2 3" xfId="7233"/>
    <cellStyle name="SAPBEXexcBad8 2 2 4 2 2 3 2" xfId="7234"/>
    <cellStyle name="SAPBEXexcBad8 2 2 4 2 2 3 2 2" xfId="7235"/>
    <cellStyle name="SAPBEXexcBad8 2 2 4 2 2 4" xfId="7236"/>
    <cellStyle name="SAPBEXexcBad8 2 2 4 2 2 4 2" xfId="7237"/>
    <cellStyle name="SAPBEXexcBad8 2 2 4 2 3" xfId="7238"/>
    <cellStyle name="SAPBEXexcBad8 2 2 4 2 3 2" xfId="7239"/>
    <cellStyle name="SAPBEXexcBad8 2 2 4 2 3 2 2" xfId="7240"/>
    <cellStyle name="SAPBEXexcBad8 2 2 4 2 3 3" xfId="7241"/>
    <cellStyle name="SAPBEXexcBad8 2 2 4 2 4" xfId="7242"/>
    <cellStyle name="SAPBEXexcBad8 2 2 4 2 4 2" xfId="7243"/>
    <cellStyle name="SAPBEXexcBad8 2 2 4 2 4 2 2" xfId="7244"/>
    <cellStyle name="SAPBEXexcBad8 2 2 4 2 5" xfId="7245"/>
    <cellStyle name="SAPBEXexcBad8 2 2 4 2 5 2" xfId="7246"/>
    <cellStyle name="SAPBEXexcBad8 2 2 4 2 6" xfId="30277"/>
    <cellStyle name="SAPBEXexcBad8 2 2 4 2 7" xfId="30278"/>
    <cellStyle name="SAPBEXexcBad8 2 2 4 2 8" xfId="49680"/>
    <cellStyle name="SAPBEXexcBad8 2 2 4 20" xfId="30279"/>
    <cellStyle name="SAPBEXexcBad8 2 2 4 21" xfId="30280"/>
    <cellStyle name="SAPBEXexcBad8 2 2 4 22" xfId="30281"/>
    <cellStyle name="SAPBEXexcBad8 2 2 4 23" xfId="30282"/>
    <cellStyle name="SAPBEXexcBad8 2 2 4 24" xfId="30283"/>
    <cellStyle name="SAPBEXexcBad8 2 2 4 25" xfId="30284"/>
    <cellStyle name="SAPBEXexcBad8 2 2 4 26" xfId="30285"/>
    <cellStyle name="SAPBEXexcBad8 2 2 4 27" xfId="30286"/>
    <cellStyle name="SAPBEXexcBad8 2 2 4 28" xfId="48290"/>
    <cellStyle name="SAPBEXexcBad8 2 2 4 29" xfId="49165"/>
    <cellStyle name="SAPBEXexcBad8 2 2 4 3" xfId="30287"/>
    <cellStyle name="SAPBEXexcBad8 2 2 4 4" xfId="30288"/>
    <cellStyle name="SAPBEXexcBad8 2 2 4 5" xfId="30289"/>
    <cellStyle name="SAPBEXexcBad8 2 2 4 6" xfId="30290"/>
    <cellStyle name="SAPBEXexcBad8 2 2 4 7" xfId="30291"/>
    <cellStyle name="SAPBEXexcBad8 2 2 4 8" xfId="30292"/>
    <cellStyle name="SAPBEXexcBad8 2 2 4 9" xfId="30293"/>
    <cellStyle name="SAPBEXexcBad8 2 2 5" xfId="791"/>
    <cellStyle name="SAPBEXexcBad8 2 2 5 10" xfId="30294"/>
    <cellStyle name="SAPBEXexcBad8 2 2 5 11" xfId="30295"/>
    <cellStyle name="SAPBEXexcBad8 2 2 5 12" xfId="30296"/>
    <cellStyle name="SAPBEXexcBad8 2 2 5 13" xfId="30297"/>
    <cellStyle name="SAPBEXexcBad8 2 2 5 14" xfId="30298"/>
    <cellStyle name="SAPBEXexcBad8 2 2 5 15" xfId="30299"/>
    <cellStyle name="SAPBEXexcBad8 2 2 5 16" xfId="30300"/>
    <cellStyle name="SAPBEXexcBad8 2 2 5 17" xfId="30301"/>
    <cellStyle name="SAPBEXexcBad8 2 2 5 18" xfId="30302"/>
    <cellStyle name="SAPBEXexcBad8 2 2 5 19" xfId="30303"/>
    <cellStyle name="SAPBEXexcBad8 2 2 5 2" xfId="1742"/>
    <cellStyle name="SAPBEXexcBad8 2 2 5 2 2" xfId="7247"/>
    <cellStyle name="SAPBEXexcBad8 2 2 5 2 2 2" xfId="7248"/>
    <cellStyle name="SAPBEXexcBad8 2 2 5 2 2 2 2" xfId="7249"/>
    <cellStyle name="SAPBEXexcBad8 2 2 5 2 2 2 2 2" xfId="7250"/>
    <cellStyle name="SAPBEXexcBad8 2 2 5 2 2 2 3" xfId="7251"/>
    <cellStyle name="SAPBEXexcBad8 2 2 5 2 2 3" xfId="7252"/>
    <cellStyle name="SAPBEXexcBad8 2 2 5 2 2 3 2" xfId="7253"/>
    <cellStyle name="SAPBEXexcBad8 2 2 5 2 2 3 2 2" xfId="7254"/>
    <cellStyle name="SAPBEXexcBad8 2 2 5 2 2 4" xfId="7255"/>
    <cellStyle name="SAPBEXexcBad8 2 2 5 2 2 4 2" xfId="7256"/>
    <cellStyle name="SAPBEXexcBad8 2 2 5 2 3" xfId="7257"/>
    <cellStyle name="SAPBEXexcBad8 2 2 5 2 3 2" xfId="7258"/>
    <cellStyle name="SAPBEXexcBad8 2 2 5 2 3 2 2" xfId="7259"/>
    <cellStyle name="SAPBEXexcBad8 2 2 5 2 3 3" xfId="7260"/>
    <cellStyle name="SAPBEXexcBad8 2 2 5 2 4" xfId="7261"/>
    <cellStyle name="SAPBEXexcBad8 2 2 5 2 4 2" xfId="7262"/>
    <cellStyle name="SAPBEXexcBad8 2 2 5 2 4 2 2" xfId="7263"/>
    <cellStyle name="SAPBEXexcBad8 2 2 5 2 5" xfId="7264"/>
    <cellStyle name="SAPBEXexcBad8 2 2 5 2 5 2" xfId="7265"/>
    <cellStyle name="SAPBEXexcBad8 2 2 5 2 6" xfId="30304"/>
    <cellStyle name="SAPBEXexcBad8 2 2 5 2 7" xfId="30305"/>
    <cellStyle name="SAPBEXexcBad8 2 2 5 2 8" xfId="49681"/>
    <cellStyle name="SAPBEXexcBad8 2 2 5 20" xfId="30306"/>
    <cellStyle name="SAPBEXexcBad8 2 2 5 21" xfId="30307"/>
    <cellStyle name="SAPBEXexcBad8 2 2 5 22" xfId="30308"/>
    <cellStyle name="SAPBEXexcBad8 2 2 5 23" xfId="30309"/>
    <cellStyle name="SAPBEXexcBad8 2 2 5 24" xfId="30310"/>
    <cellStyle name="SAPBEXexcBad8 2 2 5 25" xfId="30311"/>
    <cellStyle name="SAPBEXexcBad8 2 2 5 26" xfId="30312"/>
    <cellStyle name="SAPBEXexcBad8 2 2 5 27" xfId="30313"/>
    <cellStyle name="SAPBEXexcBad8 2 2 5 28" xfId="48291"/>
    <cellStyle name="SAPBEXexcBad8 2 2 5 29" xfId="49166"/>
    <cellStyle name="SAPBEXexcBad8 2 2 5 3" xfId="30314"/>
    <cellStyle name="SAPBEXexcBad8 2 2 5 4" xfId="30315"/>
    <cellStyle name="SAPBEXexcBad8 2 2 5 5" xfId="30316"/>
    <cellStyle name="SAPBEXexcBad8 2 2 5 6" xfId="30317"/>
    <cellStyle name="SAPBEXexcBad8 2 2 5 7" xfId="30318"/>
    <cellStyle name="SAPBEXexcBad8 2 2 5 8" xfId="30319"/>
    <cellStyle name="SAPBEXexcBad8 2 2 5 9" xfId="30320"/>
    <cellStyle name="SAPBEXexcBad8 2 2 6" xfId="792"/>
    <cellStyle name="SAPBEXexcBad8 2 2 6 10" xfId="30321"/>
    <cellStyle name="SAPBEXexcBad8 2 2 6 11" xfId="30322"/>
    <cellStyle name="SAPBEXexcBad8 2 2 6 12" xfId="30323"/>
    <cellStyle name="SAPBEXexcBad8 2 2 6 13" xfId="30324"/>
    <cellStyle name="SAPBEXexcBad8 2 2 6 14" xfId="30325"/>
    <cellStyle name="SAPBEXexcBad8 2 2 6 15" xfId="30326"/>
    <cellStyle name="SAPBEXexcBad8 2 2 6 16" xfId="30327"/>
    <cellStyle name="SAPBEXexcBad8 2 2 6 17" xfId="30328"/>
    <cellStyle name="SAPBEXexcBad8 2 2 6 18" xfId="30329"/>
    <cellStyle name="SAPBEXexcBad8 2 2 6 19" xfId="30330"/>
    <cellStyle name="SAPBEXexcBad8 2 2 6 2" xfId="1743"/>
    <cellStyle name="SAPBEXexcBad8 2 2 6 2 2" xfId="7266"/>
    <cellStyle name="SAPBEXexcBad8 2 2 6 2 2 2" xfId="7267"/>
    <cellStyle name="SAPBEXexcBad8 2 2 6 2 2 2 2" xfId="7268"/>
    <cellStyle name="SAPBEXexcBad8 2 2 6 2 2 2 2 2" xfId="7269"/>
    <cellStyle name="SAPBEXexcBad8 2 2 6 2 2 2 3" xfId="7270"/>
    <cellStyle name="SAPBEXexcBad8 2 2 6 2 2 3" xfId="7271"/>
    <cellStyle name="SAPBEXexcBad8 2 2 6 2 2 3 2" xfId="7272"/>
    <cellStyle name="SAPBEXexcBad8 2 2 6 2 2 3 2 2" xfId="7273"/>
    <cellStyle name="SAPBEXexcBad8 2 2 6 2 2 4" xfId="7274"/>
    <cellStyle name="SAPBEXexcBad8 2 2 6 2 2 4 2" xfId="7275"/>
    <cellStyle name="SAPBEXexcBad8 2 2 6 2 3" xfId="7276"/>
    <cellStyle name="SAPBEXexcBad8 2 2 6 2 3 2" xfId="7277"/>
    <cellStyle name="SAPBEXexcBad8 2 2 6 2 3 2 2" xfId="7278"/>
    <cellStyle name="SAPBEXexcBad8 2 2 6 2 3 3" xfId="7279"/>
    <cellStyle name="SAPBEXexcBad8 2 2 6 2 4" xfId="7280"/>
    <cellStyle name="SAPBEXexcBad8 2 2 6 2 4 2" xfId="7281"/>
    <cellStyle name="SAPBEXexcBad8 2 2 6 2 4 2 2" xfId="7282"/>
    <cellStyle name="SAPBEXexcBad8 2 2 6 2 5" xfId="7283"/>
    <cellStyle name="SAPBEXexcBad8 2 2 6 2 5 2" xfId="7284"/>
    <cellStyle name="SAPBEXexcBad8 2 2 6 2 6" xfId="30331"/>
    <cellStyle name="SAPBEXexcBad8 2 2 6 2 7" xfId="30332"/>
    <cellStyle name="SAPBEXexcBad8 2 2 6 2 8" xfId="49682"/>
    <cellStyle name="SAPBEXexcBad8 2 2 6 20" xfId="30333"/>
    <cellStyle name="SAPBEXexcBad8 2 2 6 21" xfId="30334"/>
    <cellStyle name="SAPBEXexcBad8 2 2 6 22" xfId="30335"/>
    <cellStyle name="SAPBEXexcBad8 2 2 6 23" xfId="30336"/>
    <cellStyle name="SAPBEXexcBad8 2 2 6 24" xfId="30337"/>
    <cellStyle name="SAPBEXexcBad8 2 2 6 25" xfId="30338"/>
    <cellStyle name="SAPBEXexcBad8 2 2 6 26" xfId="30339"/>
    <cellStyle name="SAPBEXexcBad8 2 2 6 27" xfId="30340"/>
    <cellStyle name="SAPBEXexcBad8 2 2 6 28" xfId="48292"/>
    <cellStyle name="SAPBEXexcBad8 2 2 6 29" xfId="49167"/>
    <cellStyle name="SAPBEXexcBad8 2 2 6 3" xfId="30341"/>
    <cellStyle name="SAPBEXexcBad8 2 2 6 4" xfId="30342"/>
    <cellStyle name="SAPBEXexcBad8 2 2 6 5" xfId="30343"/>
    <cellStyle name="SAPBEXexcBad8 2 2 6 6" xfId="30344"/>
    <cellStyle name="SAPBEXexcBad8 2 2 6 7" xfId="30345"/>
    <cellStyle name="SAPBEXexcBad8 2 2 6 8" xfId="30346"/>
    <cellStyle name="SAPBEXexcBad8 2 2 6 9" xfId="30347"/>
    <cellStyle name="SAPBEXexcBad8 2 2 7" xfId="1744"/>
    <cellStyle name="SAPBEXexcBad8 2 2 7 2" xfId="7285"/>
    <cellStyle name="SAPBEXexcBad8 2 2 7 2 2" xfId="7286"/>
    <cellStyle name="SAPBEXexcBad8 2 2 7 2 2 2" xfId="7287"/>
    <cellStyle name="SAPBEXexcBad8 2 2 7 2 2 2 2" xfId="7288"/>
    <cellStyle name="SAPBEXexcBad8 2 2 7 2 2 3" xfId="7289"/>
    <cellStyle name="SAPBEXexcBad8 2 2 7 2 3" xfId="7290"/>
    <cellStyle name="SAPBEXexcBad8 2 2 7 2 3 2" xfId="7291"/>
    <cellStyle name="SAPBEXexcBad8 2 2 7 2 3 2 2" xfId="7292"/>
    <cellStyle name="SAPBEXexcBad8 2 2 7 2 4" xfId="7293"/>
    <cellStyle name="SAPBEXexcBad8 2 2 7 2 4 2" xfId="7294"/>
    <cellStyle name="SAPBEXexcBad8 2 2 7 3" xfId="7295"/>
    <cellStyle name="SAPBEXexcBad8 2 2 7 3 2" xfId="7296"/>
    <cellStyle name="SAPBEXexcBad8 2 2 7 3 2 2" xfId="7297"/>
    <cellStyle name="SAPBEXexcBad8 2 2 7 3 3" xfId="7298"/>
    <cellStyle name="SAPBEXexcBad8 2 2 7 4" xfId="7299"/>
    <cellStyle name="SAPBEXexcBad8 2 2 7 4 2" xfId="7300"/>
    <cellStyle name="SAPBEXexcBad8 2 2 7 4 2 2" xfId="7301"/>
    <cellStyle name="SAPBEXexcBad8 2 2 7 5" xfId="7302"/>
    <cellStyle name="SAPBEXexcBad8 2 2 7 5 2" xfId="7303"/>
    <cellStyle name="SAPBEXexcBad8 2 2 7 6" xfId="30348"/>
    <cellStyle name="SAPBEXexcBad8 2 2 7 7" xfId="30349"/>
    <cellStyle name="SAPBEXexcBad8 2 2 7 8" xfId="49677"/>
    <cellStyle name="SAPBEXexcBad8 2 2 8" xfId="30350"/>
    <cellStyle name="SAPBEXexcBad8 2 2 9" xfId="30351"/>
    <cellStyle name="SAPBEXexcBad8 2 20" xfId="30352"/>
    <cellStyle name="SAPBEXexcBad8 2 21" xfId="30353"/>
    <cellStyle name="SAPBEXexcBad8 2 22" xfId="30354"/>
    <cellStyle name="SAPBEXexcBad8 2 23" xfId="30355"/>
    <cellStyle name="SAPBEXexcBad8 2 24" xfId="30356"/>
    <cellStyle name="SAPBEXexcBad8 2 25" xfId="30357"/>
    <cellStyle name="SAPBEXexcBad8 2 26" xfId="30358"/>
    <cellStyle name="SAPBEXexcBad8 2 27" xfId="30359"/>
    <cellStyle name="SAPBEXexcBad8 2 28" xfId="30360"/>
    <cellStyle name="SAPBEXexcBad8 2 29" xfId="30361"/>
    <cellStyle name="SAPBEXexcBad8 2 3" xfId="793"/>
    <cellStyle name="SAPBEXexcBad8 2 3 10" xfId="30362"/>
    <cellStyle name="SAPBEXexcBad8 2 3 11" xfId="30363"/>
    <cellStyle name="SAPBEXexcBad8 2 3 12" xfId="30364"/>
    <cellStyle name="SAPBEXexcBad8 2 3 13" xfId="30365"/>
    <cellStyle name="SAPBEXexcBad8 2 3 14" xfId="30366"/>
    <cellStyle name="SAPBEXexcBad8 2 3 15" xfId="30367"/>
    <cellStyle name="SAPBEXexcBad8 2 3 16" xfId="30368"/>
    <cellStyle name="SAPBEXexcBad8 2 3 17" xfId="30369"/>
    <cellStyle name="SAPBEXexcBad8 2 3 18" xfId="30370"/>
    <cellStyle name="SAPBEXexcBad8 2 3 19" xfId="30371"/>
    <cellStyle name="SAPBEXexcBad8 2 3 2" xfId="1745"/>
    <cellStyle name="SAPBEXexcBad8 2 3 2 2" xfId="7304"/>
    <cellStyle name="SAPBEXexcBad8 2 3 2 2 2" xfId="7305"/>
    <cellStyle name="SAPBEXexcBad8 2 3 2 2 2 2" xfId="7306"/>
    <cellStyle name="SAPBEXexcBad8 2 3 2 2 2 2 2" xfId="7307"/>
    <cellStyle name="SAPBEXexcBad8 2 3 2 2 2 3" xfId="7308"/>
    <cellStyle name="SAPBEXexcBad8 2 3 2 2 3" xfId="7309"/>
    <cellStyle name="SAPBEXexcBad8 2 3 2 2 3 2" xfId="7310"/>
    <cellStyle name="SAPBEXexcBad8 2 3 2 2 3 2 2" xfId="7311"/>
    <cellStyle name="SAPBEXexcBad8 2 3 2 2 4" xfId="7312"/>
    <cellStyle name="SAPBEXexcBad8 2 3 2 2 4 2" xfId="7313"/>
    <cellStyle name="SAPBEXexcBad8 2 3 2 3" xfId="7314"/>
    <cellStyle name="SAPBEXexcBad8 2 3 2 3 2" xfId="7315"/>
    <cellStyle name="SAPBEXexcBad8 2 3 2 3 2 2" xfId="7316"/>
    <cellStyle name="SAPBEXexcBad8 2 3 2 3 3" xfId="7317"/>
    <cellStyle name="SAPBEXexcBad8 2 3 2 4" xfId="7318"/>
    <cellStyle name="SAPBEXexcBad8 2 3 2 4 2" xfId="7319"/>
    <cellStyle name="SAPBEXexcBad8 2 3 2 4 2 2" xfId="7320"/>
    <cellStyle name="SAPBEXexcBad8 2 3 2 5" xfId="7321"/>
    <cellStyle name="SAPBEXexcBad8 2 3 2 5 2" xfId="7322"/>
    <cellStyle name="SAPBEXexcBad8 2 3 2 6" xfId="30372"/>
    <cellStyle name="SAPBEXexcBad8 2 3 2 7" xfId="30373"/>
    <cellStyle name="SAPBEXexcBad8 2 3 2 8" xfId="49683"/>
    <cellStyle name="SAPBEXexcBad8 2 3 20" xfId="30374"/>
    <cellStyle name="SAPBEXexcBad8 2 3 21" xfId="30375"/>
    <cellStyle name="SAPBEXexcBad8 2 3 22" xfId="30376"/>
    <cellStyle name="SAPBEXexcBad8 2 3 23" xfId="30377"/>
    <cellStyle name="SAPBEXexcBad8 2 3 24" xfId="30378"/>
    <cellStyle name="SAPBEXexcBad8 2 3 25" xfId="30379"/>
    <cellStyle name="SAPBEXexcBad8 2 3 26" xfId="30380"/>
    <cellStyle name="SAPBEXexcBad8 2 3 27" xfId="30381"/>
    <cellStyle name="SAPBEXexcBad8 2 3 28" xfId="48293"/>
    <cellStyle name="SAPBEXexcBad8 2 3 29" xfId="49168"/>
    <cellStyle name="SAPBEXexcBad8 2 3 3" xfId="30382"/>
    <cellStyle name="SAPBEXexcBad8 2 3 4" xfId="30383"/>
    <cellStyle name="SAPBEXexcBad8 2 3 5" xfId="30384"/>
    <cellStyle name="SAPBEXexcBad8 2 3 6" xfId="30385"/>
    <cellStyle name="SAPBEXexcBad8 2 3 7" xfId="30386"/>
    <cellStyle name="SAPBEXexcBad8 2 3 8" xfId="30387"/>
    <cellStyle name="SAPBEXexcBad8 2 3 9" xfId="30388"/>
    <cellStyle name="SAPBEXexcBad8 2 30" xfId="30389"/>
    <cellStyle name="SAPBEXexcBad8 2 31" xfId="30390"/>
    <cellStyle name="SAPBEXexcBad8 2 32" xfId="30391"/>
    <cellStyle name="SAPBEXexcBad8 2 33" xfId="48294"/>
    <cellStyle name="SAPBEXexcBad8 2 34" xfId="49161"/>
    <cellStyle name="SAPBEXexcBad8 2 4" xfId="794"/>
    <cellStyle name="SAPBEXexcBad8 2 4 10" xfId="30392"/>
    <cellStyle name="SAPBEXexcBad8 2 4 11" xfId="30393"/>
    <cellStyle name="SAPBEXexcBad8 2 4 12" xfId="30394"/>
    <cellStyle name="SAPBEXexcBad8 2 4 13" xfId="30395"/>
    <cellStyle name="SAPBEXexcBad8 2 4 14" xfId="30396"/>
    <cellStyle name="SAPBEXexcBad8 2 4 15" xfId="30397"/>
    <cellStyle name="SAPBEXexcBad8 2 4 16" xfId="30398"/>
    <cellStyle name="SAPBEXexcBad8 2 4 17" xfId="30399"/>
    <cellStyle name="SAPBEXexcBad8 2 4 18" xfId="30400"/>
    <cellStyle name="SAPBEXexcBad8 2 4 19" xfId="30401"/>
    <cellStyle name="SAPBEXexcBad8 2 4 2" xfId="1746"/>
    <cellStyle name="SAPBEXexcBad8 2 4 2 2" xfId="7323"/>
    <cellStyle name="SAPBEXexcBad8 2 4 2 2 2" xfId="7324"/>
    <cellStyle name="SAPBEXexcBad8 2 4 2 2 2 2" xfId="7325"/>
    <cellStyle name="SAPBEXexcBad8 2 4 2 2 2 2 2" xfId="7326"/>
    <cellStyle name="SAPBEXexcBad8 2 4 2 2 2 3" xfId="7327"/>
    <cellStyle name="SAPBEXexcBad8 2 4 2 2 3" xfId="7328"/>
    <cellStyle name="SAPBEXexcBad8 2 4 2 2 3 2" xfId="7329"/>
    <cellStyle name="SAPBEXexcBad8 2 4 2 2 3 2 2" xfId="7330"/>
    <cellStyle name="SAPBEXexcBad8 2 4 2 2 4" xfId="7331"/>
    <cellStyle name="SAPBEXexcBad8 2 4 2 2 4 2" xfId="7332"/>
    <cellStyle name="SAPBEXexcBad8 2 4 2 3" xfId="7333"/>
    <cellStyle name="SAPBEXexcBad8 2 4 2 3 2" xfId="7334"/>
    <cellStyle name="SAPBEXexcBad8 2 4 2 3 2 2" xfId="7335"/>
    <cellStyle name="SAPBEXexcBad8 2 4 2 3 3" xfId="7336"/>
    <cellStyle name="SAPBEXexcBad8 2 4 2 4" xfId="7337"/>
    <cellStyle name="SAPBEXexcBad8 2 4 2 4 2" xfId="7338"/>
    <cellStyle name="SAPBEXexcBad8 2 4 2 4 2 2" xfId="7339"/>
    <cellStyle name="SAPBEXexcBad8 2 4 2 5" xfId="7340"/>
    <cellStyle name="SAPBEXexcBad8 2 4 2 5 2" xfId="7341"/>
    <cellStyle name="SAPBEXexcBad8 2 4 2 6" xfId="30402"/>
    <cellStyle name="SAPBEXexcBad8 2 4 2 7" xfId="30403"/>
    <cellStyle name="SAPBEXexcBad8 2 4 2 8" xfId="49684"/>
    <cellStyle name="SAPBEXexcBad8 2 4 20" xfId="30404"/>
    <cellStyle name="SAPBEXexcBad8 2 4 21" xfId="30405"/>
    <cellStyle name="SAPBEXexcBad8 2 4 22" xfId="30406"/>
    <cellStyle name="SAPBEXexcBad8 2 4 23" xfId="30407"/>
    <cellStyle name="SAPBEXexcBad8 2 4 24" xfId="30408"/>
    <cellStyle name="SAPBEXexcBad8 2 4 25" xfId="30409"/>
    <cellStyle name="SAPBEXexcBad8 2 4 26" xfId="30410"/>
    <cellStyle name="SAPBEXexcBad8 2 4 27" xfId="30411"/>
    <cellStyle name="SAPBEXexcBad8 2 4 28" xfId="48295"/>
    <cellStyle name="SAPBEXexcBad8 2 4 29" xfId="49169"/>
    <cellStyle name="SAPBEXexcBad8 2 4 3" xfId="30412"/>
    <cellStyle name="SAPBEXexcBad8 2 4 4" xfId="30413"/>
    <cellStyle name="SAPBEXexcBad8 2 4 5" xfId="30414"/>
    <cellStyle name="SAPBEXexcBad8 2 4 6" xfId="30415"/>
    <cellStyle name="SAPBEXexcBad8 2 4 7" xfId="30416"/>
    <cellStyle name="SAPBEXexcBad8 2 4 8" xfId="30417"/>
    <cellStyle name="SAPBEXexcBad8 2 4 9" xfId="30418"/>
    <cellStyle name="SAPBEXexcBad8 2 5" xfId="795"/>
    <cellStyle name="SAPBEXexcBad8 2 5 10" xfId="30419"/>
    <cellStyle name="SAPBEXexcBad8 2 5 11" xfId="30420"/>
    <cellStyle name="SAPBEXexcBad8 2 5 12" xfId="30421"/>
    <cellStyle name="SAPBEXexcBad8 2 5 13" xfId="30422"/>
    <cellStyle name="SAPBEXexcBad8 2 5 14" xfId="30423"/>
    <cellStyle name="SAPBEXexcBad8 2 5 15" xfId="30424"/>
    <cellStyle name="SAPBEXexcBad8 2 5 16" xfId="30425"/>
    <cellStyle name="SAPBEXexcBad8 2 5 17" xfId="30426"/>
    <cellStyle name="SAPBEXexcBad8 2 5 18" xfId="30427"/>
    <cellStyle name="SAPBEXexcBad8 2 5 19" xfId="30428"/>
    <cellStyle name="SAPBEXexcBad8 2 5 2" xfId="1747"/>
    <cellStyle name="SAPBEXexcBad8 2 5 2 2" xfId="7342"/>
    <cellStyle name="SAPBEXexcBad8 2 5 2 2 2" xfId="7343"/>
    <cellStyle name="SAPBEXexcBad8 2 5 2 2 2 2" xfId="7344"/>
    <cellStyle name="SAPBEXexcBad8 2 5 2 2 2 2 2" xfId="7345"/>
    <cellStyle name="SAPBEXexcBad8 2 5 2 2 2 3" xfId="7346"/>
    <cellStyle name="SAPBEXexcBad8 2 5 2 2 3" xfId="7347"/>
    <cellStyle name="SAPBEXexcBad8 2 5 2 2 3 2" xfId="7348"/>
    <cellStyle name="SAPBEXexcBad8 2 5 2 2 3 2 2" xfId="7349"/>
    <cellStyle name="SAPBEXexcBad8 2 5 2 2 4" xfId="7350"/>
    <cellStyle name="SAPBEXexcBad8 2 5 2 2 4 2" xfId="7351"/>
    <cellStyle name="SAPBEXexcBad8 2 5 2 3" xfId="7352"/>
    <cellStyle name="SAPBEXexcBad8 2 5 2 3 2" xfId="7353"/>
    <cellStyle name="SAPBEXexcBad8 2 5 2 3 2 2" xfId="7354"/>
    <cellStyle name="SAPBEXexcBad8 2 5 2 3 3" xfId="7355"/>
    <cellStyle name="SAPBEXexcBad8 2 5 2 4" xfId="7356"/>
    <cellStyle name="SAPBEXexcBad8 2 5 2 4 2" xfId="7357"/>
    <cellStyle name="SAPBEXexcBad8 2 5 2 4 2 2" xfId="7358"/>
    <cellStyle name="SAPBEXexcBad8 2 5 2 5" xfId="7359"/>
    <cellStyle name="SAPBEXexcBad8 2 5 2 5 2" xfId="7360"/>
    <cellStyle name="SAPBEXexcBad8 2 5 2 6" xfId="30429"/>
    <cellStyle name="SAPBEXexcBad8 2 5 2 7" xfId="30430"/>
    <cellStyle name="SAPBEXexcBad8 2 5 2 8" xfId="49685"/>
    <cellStyle name="SAPBEXexcBad8 2 5 20" xfId="30431"/>
    <cellStyle name="SAPBEXexcBad8 2 5 21" xfId="30432"/>
    <cellStyle name="SAPBEXexcBad8 2 5 22" xfId="30433"/>
    <cellStyle name="SAPBEXexcBad8 2 5 23" xfId="30434"/>
    <cellStyle name="SAPBEXexcBad8 2 5 24" xfId="30435"/>
    <cellStyle name="SAPBEXexcBad8 2 5 25" xfId="30436"/>
    <cellStyle name="SAPBEXexcBad8 2 5 26" xfId="30437"/>
    <cellStyle name="SAPBEXexcBad8 2 5 27" xfId="30438"/>
    <cellStyle name="SAPBEXexcBad8 2 5 28" xfId="48296"/>
    <cellStyle name="SAPBEXexcBad8 2 5 29" xfId="49170"/>
    <cellStyle name="SAPBEXexcBad8 2 5 3" xfId="30439"/>
    <cellStyle name="SAPBEXexcBad8 2 5 4" xfId="30440"/>
    <cellStyle name="SAPBEXexcBad8 2 5 5" xfId="30441"/>
    <cellStyle name="SAPBEXexcBad8 2 5 6" xfId="30442"/>
    <cellStyle name="SAPBEXexcBad8 2 5 7" xfId="30443"/>
    <cellStyle name="SAPBEXexcBad8 2 5 8" xfId="30444"/>
    <cellStyle name="SAPBEXexcBad8 2 5 9" xfId="30445"/>
    <cellStyle name="SAPBEXexcBad8 2 6" xfId="796"/>
    <cellStyle name="SAPBEXexcBad8 2 6 10" xfId="30446"/>
    <cellStyle name="SAPBEXexcBad8 2 6 11" xfId="30447"/>
    <cellStyle name="SAPBEXexcBad8 2 6 12" xfId="30448"/>
    <cellStyle name="SAPBEXexcBad8 2 6 13" xfId="30449"/>
    <cellStyle name="SAPBEXexcBad8 2 6 14" xfId="30450"/>
    <cellStyle name="SAPBEXexcBad8 2 6 15" xfId="30451"/>
    <cellStyle name="SAPBEXexcBad8 2 6 16" xfId="30452"/>
    <cellStyle name="SAPBEXexcBad8 2 6 17" xfId="30453"/>
    <cellStyle name="SAPBEXexcBad8 2 6 18" xfId="30454"/>
    <cellStyle name="SAPBEXexcBad8 2 6 19" xfId="30455"/>
    <cellStyle name="SAPBEXexcBad8 2 6 2" xfId="1748"/>
    <cellStyle name="SAPBEXexcBad8 2 6 2 2" xfId="7361"/>
    <cellStyle name="SAPBEXexcBad8 2 6 2 2 2" xfId="7362"/>
    <cellStyle name="SAPBEXexcBad8 2 6 2 2 2 2" xfId="7363"/>
    <cellStyle name="SAPBEXexcBad8 2 6 2 2 2 2 2" xfId="7364"/>
    <cellStyle name="SAPBEXexcBad8 2 6 2 2 2 3" xfId="7365"/>
    <cellStyle name="SAPBEXexcBad8 2 6 2 2 3" xfId="7366"/>
    <cellStyle name="SAPBEXexcBad8 2 6 2 2 3 2" xfId="7367"/>
    <cellStyle name="SAPBEXexcBad8 2 6 2 2 3 2 2" xfId="7368"/>
    <cellStyle name="SAPBEXexcBad8 2 6 2 2 4" xfId="7369"/>
    <cellStyle name="SAPBEXexcBad8 2 6 2 2 4 2" xfId="7370"/>
    <cellStyle name="SAPBEXexcBad8 2 6 2 3" xfId="7371"/>
    <cellStyle name="SAPBEXexcBad8 2 6 2 3 2" xfId="7372"/>
    <cellStyle name="SAPBEXexcBad8 2 6 2 3 2 2" xfId="7373"/>
    <cellStyle name="SAPBEXexcBad8 2 6 2 3 3" xfId="7374"/>
    <cellStyle name="SAPBEXexcBad8 2 6 2 4" xfId="7375"/>
    <cellStyle name="SAPBEXexcBad8 2 6 2 4 2" xfId="7376"/>
    <cellStyle name="SAPBEXexcBad8 2 6 2 4 2 2" xfId="7377"/>
    <cellStyle name="SAPBEXexcBad8 2 6 2 5" xfId="7378"/>
    <cellStyle name="SAPBEXexcBad8 2 6 2 5 2" xfId="7379"/>
    <cellStyle name="SAPBEXexcBad8 2 6 2 6" xfId="30456"/>
    <cellStyle name="SAPBEXexcBad8 2 6 2 7" xfId="30457"/>
    <cellStyle name="SAPBEXexcBad8 2 6 2 8" xfId="49686"/>
    <cellStyle name="SAPBEXexcBad8 2 6 20" xfId="30458"/>
    <cellStyle name="SAPBEXexcBad8 2 6 21" xfId="30459"/>
    <cellStyle name="SAPBEXexcBad8 2 6 22" xfId="30460"/>
    <cellStyle name="SAPBEXexcBad8 2 6 23" xfId="30461"/>
    <cellStyle name="SAPBEXexcBad8 2 6 24" xfId="30462"/>
    <cellStyle name="SAPBEXexcBad8 2 6 25" xfId="30463"/>
    <cellStyle name="SAPBEXexcBad8 2 6 26" xfId="30464"/>
    <cellStyle name="SAPBEXexcBad8 2 6 27" xfId="30465"/>
    <cellStyle name="SAPBEXexcBad8 2 6 28" xfId="48297"/>
    <cellStyle name="SAPBEXexcBad8 2 6 29" xfId="49171"/>
    <cellStyle name="SAPBEXexcBad8 2 6 3" xfId="30466"/>
    <cellStyle name="SAPBEXexcBad8 2 6 4" xfId="30467"/>
    <cellStyle name="SAPBEXexcBad8 2 6 5" xfId="30468"/>
    <cellStyle name="SAPBEXexcBad8 2 6 6" xfId="30469"/>
    <cellStyle name="SAPBEXexcBad8 2 6 7" xfId="30470"/>
    <cellStyle name="SAPBEXexcBad8 2 6 8" xfId="30471"/>
    <cellStyle name="SAPBEXexcBad8 2 6 9" xfId="30472"/>
    <cellStyle name="SAPBEXexcBad8 2 7" xfId="1749"/>
    <cellStyle name="SAPBEXexcBad8 2 7 2" xfId="7380"/>
    <cellStyle name="SAPBEXexcBad8 2 7 2 2" xfId="7381"/>
    <cellStyle name="SAPBEXexcBad8 2 7 2 2 2" xfId="7382"/>
    <cellStyle name="SAPBEXexcBad8 2 7 2 2 2 2" xfId="7383"/>
    <cellStyle name="SAPBEXexcBad8 2 7 2 2 3" xfId="7384"/>
    <cellStyle name="SAPBEXexcBad8 2 7 2 3" xfId="7385"/>
    <cellStyle name="SAPBEXexcBad8 2 7 2 3 2" xfId="7386"/>
    <cellStyle name="SAPBEXexcBad8 2 7 2 3 2 2" xfId="7387"/>
    <cellStyle name="SAPBEXexcBad8 2 7 2 4" xfId="7388"/>
    <cellStyle name="SAPBEXexcBad8 2 7 2 4 2" xfId="7389"/>
    <cellStyle name="SAPBEXexcBad8 2 7 3" xfId="7390"/>
    <cellStyle name="SAPBEXexcBad8 2 7 3 2" xfId="7391"/>
    <cellStyle name="SAPBEXexcBad8 2 7 3 2 2" xfId="7392"/>
    <cellStyle name="SAPBEXexcBad8 2 7 3 3" xfId="7393"/>
    <cellStyle name="SAPBEXexcBad8 2 7 4" xfId="7394"/>
    <cellStyle name="SAPBEXexcBad8 2 7 4 2" xfId="7395"/>
    <cellStyle name="SAPBEXexcBad8 2 7 4 2 2" xfId="7396"/>
    <cellStyle name="SAPBEXexcBad8 2 7 5" xfId="7397"/>
    <cellStyle name="SAPBEXexcBad8 2 7 5 2" xfId="7398"/>
    <cellStyle name="SAPBEXexcBad8 2 7 6" xfId="30473"/>
    <cellStyle name="SAPBEXexcBad8 2 7 7" xfId="30474"/>
    <cellStyle name="SAPBEXexcBad8 2 7 8" xfId="49676"/>
    <cellStyle name="SAPBEXexcBad8 2 8" xfId="30475"/>
    <cellStyle name="SAPBEXexcBad8 2 9" xfId="30476"/>
    <cellStyle name="SAPBEXexcBad8 20" xfId="30477"/>
    <cellStyle name="SAPBEXexcBad8 21" xfId="30478"/>
    <cellStyle name="SAPBEXexcBad8 22" xfId="30479"/>
    <cellStyle name="SAPBEXexcBad8 23" xfId="30480"/>
    <cellStyle name="SAPBEXexcBad8 24" xfId="30481"/>
    <cellStyle name="SAPBEXexcBad8 25" xfId="30482"/>
    <cellStyle name="SAPBEXexcBad8 26" xfId="30483"/>
    <cellStyle name="SAPBEXexcBad8 27" xfId="30484"/>
    <cellStyle name="SAPBEXexcBad8 28" xfId="30485"/>
    <cellStyle name="SAPBEXexcBad8 29" xfId="30486"/>
    <cellStyle name="SAPBEXexcBad8 3" xfId="523"/>
    <cellStyle name="SAPBEXexcBad8 3 10" xfId="30487"/>
    <cellStyle name="SAPBEXexcBad8 3 11" xfId="30488"/>
    <cellStyle name="SAPBEXexcBad8 3 12" xfId="30489"/>
    <cellStyle name="SAPBEXexcBad8 3 13" xfId="30490"/>
    <cellStyle name="SAPBEXexcBad8 3 14" xfId="30491"/>
    <cellStyle name="SAPBEXexcBad8 3 15" xfId="30492"/>
    <cellStyle name="SAPBEXexcBad8 3 16" xfId="30493"/>
    <cellStyle name="SAPBEXexcBad8 3 17" xfId="30494"/>
    <cellStyle name="SAPBEXexcBad8 3 18" xfId="30495"/>
    <cellStyle name="SAPBEXexcBad8 3 19" xfId="30496"/>
    <cellStyle name="SAPBEXexcBad8 3 2" xfId="797"/>
    <cellStyle name="SAPBEXexcBad8 3 2 10" xfId="30497"/>
    <cellStyle name="SAPBEXexcBad8 3 2 11" xfId="30498"/>
    <cellStyle name="SAPBEXexcBad8 3 2 12" xfId="30499"/>
    <cellStyle name="SAPBEXexcBad8 3 2 13" xfId="30500"/>
    <cellStyle name="SAPBEXexcBad8 3 2 14" xfId="30501"/>
    <cellStyle name="SAPBEXexcBad8 3 2 15" xfId="30502"/>
    <cellStyle name="SAPBEXexcBad8 3 2 16" xfId="30503"/>
    <cellStyle name="SAPBEXexcBad8 3 2 17" xfId="30504"/>
    <cellStyle name="SAPBEXexcBad8 3 2 18" xfId="30505"/>
    <cellStyle name="SAPBEXexcBad8 3 2 19" xfId="30506"/>
    <cellStyle name="SAPBEXexcBad8 3 2 2" xfId="1750"/>
    <cellStyle name="SAPBEXexcBad8 3 2 2 2" xfId="7399"/>
    <cellStyle name="SAPBEXexcBad8 3 2 2 2 2" xfId="7400"/>
    <cellStyle name="SAPBEXexcBad8 3 2 2 2 2 2" xfId="7401"/>
    <cellStyle name="SAPBEXexcBad8 3 2 2 2 2 2 2" xfId="7402"/>
    <cellStyle name="SAPBEXexcBad8 3 2 2 2 2 3" xfId="7403"/>
    <cellStyle name="SAPBEXexcBad8 3 2 2 2 3" xfId="7404"/>
    <cellStyle name="SAPBEXexcBad8 3 2 2 2 3 2" xfId="7405"/>
    <cellStyle name="SAPBEXexcBad8 3 2 2 2 3 2 2" xfId="7406"/>
    <cellStyle name="SAPBEXexcBad8 3 2 2 2 4" xfId="7407"/>
    <cellStyle name="SAPBEXexcBad8 3 2 2 2 4 2" xfId="7408"/>
    <cellStyle name="SAPBEXexcBad8 3 2 2 3" xfId="7409"/>
    <cellStyle name="SAPBEXexcBad8 3 2 2 3 2" xfId="7410"/>
    <cellStyle name="SAPBEXexcBad8 3 2 2 3 2 2" xfId="7411"/>
    <cellStyle name="SAPBEXexcBad8 3 2 2 3 3" xfId="7412"/>
    <cellStyle name="SAPBEXexcBad8 3 2 2 4" xfId="7413"/>
    <cellStyle name="SAPBEXexcBad8 3 2 2 4 2" xfId="7414"/>
    <cellStyle name="SAPBEXexcBad8 3 2 2 4 2 2" xfId="7415"/>
    <cellStyle name="SAPBEXexcBad8 3 2 2 5" xfId="7416"/>
    <cellStyle name="SAPBEXexcBad8 3 2 2 5 2" xfId="7417"/>
    <cellStyle name="SAPBEXexcBad8 3 2 2 6" xfId="30507"/>
    <cellStyle name="SAPBEXexcBad8 3 2 2 7" xfId="30508"/>
    <cellStyle name="SAPBEXexcBad8 3 2 2 8" xfId="49688"/>
    <cellStyle name="SAPBEXexcBad8 3 2 20" xfId="30509"/>
    <cellStyle name="SAPBEXexcBad8 3 2 21" xfId="30510"/>
    <cellStyle name="SAPBEXexcBad8 3 2 22" xfId="30511"/>
    <cellStyle name="SAPBEXexcBad8 3 2 23" xfId="30512"/>
    <cellStyle name="SAPBEXexcBad8 3 2 24" xfId="30513"/>
    <cellStyle name="SAPBEXexcBad8 3 2 25" xfId="30514"/>
    <cellStyle name="SAPBEXexcBad8 3 2 26" xfId="30515"/>
    <cellStyle name="SAPBEXexcBad8 3 2 27" xfId="30516"/>
    <cellStyle name="SAPBEXexcBad8 3 2 28" xfId="48298"/>
    <cellStyle name="SAPBEXexcBad8 3 2 29" xfId="49173"/>
    <cellStyle name="SAPBEXexcBad8 3 2 3" xfId="30517"/>
    <cellStyle name="SAPBEXexcBad8 3 2 4" xfId="30518"/>
    <cellStyle name="SAPBEXexcBad8 3 2 5" xfId="30519"/>
    <cellStyle name="SAPBEXexcBad8 3 2 6" xfId="30520"/>
    <cellStyle name="SAPBEXexcBad8 3 2 7" xfId="30521"/>
    <cellStyle name="SAPBEXexcBad8 3 2 8" xfId="30522"/>
    <cellStyle name="SAPBEXexcBad8 3 2 9" xfId="30523"/>
    <cellStyle name="SAPBEXexcBad8 3 20" xfId="30524"/>
    <cellStyle name="SAPBEXexcBad8 3 21" xfId="30525"/>
    <cellStyle name="SAPBEXexcBad8 3 22" xfId="30526"/>
    <cellStyle name="SAPBEXexcBad8 3 23" xfId="30527"/>
    <cellStyle name="SAPBEXexcBad8 3 24" xfId="30528"/>
    <cellStyle name="SAPBEXexcBad8 3 25" xfId="30529"/>
    <cellStyle name="SAPBEXexcBad8 3 26" xfId="30530"/>
    <cellStyle name="SAPBEXexcBad8 3 27" xfId="30531"/>
    <cellStyle name="SAPBEXexcBad8 3 28" xfId="30532"/>
    <cellStyle name="SAPBEXexcBad8 3 29" xfId="30533"/>
    <cellStyle name="SAPBEXexcBad8 3 3" xfId="798"/>
    <cellStyle name="SAPBEXexcBad8 3 3 10" xfId="30534"/>
    <cellStyle name="SAPBEXexcBad8 3 3 11" xfId="30535"/>
    <cellStyle name="SAPBEXexcBad8 3 3 12" xfId="30536"/>
    <cellStyle name="SAPBEXexcBad8 3 3 13" xfId="30537"/>
    <cellStyle name="SAPBEXexcBad8 3 3 14" xfId="30538"/>
    <cellStyle name="SAPBEXexcBad8 3 3 15" xfId="30539"/>
    <cellStyle name="SAPBEXexcBad8 3 3 16" xfId="30540"/>
    <cellStyle name="SAPBEXexcBad8 3 3 17" xfId="30541"/>
    <cellStyle name="SAPBEXexcBad8 3 3 18" xfId="30542"/>
    <cellStyle name="SAPBEXexcBad8 3 3 19" xfId="30543"/>
    <cellStyle name="SAPBEXexcBad8 3 3 2" xfId="1751"/>
    <cellStyle name="SAPBEXexcBad8 3 3 2 2" xfId="7418"/>
    <cellStyle name="SAPBEXexcBad8 3 3 2 2 2" xfId="7419"/>
    <cellStyle name="SAPBEXexcBad8 3 3 2 2 2 2" xfId="7420"/>
    <cellStyle name="SAPBEXexcBad8 3 3 2 2 2 2 2" xfId="7421"/>
    <cellStyle name="SAPBEXexcBad8 3 3 2 2 2 3" xfId="7422"/>
    <cellStyle name="SAPBEXexcBad8 3 3 2 2 3" xfId="7423"/>
    <cellStyle name="SAPBEXexcBad8 3 3 2 2 3 2" xfId="7424"/>
    <cellStyle name="SAPBEXexcBad8 3 3 2 2 3 2 2" xfId="7425"/>
    <cellStyle name="SAPBEXexcBad8 3 3 2 2 4" xfId="7426"/>
    <cellStyle name="SAPBEXexcBad8 3 3 2 2 4 2" xfId="7427"/>
    <cellStyle name="SAPBEXexcBad8 3 3 2 3" xfId="7428"/>
    <cellStyle name="SAPBEXexcBad8 3 3 2 3 2" xfId="7429"/>
    <cellStyle name="SAPBEXexcBad8 3 3 2 3 2 2" xfId="7430"/>
    <cellStyle name="SAPBEXexcBad8 3 3 2 3 3" xfId="7431"/>
    <cellStyle name="SAPBEXexcBad8 3 3 2 4" xfId="7432"/>
    <cellStyle name="SAPBEXexcBad8 3 3 2 4 2" xfId="7433"/>
    <cellStyle name="SAPBEXexcBad8 3 3 2 4 2 2" xfId="7434"/>
    <cellStyle name="SAPBEXexcBad8 3 3 2 5" xfId="7435"/>
    <cellStyle name="SAPBEXexcBad8 3 3 2 5 2" xfId="7436"/>
    <cellStyle name="SAPBEXexcBad8 3 3 2 6" xfId="30544"/>
    <cellStyle name="SAPBEXexcBad8 3 3 2 7" xfId="30545"/>
    <cellStyle name="SAPBEXexcBad8 3 3 2 8" xfId="49689"/>
    <cellStyle name="SAPBEXexcBad8 3 3 20" xfId="30546"/>
    <cellStyle name="SAPBEXexcBad8 3 3 21" xfId="30547"/>
    <cellStyle name="SAPBEXexcBad8 3 3 22" xfId="30548"/>
    <cellStyle name="SAPBEXexcBad8 3 3 23" xfId="30549"/>
    <cellStyle name="SAPBEXexcBad8 3 3 24" xfId="30550"/>
    <cellStyle name="SAPBEXexcBad8 3 3 25" xfId="30551"/>
    <cellStyle name="SAPBEXexcBad8 3 3 26" xfId="30552"/>
    <cellStyle name="SAPBEXexcBad8 3 3 27" xfId="30553"/>
    <cellStyle name="SAPBEXexcBad8 3 3 28" xfId="48299"/>
    <cellStyle name="SAPBEXexcBad8 3 3 29" xfId="49174"/>
    <cellStyle name="SAPBEXexcBad8 3 3 3" xfId="30554"/>
    <cellStyle name="SAPBEXexcBad8 3 3 4" xfId="30555"/>
    <cellStyle name="SAPBEXexcBad8 3 3 5" xfId="30556"/>
    <cellStyle name="SAPBEXexcBad8 3 3 6" xfId="30557"/>
    <cellStyle name="SAPBEXexcBad8 3 3 7" xfId="30558"/>
    <cellStyle name="SAPBEXexcBad8 3 3 8" xfId="30559"/>
    <cellStyle name="SAPBEXexcBad8 3 3 9" xfId="30560"/>
    <cellStyle name="SAPBEXexcBad8 3 30" xfId="30561"/>
    <cellStyle name="SAPBEXexcBad8 3 31" xfId="30562"/>
    <cellStyle name="SAPBEXexcBad8 3 32" xfId="30563"/>
    <cellStyle name="SAPBEXexcBad8 3 33" xfId="48300"/>
    <cellStyle name="SAPBEXexcBad8 3 34" xfId="49172"/>
    <cellStyle name="SAPBEXexcBad8 3 4" xfId="799"/>
    <cellStyle name="SAPBEXexcBad8 3 4 10" xfId="30564"/>
    <cellStyle name="SAPBEXexcBad8 3 4 11" xfId="30565"/>
    <cellStyle name="SAPBEXexcBad8 3 4 12" xfId="30566"/>
    <cellStyle name="SAPBEXexcBad8 3 4 13" xfId="30567"/>
    <cellStyle name="SAPBEXexcBad8 3 4 14" xfId="30568"/>
    <cellStyle name="SAPBEXexcBad8 3 4 15" xfId="30569"/>
    <cellStyle name="SAPBEXexcBad8 3 4 16" xfId="30570"/>
    <cellStyle name="SAPBEXexcBad8 3 4 17" xfId="30571"/>
    <cellStyle name="SAPBEXexcBad8 3 4 18" xfId="30572"/>
    <cellStyle name="SAPBEXexcBad8 3 4 19" xfId="30573"/>
    <cellStyle name="SAPBEXexcBad8 3 4 2" xfId="1752"/>
    <cellStyle name="SAPBEXexcBad8 3 4 2 2" xfId="7437"/>
    <cellStyle name="SAPBEXexcBad8 3 4 2 2 2" xfId="7438"/>
    <cellStyle name="SAPBEXexcBad8 3 4 2 2 2 2" xfId="7439"/>
    <cellStyle name="SAPBEXexcBad8 3 4 2 2 2 2 2" xfId="7440"/>
    <cellStyle name="SAPBEXexcBad8 3 4 2 2 2 3" xfId="7441"/>
    <cellStyle name="SAPBEXexcBad8 3 4 2 2 3" xfId="7442"/>
    <cellStyle name="SAPBEXexcBad8 3 4 2 2 3 2" xfId="7443"/>
    <cellStyle name="SAPBEXexcBad8 3 4 2 2 3 2 2" xfId="7444"/>
    <cellStyle name="SAPBEXexcBad8 3 4 2 2 4" xfId="7445"/>
    <cellStyle name="SAPBEXexcBad8 3 4 2 2 4 2" xfId="7446"/>
    <cellStyle name="SAPBEXexcBad8 3 4 2 3" xfId="7447"/>
    <cellStyle name="SAPBEXexcBad8 3 4 2 3 2" xfId="7448"/>
    <cellStyle name="SAPBEXexcBad8 3 4 2 3 2 2" xfId="7449"/>
    <cellStyle name="SAPBEXexcBad8 3 4 2 3 3" xfId="7450"/>
    <cellStyle name="SAPBEXexcBad8 3 4 2 4" xfId="7451"/>
    <cellStyle name="SAPBEXexcBad8 3 4 2 4 2" xfId="7452"/>
    <cellStyle name="SAPBEXexcBad8 3 4 2 4 2 2" xfId="7453"/>
    <cellStyle name="SAPBEXexcBad8 3 4 2 5" xfId="7454"/>
    <cellStyle name="SAPBEXexcBad8 3 4 2 5 2" xfId="7455"/>
    <cellStyle name="SAPBEXexcBad8 3 4 2 6" xfId="30574"/>
    <cellStyle name="SAPBEXexcBad8 3 4 2 7" xfId="30575"/>
    <cellStyle name="SAPBEXexcBad8 3 4 2 8" xfId="49690"/>
    <cellStyle name="SAPBEXexcBad8 3 4 20" xfId="30576"/>
    <cellStyle name="SAPBEXexcBad8 3 4 21" xfId="30577"/>
    <cellStyle name="SAPBEXexcBad8 3 4 22" xfId="30578"/>
    <cellStyle name="SAPBEXexcBad8 3 4 23" xfId="30579"/>
    <cellStyle name="SAPBEXexcBad8 3 4 24" xfId="30580"/>
    <cellStyle name="SAPBEXexcBad8 3 4 25" xfId="30581"/>
    <cellStyle name="SAPBEXexcBad8 3 4 26" xfId="30582"/>
    <cellStyle name="SAPBEXexcBad8 3 4 27" xfId="30583"/>
    <cellStyle name="SAPBEXexcBad8 3 4 28" xfId="48301"/>
    <cellStyle name="SAPBEXexcBad8 3 4 29" xfId="49175"/>
    <cellStyle name="SAPBEXexcBad8 3 4 3" xfId="30584"/>
    <cellStyle name="SAPBEXexcBad8 3 4 4" xfId="30585"/>
    <cellStyle name="SAPBEXexcBad8 3 4 5" xfId="30586"/>
    <cellStyle name="SAPBEXexcBad8 3 4 6" xfId="30587"/>
    <cellStyle name="SAPBEXexcBad8 3 4 7" xfId="30588"/>
    <cellStyle name="SAPBEXexcBad8 3 4 8" xfId="30589"/>
    <cellStyle name="SAPBEXexcBad8 3 4 9" xfId="30590"/>
    <cellStyle name="SAPBEXexcBad8 3 5" xfId="800"/>
    <cellStyle name="SAPBEXexcBad8 3 5 10" xfId="30591"/>
    <cellStyle name="SAPBEXexcBad8 3 5 11" xfId="30592"/>
    <cellStyle name="SAPBEXexcBad8 3 5 12" xfId="30593"/>
    <cellStyle name="SAPBEXexcBad8 3 5 13" xfId="30594"/>
    <cellStyle name="SAPBEXexcBad8 3 5 14" xfId="30595"/>
    <cellStyle name="SAPBEXexcBad8 3 5 15" xfId="30596"/>
    <cellStyle name="SAPBEXexcBad8 3 5 16" xfId="30597"/>
    <cellStyle name="SAPBEXexcBad8 3 5 17" xfId="30598"/>
    <cellStyle name="SAPBEXexcBad8 3 5 18" xfId="30599"/>
    <cellStyle name="SAPBEXexcBad8 3 5 19" xfId="30600"/>
    <cellStyle name="SAPBEXexcBad8 3 5 2" xfId="1753"/>
    <cellStyle name="SAPBEXexcBad8 3 5 2 2" xfId="7456"/>
    <cellStyle name="SAPBEXexcBad8 3 5 2 2 2" xfId="7457"/>
    <cellStyle name="SAPBEXexcBad8 3 5 2 2 2 2" xfId="7458"/>
    <cellStyle name="SAPBEXexcBad8 3 5 2 2 2 2 2" xfId="7459"/>
    <cellStyle name="SAPBEXexcBad8 3 5 2 2 2 3" xfId="7460"/>
    <cellStyle name="SAPBEXexcBad8 3 5 2 2 3" xfId="7461"/>
    <cellStyle name="SAPBEXexcBad8 3 5 2 2 3 2" xfId="7462"/>
    <cellStyle name="SAPBEXexcBad8 3 5 2 2 3 2 2" xfId="7463"/>
    <cellStyle name="SAPBEXexcBad8 3 5 2 2 4" xfId="7464"/>
    <cellStyle name="SAPBEXexcBad8 3 5 2 2 4 2" xfId="7465"/>
    <cellStyle name="SAPBEXexcBad8 3 5 2 3" xfId="7466"/>
    <cellStyle name="SAPBEXexcBad8 3 5 2 3 2" xfId="7467"/>
    <cellStyle name="SAPBEXexcBad8 3 5 2 3 2 2" xfId="7468"/>
    <cellStyle name="SAPBEXexcBad8 3 5 2 3 3" xfId="7469"/>
    <cellStyle name="SAPBEXexcBad8 3 5 2 4" xfId="7470"/>
    <cellStyle name="SAPBEXexcBad8 3 5 2 4 2" xfId="7471"/>
    <cellStyle name="SAPBEXexcBad8 3 5 2 4 2 2" xfId="7472"/>
    <cellStyle name="SAPBEXexcBad8 3 5 2 5" xfId="7473"/>
    <cellStyle name="SAPBEXexcBad8 3 5 2 5 2" xfId="7474"/>
    <cellStyle name="SAPBEXexcBad8 3 5 2 6" xfId="30601"/>
    <cellStyle name="SAPBEXexcBad8 3 5 2 7" xfId="30602"/>
    <cellStyle name="SAPBEXexcBad8 3 5 2 8" xfId="49691"/>
    <cellStyle name="SAPBEXexcBad8 3 5 20" xfId="30603"/>
    <cellStyle name="SAPBEXexcBad8 3 5 21" xfId="30604"/>
    <cellStyle name="SAPBEXexcBad8 3 5 22" xfId="30605"/>
    <cellStyle name="SAPBEXexcBad8 3 5 23" xfId="30606"/>
    <cellStyle name="SAPBEXexcBad8 3 5 24" xfId="30607"/>
    <cellStyle name="SAPBEXexcBad8 3 5 25" xfId="30608"/>
    <cellStyle name="SAPBEXexcBad8 3 5 26" xfId="30609"/>
    <cellStyle name="SAPBEXexcBad8 3 5 27" xfId="30610"/>
    <cellStyle name="SAPBEXexcBad8 3 5 28" xfId="48302"/>
    <cellStyle name="SAPBEXexcBad8 3 5 29" xfId="49176"/>
    <cellStyle name="SAPBEXexcBad8 3 5 3" xfId="30611"/>
    <cellStyle name="SAPBEXexcBad8 3 5 4" xfId="30612"/>
    <cellStyle name="SAPBEXexcBad8 3 5 5" xfId="30613"/>
    <cellStyle name="SAPBEXexcBad8 3 5 6" xfId="30614"/>
    <cellStyle name="SAPBEXexcBad8 3 5 7" xfId="30615"/>
    <cellStyle name="SAPBEXexcBad8 3 5 8" xfId="30616"/>
    <cellStyle name="SAPBEXexcBad8 3 5 9" xfId="30617"/>
    <cellStyle name="SAPBEXexcBad8 3 6" xfId="801"/>
    <cellStyle name="SAPBEXexcBad8 3 6 10" xfId="30618"/>
    <cellStyle name="SAPBEXexcBad8 3 6 11" xfId="30619"/>
    <cellStyle name="SAPBEXexcBad8 3 6 12" xfId="30620"/>
    <cellStyle name="SAPBEXexcBad8 3 6 13" xfId="30621"/>
    <cellStyle name="SAPBEXexcBad8 3 6 14" xfId="30622"/>
    <cellStyle name="SAPBEXexcBad8 3 6 15" xfId="30623"/>
    <cellStyle name="SAPBEXexcBad8 3 6 16" xfId="30624"/>
    <cellStyle name="SAPBEXexcBad8 3 6 17" xfId="30625"/>
    <cellStyle name="SAPBEXexcBad8 3 6 18" xfId="30626"/>
    <cellStyle name="SAPBEXexcBad8 3 6 19" xfId="30627"/>
    <cellStyle name="SAPBEXexcBad8 3 6 2" xfId="1754"/>
    <cellStyle name="SAPBEXexcBad8 3 6 2 2" xfId="7475"/>
    <cellStyle name="SAPBEXexcBad8 3 6 2 2 2" xfId="7476"/>
    <cellStyle name="SAPBEXexcBad8 3 6 2 2 2 2" xfId="7477"/>
    <cellStyle name="SAPBEXexcBad8 3 6 2 2 2 2 2" xfId="7478"/>
    <cellStyle name="SAPBEXexcBad8 3 6 2 2 2 3" xfId="7479"/>
    <cellStyle name="SAPBEXexcBad8 3 6 2 2 3" xfId="7480"/>
    <cellStyle name="SAPBEXexcBad8 3 6 2 2 3 2" xfId="7481"/>
    <cellStyle name="SAPBEXexcBad8 3 6 2 2 3 2 2" xfId="7482"/>
    <cellStyle name="SAPBEXexcBad8 3 6 2 2 4" xfId="7483"/>
    <cellStyle name="SAPBEXexcBad8 3 6 2 2 4 2" xfId="7484"/>
    <cellStyle name="SAPBEXexcBad8 3 6 2 3" xfId="7485"/>
    <cellStyle name="SAPBEXexcBad8 3 6 2 3 2" xfId="7486"/>
    <cellStyle name="SAPBEXexcBad8 3 6 2 3 2 2" xfId="7487"/>
    <cellStyle name="SAPBEXexcBad8 3 6 2 3 3" xfId="7488"/>
    <cellStyle name="SAPBEXexcBad8 3 6 2 4" xfId="7489"/>
    <cellStyle name="SAPBEXexcBad8 3 6 2 4 2" xfId="7490"/>
    <cellStyle name="SAPBEXexcBad8 3 6 2 4 2 2" xfId="7491"/>
    <cellStyle name="SAPBEXexcBad8 3 6 2 5" xfId="7492"/>
    <cellStyle name="SAPBEXexcBad8 3 6 2 5 2" xfId="7493"/>
    <cellStyle name="SAPBEXexcBad8 3 6 2 6" xfId="30628"/>
    <cellStyle name="SAPBEXexcBad8 3 6 2 7" xfId="30629"/>
    <cellStyle name="SAPBEXexcBad8 3 6 2 8" xfId="49692"/>
    <cellStyle name="SAPBEXexcBad8 3 6 20" xfId="30630"/>
    <cellStyle name="SAPBEXexcBad8 3 6 21" xfId="30631"/>
    <cellStyle name="SAPBEXexcBad8 3 6 22" xfId="30632"/>
    <cellStyle name="SAPBEXexcBad8 3 6 23" xfId="30633"/>
    <cellStyle name="SAPBEXexcBad8 3 6 24" xfId="30634"/>
    <cellStyle name="SAPBEXexcBad8 3 6 25" xfId="30635"/>
    <cellStyle name="SAPBEXexcBad8 3 6 26" xfId="30636"/>
    <cellStyle name="SAPBEXexcBad8 3 6 27" xfId="30637"/>
    <cellStyle name="SAPBEXexcBad8 3 6 28" xfId="48303"/>
    <cellStyle name="SAPBEXexcBad8 3 6 29" xfId="49177"/>
    <cellStyle name="SAPBEXexcBad8 3 6 3" xfId="30638"/>
    <cellStyle name="SAPBEXexcBad8 3 6 4" xfId="30639"/>
    <cellStyle name="SAPBEXexcBad8 3 6 5" xfId="30640"/>
    <cellStyle name="SAPBEXexcBad8 3 6 6" xfId="30641"/>
    <cellStyle name="SAPBEXexcBad8 3 6 7" xfId="30642"/>
    <cellStyle name="SAPBEXexcBad8 3 6 8" xfId="30643"/>
    <cellStyle name="SAPBEXexcBad8 3 6 9" xfId="30644"/>
    <cellStyle name="SAPBEXexcBad8 3 7" xfId="1755"/>
    <cellStyle name="SAPBEXexcBad8 3 7 2" xfId="7494"/>
    <cellStyle name="SAPBEXexcBad8 3 7 2 2" xfId="7495"/>
    <cellStyle name="SAPBEXexcBad8 3 7 2 2 2" xfId="7496"/>
    <cellStyle name="SAPBEXexcBad8 3 7 2 2 2 2" xfId="7497"/>
    <cellStyle name="SAPBEXexcBad8 3 7 2 2 3" xfId="7498"/>
    <cellStyle name="SAPBEXexcBad8 3 7 2 3" xfId="7499"/>
    <cellStyle name="SAPBEXexcBad8 3 7 2 3 2" xfId="7500"/>
    <cellStyle name="SAPBEXexcBad8 3 7 2 3 2 2" xfId="7501"/>
    <cellStyle name="SAPBEXexcBad8 3 7 2 4" xfId="7502"/>
    <cellStyle name="SAPBEXexcBad8 3 7 2 4 2" xfId="7503"/>
    <cellStyle name="SAPBEXexcBad8 3 7 3" xfId="7504"/>
    <cellStyle name="SAPBEXexcBad8 3 7 3 2" xfId="7505"/>
    <cellStyle name="SAPBEXexcBad8 3 7 3 2 2" xfId="7506"/>
    <cellStyle name="SAPBEXexcBad8 3 7 3 3" xfId="7507"/>
    <cellStyle name="SAPBEXexcBad8 3 7 4" xfId="7508"/>
    <cellStyle name="SAPBEXexcBad8 3 7 4 2" xfId="7509"/>
    <cellStyle name="SAPBEXexcBad8 3 7 4 2 2" xfId="7510"/>
    <cellStyle name="SAPBEXexcBad8 3 7 5" xfId="7511"/>
    <cellStyle name="SAPBEXexcBad8 3 7 5 2" xfId="7512"/>
    <cellStyle name="SAPBEXexcBad8 3 7 6" xfId="30645"/>
    <cellStyle name="SAPBEXexcBad8 3 7 7" xfId="30646"/>
    <cellStyle name="SAPBEXexcBad8 3 7 8" xfId="49687"/>
    <cellStyle name="SAPBEXexcBad8 3 8" xfId="30647"/>
    <cellStyle name="SAPBEXexcBad8 3 9" xfId="30648"/>
    <cellStyle name="SAPBEXexcBad8 30" xfId="30649"/>
    <cellStyle name="SAPBEXexcBad8 31" xfId="30650"/>
    <cellStyle name="SAPBEXexcBad8 32" xfId="30651"/>
    <cellStyle name="SAPBEXexcBad8 33" xfId="30652"/>
    <cellStyle name="SAPBEXexcBad8 34" xfId="30653"/>
    <cellStyle name="SAPBEXexcBad8 35" xfId="30654"/>
    <cellStyle name="SAPBEXexcBad8 36" xfId="48304"/>
    <cellStyle name="SAPBEXexcBad8 37" xfId="49160"/>
    <cellStyle name="SAPBEXexcBad8 4" xfId="802"/>
    <cellStyle name="SAPBEXexcBad8 4 10" xfId="30655"/>
    <cellStyle name="SAPBEXexcBad8 4 11" xfId="30656"/>
    <cellStyle name="SAPBEXexcBad8 4 12" xfId="30657"/>
    <cellStyle name="SAPBEXexcBad8 4 13" xfId="30658"/>
    <cellStyle name="SAPBEXexcBad8 4 14" xfId="30659"/>
    <cellStyle name="SAPBEXexcBad8 4 15" xfId="30660"/>
    <cellStyle name="SAPBEXexcBad8 4 16" xfId="30661"/>
    <cellStyle name="SAPBEXexcBad8 4 17" xfId="30662"/>
    <cellStyle name="SAPBEXexcBad8 4 18" xfId="30663"/>
    <cellStyle name="SAPBEXexcBad8 4 19" xfId="30664"/>
    <cellStyle name="SAPBEXexcBad8 4 2" xfId="1756"/>
    <cellStyle name="SAPBEXexcBad8 4 2 2" xfId="7513"/>
    <cellStyle name="SAPBEXexcBad8 4 2 2 2" xfId="7514"/>
    <cellStyle name="SAPBEXexcBad8 4 2 2 2 2" xfId="7515"/>
    <cellStyle name="SAPBEXexcBad8 4 2 2 2 2 2" xfId="7516"/>
    <cellStyle name="SAPBEXexcBad8 4 2 2 2 3" xfId="7517"/>
    <cellStyle name="SAPBEXexcBad8 4 2 2 3" xfId="7518"/>
    <cellStyle name="SAPBEXexcBad8 4 2 2 3 2" xfId="7519"/>
    <cellStyle name="SAPBEXexcBad8 4 2 2 3 2 2" xfId="7520"/>
    <cellStyle name="SAPBEXexcBad8 4 2 2 4" xfId="7521"/>
    <cellStyle name="SAPBEXexcBad8 4 2 2 4 2" xfId="7522"/>
    <cellStyle name="SAPBEXexcBad8 4 2 3" xfId="7523"/>
    <cellStyle name="SAPBEXexcBad8 4 2 3 2" xfId="7524"/>
    <cellStyle name="SAPBEXexcBad8 4 2 3 2 2" xfId="7525"/>
    <cellStyle name="SAPBEXexcBad8 4 2 3 3" xfId="7526"/>
    <cellStyle name="SAPBEXexcBad8 4 2 4" xfId="7527"/>
    <cellStyle name="SAPBEXexcBad8 4 2 4 2" xfId="7528"/>
    <cellStyle name="SAPBEXexcBad8 4 2 4 2 2" xfId="7529"/>
    <cellStyle name="SAPBEXexcBad8 4 2 5" xfId="7530"/>
    <cellStyle name="SAPBEXexcBad8 4 2 5 2" xfId="7531"/>
    <cellStyle name="SAPBEXexcBad8 4 2 6" xfId="30665"/>
    <cellStyle name="SAPBEXexcBad8 4 2 7" xfId="30666"/>
    <cellStyle name="SAPBEXexcBad8 4 2 8" xfId="49693"/>
    <cellStyle name="SAPBEXexcBad8 4 20" xfId="30667"/>
    <cellStyle name="SAPBEXexcBad8 4 21" xfId="30668"/>
    <cellStyle name="SAPBEXexcBad8 4 22" xfId="30669"/>
    <cellStyle name="SAPBEXexcBad8 4 23" xfId="30670"/>
    <cellStyle name="SAPBEXexcBad8 4 24" xfId="30671"/>
    <cellStyle name="SAPBEXexcBad8 4 25" xfId="30672"/>
    <cellStyle name="SAPBEXexcBad8 4 26" xfId="30673"/>
    <cellStyle name="SAPBEXexcBad8 4 27" xfId="30674"/>
    <cellStyle name="SAPBEXexcBad8 4 28" xfId="48305"/>
    <cellStyle name="SAPBEXexcBad8 4 29" xfId="49178"/>
    <cellStyle name="SAPBEXexcBad8 4 3" xfId="30675"/>
    <cellStyle name="SAPBEXexcBad8 4 4" xfId="30676"/>
    <cellStyle name="SAPBEXexcBad8 4 5" xfId="30677"/>
    <cellStyle name="SAPBEXexcBad8 4 6" xfId="30678"/>
    <cellStyle name="SAPBEXexcBad8 4 7" xfId="30679"/>
    <cellStyle name="SAPBEXexcBad8 4 8" xfId="30680"/>
    <cellStyle name="SAPBEXexcBad8 4 9" xfId="30681"/>
    <cellStyle name="SAPBEXexcBad8 5" xfId="803"/>
    <cellStyle name="SAPBEXexcBad8 5 10" xfId="30682"/>
    <cellStyle name="SAPBEXexcBad8 5 11" xfId="30683"/>
    <cellStyle name="SAPBEXexcBad8 5 12" xfId="30684"/>
    <cellStyle name="SAPBEXexcBad8 5 13" xfId="30685"/>
    <cellStyle name="SAPBEXexcBad8 5 14" xfId="30686"/>
    <cellStyle name="SAPBEXexcBad8 5 15" xfId="30687"/>
    <cellStyle name="SAPBEXexcBad8 5 16" xfId="30688"/>
    <cellStyle name="SAPBEXexcBad8 5 17" xfId="30689"/>
    <cellStyle name="SAPBEXexcBad8 5 18" xfId="30690"/>
    <cellStyle name="SAPBEXexcBad8 5 19" xfId="30691"/>
    <cellStyle name="SAPBEXexcBad8 5 2" xfId="1757"/>
    <cellStyle name="SAPBEXexcBad8 5 2 2" xfId="7532"/>
    <cellStyle name="SAPBEXexcBad8 5 2 2 2" xfId="7533"/>
    <cellStyle name="SAPBEXexcBad8 5 2 2 2 2" xfId="7534"/>
    <cellStyle name="SAPBEXexcBad8 5 2 2 2 2 2" xfId="7535"/>
    <cellStyle name="SAPBEXexcBad8 5 2 2 2 3" xfId="7536"/>
    <cellStyle name="SAPBEXexcBad8 5 2 2 3" xfId="7537"/>
    <cellStyle name="SAPBEXexcBad8 5 2 2 3 2" xfId="7538"/>
    <cellStyle name="SAPBEXexcBad8 5 2 2 3 2 2" xfId="7539"/>
    <cellStyle name="SAPBEXexcBad8 5 2 2 4" xfId="7540"/>
    <cellStyle name="SAPBEXexcBad8 5 2 2 4 2" xfId="7541"/>
    <cellStyle name="SAPBEXexcBad8 5 2 3" xfId="7542"/>
    <cellStyle name="SAPBEXexcBad8 5 2 3 2" xfId="7543"/>
    <cellStyle name="SAPBEXexcBad8 5 2 3 2 2" xfId="7544"/>
    <cellStyle name="SAPBEXexcBad8 5 2 3 3" xfId="7545"/>
    <cellStyle name="SAPBEXexcBad8 5 2 4" xfId="7546"/>
    <cellStyle name="SAPBEXexcBad8 5 2 4 2" xfId="7547"/>
    <cellStyle name="SAPBEXexcBad8 5 2 4 2 2" xfId="7548"/>
    <cellStyle name="SAPBEXexcBad8 5 2 5" xfId="7549"/>
    <cellStyle name="SAPBEXexcBad8 5 2 5 2" xfId="7550"/>
    <cellStyle name="SAPBEXexcBad8 5 2 6" xfId="30692"/>
    <cellStyle name="SAPBEXexcBad8 5 2 7" xfId="30693"/>
    <cellStyle name="SAPBEXexcBad8 5 2 8" xfId="49694"/>
    <cellStyle name="SAPBEXexcBad8 5 20" xfId="30694"/>
    <cellStyle name="SAPBEXexcBad8 5 21" xfId="30695"/>
    <cellStyle name="SAPBEXexcBad8 5 22" xfId="30696"/>
    <cellStyle name="SAPBEXexcBad8 5 23" xfId="30697"/>
    <cellStyle name="SAPBEXexcBad8 5 24" xfId="30698"/>
    <cellStyle name="SAPBEXexcBad8 5 25" xfId="30699"/>
    <cellStyle name="SAPBEXexcBad8 5 26" xfId="30700"/>
    <cellStyle name="SAPBEXexcBad8 5 27" xfId="30701"/>
    <cellStyle name="SAPBEXexcBad8 5 28" xfId="48306"/>
    <cellStyle name="SAPBEXexcBad8 5 29" xfId="49179"/>
    <cellStyle name="SAPBEXexcBad8 5 3" xfId="30702"/>
    <cellStyle name="SAPBEXexcBad8 5 4" xfId="30703"/>
    <cellStyle name="SAPBEXexcBad8 5 5" xfId="30704"/>
    <cellStyle name="SAPBEXexcBad8 5 6" xfId="30705"/>
    <cellStyle name="SAPBEXexcBad8 5 7" xfId="30706"/>
    <cellStyle name="SAPBEXexcBad8 5 8" xfId="30707"/>
    <cellStyle name="SAPBEXexcBad8 5 9" xfId="30708"/>
    <cellStyle name="SAPBEXexcBad8 6" xfId="804"/>
    <cellStyle name="SAPBEXexcBad8 6 10" xfId="30709"/>
    <cellStyle name="SAPBEXexcBad8 6 11" xfId="30710"/>
    <cellStyle name="SAPBEXexcBad8 6 12" xfId="30711"/>
    <cellStyle name="SAPBEXexcBad8 6 13" xfId="30712"/>
    <cellStyle name="SAPBEXexcBad8 6 14" xfId="30713"/>
    <cellStyle name="SAPBEXexcBad8 6 15" xfId="30714"/>
    <cellStyle name="SAPBEXexcBad8 6 16" xfId="30715"/>
    <cellStyle name="SAPBEXexcBad8 6 17" xfId="30716"/>
    <cellStyle name="SAPBEXexcBad8 6 18" xfId="30717"/>
    <cellStyle name="SAPBEXexcBad8 6 19" xfId="30718"/>
    <cellStyle name="SAPBEXexcBad8 6 2" xfId="1758"/>
    <cellStyle name="SAPBEXexcBad8 6 2 2" xfId="7551"/>
    <cellStyle name="SAPBEXexcBad8 6 2 2 2" xfId="7552"/>
    <cellStyle name="SAPBEXexcBad8 6 2 2 2 2" xfId="7553"/>
    <cellStyle name="SAPBEXexcBad8 6 2 2 2 2 2" xfId="7554"/>
    <cellStyle name="SAPBEXexcBad8 6 2 2 2 3" xfId="7555"/>
    <cellStyle name="SAPBEXexcBad8 6 2 2 3" xfId="7556"/>
    <cellStyle name="SAPBEXexcBad8 6 2 2 3 2" xfId="7557"/>
    <cellStyle name="SAPBEXexcBad8 6 2 2 3 2 2" xfId="7558"/>
    <cellStyle name="SAPBEXexcBad8 6 2 2 4" xfId="7559"/>
    <cellStyle name="SAPBEXexcBad8 6 2 2 4 2" xfId="7560"/>
    <cellStyle name="SAPBEXexcBad8 6 2 3" xfId="7561"/>
    <cellStyle name="SAPBEXexcBad8 6 2 3 2" xfId="7562"/>
    <cellStyle name="SAPBEXexcBad8 6 2 3 2 2" xfId="7563"/>
    <cellStyle name="SAPBEXexcBad8 6 2 3 3" xfId="7564"/>
    <cellStyle name="SAPBEXexcBad8 6 2 4" xfId="7565"/>
    <cellStyle name="SAPBEXexcBad8 6 2 4 2" xfId="7566"/>
    <cellStyle name="SAPBEXexcBad8 6 2 4 2 2" xfId="7567"/>
    <cellStyle name="SAPBEXexcBad8 6 2 5" xfId="7568"/>
    <cellStyle name="SAPBEXexcBad8 6 2 5 2" xfId="7569"/>
    <cellStyle name="SAPBEXexcBad8 6 2 6" xfId="30719"/>
    <cellStyle name="SAPBEXexcBad8 6 2 7" xfId="30720"/>
    <cellStyle name="SAPBEXexcBad8 6 2 8" xfId="49695"/>
    <cellStyle name="SAPBEXexcBad8 6 20" xfId="30721"/>
    <cellStyle name="SAPBEXexcBad8 6 21" xfId="30722"/>
    <cellStyle name="SAPBEXexcBad8 6 22" xfId="30723"/>
    <cellStyle name="SAPBEXexcBad8 6 23" xfId="30724"/>
    <cellStyle name="SAPBEXexcBad8 6 24" xfId="30725"/>
    <cellStyle name="SAPBEXexcBad8 6 25" xfId="30726"/>
    <cellStyle name="SAPBEXexcBad8 6 26" xfId="30727"/>
    <cellStyle name="SAPBEXexcBad8 6 27" xfId="30728"/>
    <cellStyle name="SAPBEXexcBad8 6 28" xfId="48307"/>
    <cellStyle name="SAPBEXexcBad8 6 29" xfId="49180"/>
    <cellStyle name="SAPBEXexcBad8 6 3" xfId="30729"/>
    <cellStyle name="SAPBEXexcBad8 6 4" xfId="30730"/>
    <cellStyle name="SAPBEXexcBad8 6 5" xfId="30731"/>
    <cellStyle name="SAPBEXexcBad8 6 6" xfId="30732"/>
    <cellStyle name="SAPBEXexcBad8 6 7" xfId="30733"/>
    <cellStyle name="SAPBEXexcBad8 6 8" xfId="30734"/>
    <cellStyle name="SAPBEXexcBad8 6 9" xfId="30735"/>
    <cellStyle name="SAPBEXexcBad8 7" xfId="805"/>
    <cellStyle name="SAPBEXexcBad8 7 10" xfId="30736"/>
    <cellStyle name="SAPBEXexcBad8 7 11" xfId="30737"/>
    <cellStyle name="SAPBEXexcBad8 7 12" xfId="30738"/>
    <cellStyle name="SAPBEXexcBad8 7 13" xfId="30739"/>
    <cellStyle name="SAPBEXexcBad8 7 14" xfId="30740"/>
    <cellStyle name="SAPBEXexcBad8 7 15" xfId="30741"/>
    <cellStyle name="SAPBEXexcBad8 7 16" xfId="30742"/>
    <cellStyle name="SAPBEXexcBad8 7 17" xfId="30743"/>
    <cellStyle name="SAPBEXexcBad8 7 18" xfId="30744"/>
    <cellStyle name="SAPBEXexcBad8 7 19" xfId="30745"/>
    <cellStyle name="SAPBEXexcBad8 7 2" xfId="1759"/>
    <cellStyle name="SAPBEXexcBad8 7 2 2" xfId="7570"/>
    <cellStyle name="SAPBEXexcBad8 7 2 2 2" xfId="7571"/>
    <cellStyle name="SAPBEXexcBad8 7 2 2 2 2" xfId="7572"/>
    <cellStyle name="SAPBEXexcBad8 7 2 2 2 2 2" xfId="7573"/>
    <cellStyle name="SAPBEXexcBad8 7 2 2 2 3" xfId="7574"/>
    <cellStyle name="SAPBEXexcBad8 7 2 2 3" xfId="7575"/>
    <cellStyle name="SAPBEXexcBad8 7 2 2 3 2" xfId="7576"/>
    <cellStyle name="SAPBEXexcBad8 7 2 2 3 2 2" xfId="7577"/>
    <cellStyle name="SAPBEXexcBad8 7 2 2 4" xfId="7578"/>
    <cellStyle name="SAPBEXexcBad8 7 2 2 4 2" xfId="7579"/>
    <cellStyle name="SAPBEXexcBad8 7 2 3" xfId="7580"/>
    <cellStyle name="SAPBEXexcBad8 7 2 3 2" xfId="7581"/>
    <cellStyle name="SAPBEXexcBad8 7 2 3 2 2" xfId="7582"/>
    <cellStyle name="SAPBEXexcBad8 7 2 3 3" xfId="7583"/>
    <cellStyle name="SAPBEXexcBad8 7 2 4" xfId="7584"/>
    <cellStyle name="SAPBEXexcBad8 7 2 4 2" xfId="7585"/>
    <cellStyle name="SAPBEXexcBad8 7 2 4 2 2" xfId="7586"/>
    <cellStyle name="SAPBEXexcBad8 7 2 5" xfId="7587"/>
    <cellStyle name="SAPBEXexcBad8 7 2 5 2" xfId="7588"/>
    <cellStyle name="SAPBEXexcBad8 7 2 6" xfId="30746"/>
    <cellStyle name="SAPBEXexcBad8 7 2 7" xfId="30747"/>
    <cellStyle name="SAPBEXexcBad8 7 2 8" xfId="49696"/>
    <cellStyle name="SAPBEXexcBad8 7 20" xfId="30748"/>
    <cellStyle name="SAPBEXexcBad8 7 21" xfId="30749"/>
    <cellStyle name="SAPBEXexcBad8 7 22" xfId="30750"/>
    <cellStyle name="SAPBEXexcBad8 7 23" xfId="30751"/>
    <cellStyle name="SAPBEXexcBad8 7 24" xfId="30752"/>
    <cellStyle name="SAPBEXexcBad8 7 25" xfId="30753"/>
    <cellStyle name="SAPBEXexcBad8 7 26" xfId="30754"/>
    <cellStyle name="SAPBEXexcBad8 7 27" xfId="30755"/>
    <cellStyle name="SAPBEXexcBad8 7 28" xfId="48308"/>
    <cellStyle name="SAPBEXexcBad8 7 29" xfId="49181"/>
    <cellStyle name="SAPBEXexcBad8 7 3" xfId="30756"/>
    <cellStyle name="SAPBEXexcBad8 7 4" xfId="30757"/>
    <cellStyle name="SAPBEXexcBad8 7 5" xfId="30758"/>
    <cellStyle name="SAPBEXexcBad8 7 6" xfId="30759"/>
    <cellStyle name="SAPBEXexcBad8 7 7" xfId="30760"/>
    <cellStyle name="SAPBEXexcBad8 7 8" xfId="30761"/>
    <cellStyle name="SAPBEXexcBad8 7 9" xfId="30762"/>
    <cellStyle name="SAPBEXexcBad8 8" xfId="787"/>
    <cellStyle name="SAPBEXexcBad8 8 10" xfId="30763"/>
    <cellStyle name="SAPBEXexcBad8 8 11" xfId="30764"/>
    <cellStyle name="SAPBEXexcBad8 8 12" xfId="30765"/>
    <cellStyle name="SAPBEXexcBad8 8 13" xfId="30766"/>
    <cellStyle name="SAPBEXexcBad8 8 14" xfId="30767"/>
    <cellStyle name="SAPBEXexcBad8 8 15" xfId="30768"/>
    <cellStyle name="SAPBEXexcBad8 8 16" xfId="30769"/>
    <cellStyle name="SAPBEXexcBad8 8 17" xfId="30770"/>
    <cellStyle name="SAPBEXexcBad8 8 18" xfId="30771"/>
    <cellStyle name="SAPBEXexcBad8 8 19" xfId="30772"/>
    <cellStyle name="SAPBEXexcBad8 8 2" xfId="1760"/>
    <cellStyle name="SAPBEXexcBad8 8 2 2" xfId="7589"/>
    <cellStyle name="SAPBEXexcBad8 8 2 2 2" xfId="7590"/>
    <cellStyle name="SAPBEXexcBad8 8 2 2 2 2" xfId="7591"/>
    <cellStyle name="SAPBEXexcBad8 8 2 2 2 2 2" xfId="7592"/>
    <cellStyle name="SAPBEXexcBad8 8 2 2 2 3" xfId="7593"/>
    <cellStyle name="SAPBEXexcBad8 8 2 2 3" xfId="7594"/>
    <cellStyle name="SAPBEXexcBad8 8 2 2 3 2" xfId="7595"/>
    <cellStyle name="SAPBEXexcBad8 8 2 2 3 2 2" xfId="7596"/>
    <cellStyle name="SAPBEXexcBad8 8 2 2 4" xfId="7597"/>
    <cellStyle name="SAPBEXexcBad8 8 2 2 4 2" xfId="7598"/>
    <cellStyle name="SAPBEXexcBad8 8 2 3" xfId="7599"/>
    <cellStyle name="SAPBEXexcBad8 8 2 3 2" xfId="7600"/>
    <cellStyle name="SAPBEXexcBad8 8 2 3 2 2" xfId="7601"/>
    <cellStyle name="SAPBEXexcBad8 8 2 3 3" xfId="7602"/>
    <cellStyle name="SAPBEXexcBad8 8 2 4" xfId="7603"/>
    <cellStyle name="SAPBEXexcBad8 8 2 4 2" xfId="7604"/>
    <cellStyle name="SAPBEXexcBad8 8 2 4 2 2" xfId="7605"/>
    <cellStyle name="SAPBEXexcBad8 8 2 5" xfId="7606"/>
    <cellStyle name="SAPBEXexcBad8 8 2 5 2" xfId="7607"/>
    <cellStyle name="SAPBEXexcBad8 8 2 6" xfId="30773"/>
    <cellStyle name="SAPBEXexcBad8 8 2 7" xfId="30774"/>
    <cellStyle name="SAPBEXexcBad8 8 20" xfId="30775"/>
    <cellStyle name="SAPBEXexcBad8 8 21" xfId="30776"/>
    <cellStyle name="SAPBEXexcBad8 8 22" xfId="30777"/>
    <cellStyle name="SAPBEXexcBad8 8 23" xfId="30778"/>
    <cellStyle name="SAPBEXexcBad8 8 24" xfId="30779"/>
    <cellStyle name="SAPBEXexcBad8 8 25" xfId="30780"/>
    <cellStyle name="SAPBEXexcBad8 8 26" xfId="30781"/>
    <cellStyle name="SAPBEXexcBad8 8 27" xfId="30782"/>
    <cellStyle name="SAPBEXexcBad8 8 28" xfId="48309"/>
    <cellStyle name="SAPBEXexcBad8 8 3" xfId="30783"/>
    <cellStyle name="SAPBEXexcBad8 8 4" xfId="30784"/>
    <cellStyle name="SAPBEXexcBad8 8 5" xfId="30785"/>
    <cellStyle name="SAPBEXexcBad8 8 6" xfId="30786"/>
    <cellStyle name="SAPBEXexcBad8 8 7" xfId="30787"/>
    <cellStyle name="SAPBEXexcBad8 8 8" xfId="30788"/>
    <cellStyle name="SAPBEXexcBad8 8 9" xfId="30789"/>
    <cellStyle name="SAPBEXexcBad8 9" xfId="1761"/>
    <cellStyle name="SAPBEXexcBad8 9 10" xfId="30790"/>
    <cellStyle name="SAPBEXexcBad8 9 11" xfId="30791"/>
    <cellStyle name="SAPBEXexcBad8 9 12" xfId="30792"/>
    <cellStyle name="SAPBEXexcBad8 9 13" xfId="30793"/>
    <cellStyle name="SAPBEXexcBad8 9 14" xfId="30794"/>
    <cellStyle name="SAPBEXexcBad8 9 15" xfId="30795"/>
    <cellStyle name="SAPBEXexcBad8 9 16" xfId="30796"/>
    <cellStyle name="SAPBEXexcBad8 9 17" xfId="30797"/>
    <cellStyle name="SAPBEXexcBad8 9 18" xfId="30798"/>
    <cellStyle name="SAPBEXexcBad8 9 19" xfId="30799"/>
    <cellStyle name="SAPBEXexcBad8 9 2" xfId="7608"/>
    <cellStyle name="SAPBEXexcBad8 9 2 2" xfId="7609"/>
    <cellStyle name="SAPBEXexcBad8 9 2 2 2" xfId="7610"/>
    <cellStyle name="SAPBEXexcBad8 9 2 2 2 2" xfId="7611"/>
    <cellStyle name="SAPBEXexcBad8 9 2 2 3" xfId="7612"/>
    <cellStyle name="SAPBEXexcBad8 9 2 3" xfId="7613"/>
    <cellStyle name="SAPBEXexcBad8 9 2 3 2" xfId="7614"/>
    <cellStyle name="SAPBEXexcBad8 9 2 3 2 2" xfId="7615"/>
    <cellStyle name="SAPBEXexcBad8 9 2 4" xfId="7616"/>
    <cellStyle name="SAPBEXexcBad8 9 2 4 2" xfId="7617"/>
    <cellStyle name="SAPBEXexcBad8 9 2 5" xfId="30800"/>
    <cellStyle name="SAPBEXexcBad8 9 2 6" xfId="30801"/>
    <cellStyle name="SAPBEXexcBad8 9 2 7" xfId="30802"/>
    <cellStyle name="SAPBEXexcBad8 9 20" xfId="30803"/>
    <cellStyle name="SAPBEXexcBad8 9 21" xfId="30804"/>
    <cellStyle name="SAPBEXexcBad8 9 22" xfId="30805"/>
    <cellStyle name="SAPBEXexcBad8 9 23" xfId="30806"/>
    <cellStyle name="SAPBEXexcBad8 9 24" xfId="30807"/>
    <cellStyle name="SAPBEXexcBad8 9 25" xfId="30808"/>
    <cellStyle name="SAPBEXexcBad8 9 26" xfId="30809"/>
    <cellStyle name="SAPBEXexcBad8 9 27" xfId="30810"/>
    <cellStyle name="SAPBEXexcBad8 9 28" xfId="48310"/>
    <cellStyle name="SAPBEXexcBad8 9 29" xfId="49675"/>
    <cellStyle name="SAPBEXexcBad8 9 3" xfId="30811"/>
    <cellStyle name="SAPBEXexcBad8 9 4" xfId="30812"/>
    <cellStyle name="SAPBEXexcBad8 9 5" xfId="30813"/>
    <cellStyle name="SAPBEXexcBad8 9 6" xfId="30814"/>
    <cellStyle name="SAPBEXexcBad8 9 7" xfId="30815"/>
    <cellStyle name="SAPBEXexcBad8 9 8" xfId="30816"/>
    <cellStyle name="SAPBEXexcBad8 9 9" xfId="30817"/>
    <cellStyle name="SAPBEXexcBad8_20120921_SF-grote-ronde-Liesbethdump2" xfId="423"/>
    <cellStyle name="SAPBEXexcBad9" xfId="134"/>
    <cellStyle name="SAPBEXexcBad9 10" xfId="7618"/>
    <cellStyle name="SAPBEXexcBad9 10 2" xfId="7619"/>
    <cellStyle name="SAPBEXexcBad9 10 2 2" xfId="7620"/>
    <cellStyle name="SAPBEXexcBad9 10 2 2 2" xfId="7621"/>
    <cellStyle name="SAPBEXexcBad9 10 2 3" xfId="7622"/>
    <cellStyle name="SAPBEXexcBad9 10 3" xfId="7623"/>
    <cellStyle name="SAPBEXexcBad9 10 3 2" xfId="7624"/>
    <cellStyle name="SAPBEXexcBad9 10 3 2 2" xfId="7625"/>
    <cellStyle name="SAPBEXexcBad9 10 4" xfId="7626"/>
    <cellStyle name="SAPBEXexcBad9 10 4 2" xfId="7627"/>
    <cellStyle name="SAPBEXexcBad9 10 5" xfId="30818"/>
    <cellStyle name="SAPBEXexcBad9 10 6" xfId="30819"/>
    <cellStyle name="SAPBEXexcBad9 10 7" xfId="30820"/>
    <cellStyle name="SAPBEXexcBad9 11" xfId="30821"/>
    <cellStyle name="SAPBEXexcBad9 12" xfId="30822"/>
    <cellStyle name="SAPBEXexcBad9 13" xfId="30823"/>
    <cellStyle name="SAPBEXexcBad9 14" xfId="30824"/>
    <cellStyle name="SAPBEXexcBad9 15" xfId="30825"/>
    <cellStyle name="SAPBEXexcBad9 16" xfId="30826"/>
    <cellStyle name="SAPBEXexcBad9 17" xfId="30827"/>
    <cellStyle name="SAPBEXexcBad9 18" xfId="30828"/>
    <cellStyle name="SAPBEXexcBad9 19" xfId="30829"/>
    <cellStyle name="SAPBEXexcBad9 2" xfId="424"/>
    <cellStyle name="SAPBEXexcBad9 2 10" xfId="30830"/>
    <cellStyle name="SAPBEXexcBad9 2 11" xfId="30831"/>
    <cellStyle name="SAPBEXexcBad9 2 12" xfId="30832"/>
    <cellStyle name="SAPBEXexcBad9 2 13" xfId="30833"/>
    <cellStyle name="SAPBEXexcBad9 2 14" xfId="30834"/>
    <cellStyle name="SAPBEXexcBad9 2 15" xfId="30835"/>
    <cellStyle name="SAPBEXexcBad9 2 16" xfId="30836"/>
    <cellStyle name="SAPBEXexcBad9 2 17" xfId="30837"/>
    <cellStyle name="SAPBEXexcBad9 2 18" xfId="30838"/>
    <cellStyle name="SAPBEXexcBad9 2 19" xfId="30839"/>
    <cellStyle name="SAPBEXexcBad9 2 2" xfId="524"/>
    <cellStyle name="SAPBEXexcBad9 2 2 10" xfId="30840"/>
    <cellStyle name="SAPBEXexcBad9 2 2 11" xfId="30841"/>
    <cellStyle name="SAPBEXexcBad9 2 2 12" xfId="30842"/>
    <cellStyle name="SAPBEXexcBad9 2 2 13" xfId="30843"/>
    <cellStyle name="SAPBEXexcBad9 2 2 14" xfId="30844"/>
    <cellStyle name="SAPBEXexcBad9 2 2 15" xfId="30845"/>
    <cellStyle name="SAPBEXexcBad9 2 2 16" xfId="30846"/>
    <cellStyle name="SAPBEXexcBad9 2 2 17" xfId="30847"/>
    <cellStyle name="SAPBEXexcBad9 2 2 18" xfId="30848"/>
    <cellStyle name="SAPBEXexcBad9 2 2 19" xfId="30849"/>
    <cellStyle name="SAPBEXexcBad9 2 2 2" xfId="807"/>
    <cellStyle name="SAPBEXexcBad9 2 2 2 10" xfId="30850"/>
    <cellStyle name="SAPBEXexcBad9 2 2 2 11" xfId="30851"/>
    <cellStyle name="SAPBEXexcBad9 2 2 2 12" xfId="30852"/>
    <cellStyle name="SAPBEXexcBad9 2 2 2 13" xfId="30853"/>
    <cellStyle name="SAPBEXexcBad9 2 2 2 14" xfId="30854"/>
    <cellStyle name="SAPBEXexcBad9 2 2 2 15" xfId="30855"/>
    <cellStyle name="SAPBEXexcBad9 2 2 2 16" xfId="30856"/>
    <cellStyle name="SAPBEXexcBad9 2 2 2 17" xfId="30857"/>
    <cellStyle name="SAPBEXexcBad9 2 2 2 18" xfId="30858"/>
    <cellStyle name="SAPBEXexcBad9 2 2 2 19" xfId="30859"/>
    <cellStyle name="SAPBEXexcBad9 2 2 2 2" xfId="1762"/>
    <cellStyle name="SAPBEXexcBad9 2 2 2 2 2" xfId="7628"/>
    <cellStyle name="SAPBEXexcBad9 2 2 2 2 2 2" xfId="7629"/>
    <cellStyle name="SAPBEXexcBad9 2 2 2 2 2 2 2" xfId="7630"/>
    <cellStyle name="SAPBEXexcBad9 2 2 2 2 2 2 2 2" xfId="7631"/>
    <cellStyle name="SAPBEXexcBad9 2 2 2 2 2 2 3" xfId="7632"/>
    <cellStyle name="SAPBEXexcBad9 2 2 2 2 2 3" xfId="7633"/>
    <cellStyle name="SAPBEXexcBad9 2 2 2 2 2 3 2" xfId="7634"/>
    <cellStyle name="SAPBEXexcBad9 2 2 2 2 2 3 2 2" xfId="7635"/>
    <cellStyle name="SAPBEXexcBad9 2 2 2 2 2 4" xfId="7636"/>
    <cellStyle name="SAPBEXexcBad9 2 2 2 2 2 4 2" xfId="7637"/>
    <cellStyle name="SAPBEXexcBad9 2 2 2 2 3" xfId="7638"/>
    <cellStyle name="SAPBEXexcBad9 2 2 2 2 3 2" xfId="7639"/>
    <cellStyle name="SAPBEXexcBad9 2 2 2 2 3 2 2" xfId="7640"/>
    <cellStyle name="SAPBEXexcBad9 2 2 2 2 3 3" xfId="7641"/>
    <cellStyle name="SAPBEXexcBad9 2 2 2 2 4" xfId="7642"/>
    <cellStyle name="SAPBEXexcBad9 2 2 2 2 4 2" xfId="7643"/>
    <cellStyle name="SAPBEXexcBad9 2 2 2 2 4 2 2" xfId="7644"/>
    <cellStyle name="SAPBEXexcBad9 2 2 2 2 5" xfId="7645"/>
    <cellStyle name="SAPBEXexcBad9 2 2 2 2 5 2" xfId="7646"/>
    <cellStyle name="SAPBEXexcBad9 2 2 2 2 6" xfId="30860"/>
    <cellStyle name="SAPBEXexcBad9 2 2 2 2 7" xfId="30861"/>
    <cellStyle name="SAPBEXexcBad9 2 2 2 20" xfId="30862"/>
    <cellStyle name="SAPBEXexcBad9 2 2 2 21" xfId="30863"/>
    <cellStyle name="SAPBEXexcBad9 2 2 2 22" xfId="30864"/>
    <cellStyle name="SAPBEXexcBad9 2 2 2 23" xfId="30865"/>
    <cellStyle name="SAPBEXexcBad9 2 2 2 24" xfId="30866"/>
    <cellStyle name="SAPBEXexcBad9 2 2 2 25" xfId="30867"/>
    <cellStyle name="SAPBEXexcBad9 2 2 2 26" xfId="30868"/>
    <cellStyle name="SAPBEXexcBad9 2 2 2 27" xfId="30869"/>
    <cellStyle name="SAPBEXexcBad9 2 2 2 28" xfId="48311"/>
    <cellStyle name="SAPBEXexcBad9 2 2 2 3" xfId="30870"/>
    <cellStyle name="SAPBEXexcBad9 2 2 2 4" xfId="30871"/>
    <cellStyle name="SAPBEXexcBad9 2 2 2 5" xfId="30872"/>
    <cellStyle name="SAPBEXexcBad9 2 2 2 6" xfId="30873"/>
    <cellStyle name="SAPBEXexcBad9 2 2 2 7" xfId="30874"/>
    <cellStyle name="SAPBEXexcBad9 2 2 2 8" xfId="30875"/>
    <cellStyle name="SAPBEXexcBad9 2 2 2 9" xfId="30876"/>
    <cellStyle name="SAPBEXexcBad9 2 2 20" xfId="30877"/>
    <cellStyle name="SAPBEXexcBad9 2 2 21" xfId="30878"/>
    <cellStyle name="SAPBEXexcBad9 2 2 22" xfId="30879"/>
    <cellStyle name="SAPBEXexcBad9 2 2 23" xfId="30880"/>
    <cellStyle name="SAPBEXexcBad9 2 2 24" xfId="30881"/>
    <cellStyle name="SAPBEXexcBad9 2 2 25" xfId="30882"/>
    <cellStyle name="SAPBEXexcBad9 2 2 26" xfId="30883"/>
    <cellStyle name="SAPBEXexcBad9 2 2 27" xfId="30884"/>
    <cellStyle name="SAPBEXexcBad9 2 2 28" xfId="30885"/>
    <cellStyle name="SAPBEXexcBad9 2 2 29" xfId="30886"/>
    <cellStyle name="SAPBEXexcBad9 2 2 3" xfId="808"/>
    <cellStyle name="SAPBEXexcBad9 2 2 3 10" xfId="30887"/>
    <cellStyle name="SAPBEXexcBad9 2 2 3 11" xfId="30888"/>
    <cellStyle name="SAPBEXexcBad9 2 2 3 12" xfId="30889"/>
    <cellStyle name="SAPBEXexcBad9 2 2 3 13" xfId="30890"/>
    <cellStyle name="SAPBEXexcBad9 2 2 3 14" xfId="30891"/>
    <cellStyle name="SAPBEXexcBad9 2 2 3 15" xfId="30892"/>
    <cellStyle name="SAPBEXexcBad9 2 2 3 16" xfId="30893"/>
    <cellStyle name="SAPBEXexcBad9 2 2 3 17" xfId="30894"/>
    <cellStyle name="SAPBEXexcBad9 2 2 3 18" xfId="30895"/>
    <cellStyle name="SAPBEXexcBad9 2 2 3 19" xfId="30896"/>
    <cellStyle name="SAPBEXexcBad9 2 2 3 2" xfId="1763"/>
    <cellStyle name="SAPBEXexcBad9 2 2 3 2 2" xfId="7647"/>
    <cellStyle name="SAPBEXexcBad9 2 2 3 2 2 2" xfId="7648"/>
    <cellStyle name="SAPBEXexcBad9 2 2 3 2 2 2 2" xfId="7649"/>
    <cellStyle name="SAPBEXexcBad9 2 2 3 2 2 2 2 2" xfId="7650"/>
    <cellStyle name="SAPBEXexcBad9 2 2 3 2 2 2 3" xfId="7651"/>
    <cellStyle name="SAPBEXexcBad9 2 2 3 2 2 3" xfId="7652"/>
    <cellStyle name="SAPBEXexcBad9 2 2 3 2 2 3 2" xfId="7653"/>
    <cellStyle name="SAPBEXexcBad9 2 2 3 2 2 3 2 2" xfId="7654"/>
    <cellStyle name="SAPBEXexcBad9 2 2 3 2 2 4" xfId="7655"/>
    <cellStyle name="SAPBEXexcBad9 2 2 3 2 2 4 2" xfId="7656"/>
    <cellStyle name="SAPBEXexcBad9 2 2 3 2 3" xfId="7657"/>
    <cellStyle name="SAPBEXexcBad9 2 2 3 2 3 2" xfId="7658"/>
    <cellStyle name="SAPBEXexcBad9 2 2 3 2 3 2 2" xfId="7659"/>
    <cellStyle name="SAPBEXexcBad9 2 2 3 2 3 3" xfId="7660"/>
    <cellStyle name="SAPBEXexcBad9 2 2 3 2 4" xfId="7661"/>
    <cellStyle name="SAPBEXexcBad9 2 2 3 2 4 2" xfId="7662"/>
    <cellStyle name="SAPBEXexcBad9 2 2 3 2 4 2 2" xfId="7663"/>
    <cellStyle name="SAPBEXexcBad9 2 2 3 2 5" xfId="7664"/>
    <cellStyle name="SAPBEXexcBad9 2 2 3 2 5 2" xfId="7665"/>
    <cellStyle name="SAPBEXexcBad9 2 2 3 2 6" xfId="30897"/>
    <cellStyle name="SAPBEXexcBad9 2 2 3 2 7" xfId="30898"/>
    <cellStyle name="SAPBEXexcBad9 2 2 3 20" xfId="30899"/>
    <cellStyle name="SAPBEXexcBad9 2 2 3 21" xfId="30900"/>
    <cellStyle name="SAPBEXexcBad9 2 2 3 22" xfId="30901"/>
    <cellStyle name="SAPBEXexcBad9 2 2 3 23" xfId="30902"/>
    <cellStyle name="SAPBEXexcBad9 2 2 3 24" xfId="30903"/>
    <cellStyle name="SAPBEXexcBad9 2 2 3 25" xfId="30904"/>
    <cellStyle name="SAPBEXexcBad9 2 2 3 26" xfId="30905"/>
    <cellStyle name="SAPBEXexcBad9 2 2 3 27" xfId="30906"/>
    <cellStyle name="SAPBEXexcBad9 2 2 3 28" xfId="48312"/>
    <cellStyle name="SAPBEXexcBad9 2 2 3 3" xfId="30907"/>
    <cellStyle name="SAPBEXexcBad9 2 2 3 4" xfId="30908"/>
    <cellStyle name="SAPBEXexcBad9 2 2 3 5" xfId="30909"/>
    <cellStyle name="SAPBEXexcBad9 2 2 3 6" xfId="30910"/>
    <cellStyle name="SAPBEXexcBad9 2 2 3 7" xfId="30911"/>
    <cellStyle name="SAPBEXexcBad9 2 2 3 8" xfId="30912"/>
    <cellStyle name="SAPBEXexcBad9 2 2 3 9" xfId="30913"/>
    <cellStyle name="SAPBEXexcBad9 2 2 30" xfId="30914"/>
    <cellStyle name="SAPBEXexcBad9 2 2 31" xfId="30915"/>
    <cellStyle name="SAPBEXexcBad9 2 2 32" xfId="30916"/>
    <cellStyle name="SAPBEXexcBad9 2 2 33" xfId="48313"/>
    <cellStyle name="SAPBEXexcBad9 2 2 4" xfId="809"/>
    <cellStyle name="SAPBEXexcBad9 2 2 4 10" xfId="30917"/>
    <cellStyle name="SAPBEXexcBad9 2 2 4 11" xfId="30918"/>
    <cellStyle name="SAPBEXexcBad9 2 2 4 12" xfId="30919"/>
    <cellStyle name="SAPBEXexcBad9 2 2 4 13" xfId="30920"/>
    <cellStyle name="SAPBEXexcBad9 2 2 4 14" xfId="30921"/>
    <cellStyle name="SAPBEXexcBad9 2 2 4 15" xfId="30922"/>
    <cellStyle name="SAPBEXexcBad9 2 2 4 16" xfId="30923"/>
    <cellStyle name="SAPBEXexcBad9 2 2 4 17" xfId="30924"/>
    <cellStyle name="SAPBEXexcBad9 2 2 4 18" xfId="30925"/>
    <cellStyle name="SAPBEXexcBad9 2 2 4 19" xfId="30926"/>
    <cellStyle name="SAPBEXexcBad9 2 2 4 2" xfId="1764"/>
    <cellStyle name="SAPBEXexcBad9 2 2 4 2 2" xfId="7666"/>
    <cellStyle name="SAPBEXexcBad9 2 2 4 2 2 2" xfId="7667"/>
    <cellStyle name="SAPBEXexcBad9 2 2 4 2 2 2 2" xfId="7668"/>
    <cellStyle name="SAPBEXexcBad9 2 2 4 2 2 2 2 2" xfId="7669"/>
    <cellStyle name="SAPBEXexcBad9 2 2 4 2 2 2 3" xfId="7670"/>
    <cellStyle name="SAPBEXexcBad9 2 2 4 2 2 3" xfId="7671"/>
    <cellStyle name="SAPBEXexcBad9 2 2 4 2 2 3 2" xfId="7672"/>
    <cellStyle name="SAPBEXexcBad9 2 2 4 2 2 3 2 2" xfId="7673"/>
    <cellStyle name="SAPBEXexcBad9 2 2 4 2 2 4" xfId="7674"/>
    <cellStyle name="SAPBEXexcBad9 2 2 4 2 2 4 2" xfId="7675"/>
    <cellStyle name="SAPBEXexcBad9 2 2 4 2 3" xfId="7676"/>
    <cellStyle name="SAPBEXexcBad9 2 2 4 2 3 2" xfId="7677"/>
    <cellStyle name="SAPBEXexcBad9 2 2 4 2 3 2 2" xfId="7678"/>
    <cellStyle name="SAPBEXexcBad9 2 2 4 2 3 3" xfId="7679"/>
    <cellStyle name="SAPBEXexcBad9 2 2 4 2 4" xfId="7680"/>
    <cellStyle name="SAPBEXexcBad9 2 2 4 2 4 2" xfId="7681"/>
    <cellStyle name="SAPBEXexcBad9 2 2 4 2 4 2 2" xfId="7682"/>
    <cellStyle name="SAPBEXexcBad9 2 2 4 2 5" xfId="7683"/>
    <cellStyle name="SAPBEXexcBad9 2 2 4 2 5 2" xfId="7684"/>
    <cellStyle name="SAPBEXexcBad9 2 2 4 2 6" xfId="30927"/>
    <cellStyle name="SAPBEXexcBad9 2 2 4 2 7" xfId="30928"/>
    <cellStyle name="SAPBEXexcBad9 2 2 4 20" xfId="30929"/>
    <cellStyle name="SAPBEXexcBad9 2 2 4 21" xfId="30930"/>
    <cellStyle name="SAPBEXexcBad9 2 2 4 22" xfId="30931"/>
    <cellStyle name="SAPBEXexcBad9 2 2 4 23" xfId="30932"/>
    <cellStyle name="SAPBEXexcBad9 2 2 4 24" xfId="30933"/>
    <cellStyle name="SAPBEXexcBad9 2 2 4 25" xfId="30934"/>
    <cellStyle name="SAPBEXexcBad9 2 2 4 26" xfId="30935"/>
    <cellStyle name="SAPBEXexcBad9 2 2 4 27" xfId="30936"/>
    <cellStyle name="SAPBEXexcBad9 2 2 4 28" xfId="48314"/>
    <cellStyle name="SAPBEXexcBad9 2 2 4 3" xfId="30937"/>
    <cellStyle name="SAPBEXexcBad9 2 2 4 4" xfId="30938"/>
    <cellStyle name="SAPBEXexcBad9 2 2 4 5" xfId="30939"/>
    <cellStyle name="SAPBEXexcBad9 2 2 4 6" xfId="30940"/>
    <cellStyle name="SAPBEXexcBad9 2 2 4 7" xfId="30941"/>
    <cellStyle name="SAPBEXexcBad9 2 2 4 8" xfId="30942"/>
    <cellStyle name="SAPBEXexcBad9 2 2 4 9" xfId="30943"/>
    <cellStyle name="SAPBEXexcBad9 2 2 5" xfId="810"/>
    <cellStyle name="SAPBEXexcBad9 2 2 5 10" xfId="30944"/>
    <cellStyle name="SAPBEXexcBad9 2 2 5 11" xfId="30945"/>
    <cellStyle name="SAPBEXexcBad9 2 2 5 12" xfId="30946"/>
    <cellStyle name="SAPBEXexcBad9 2 2 5 13" xfId="30947"/>
    <cellStyle name="SAPBEXexcBad9 2 2 5 14" xfId="30948"/>
    <cellStyle name="SAPBEXexcBad9 2 2 5 15" xfId="30949"/>
    <cellStyle name="SAPBEXexcBad9 2 2 5 16" xfId="30950"/>
    <cellStyle name="SAPBEXexcBad9 2 2 5 17" xfId="30951"/>
    <cellStyle name="SAPBEXexcBad9 2 2 5 18" xfId="30952"/>
    <cellStyle name="SAPBEXexcBad9 2 2 5 19" xfId="30953"/>
    <cellStyle name="SAPBEXexcBad9 2 2 5 2" xfId="1765"/>
    <cellStyle name="SAPBEXexcBad9 2 2 5 2 2" xfId="7685"/>
    <cellStyle name="SAPBEXexcBad9 2 2 5 2 2 2" xfId="7686"/>
    <cellStyle name="SAPBEXexcBad9 2 2 5 2 2 2 2" xfId="7687"/>
    <cellStyle name="SAPBEXexcBad9 2 2 5 2 2 2 2 2" xfId="7688"/>
    <cellStyle name="SAPBEXexcBad9 2 2 5 2 2 2 3" xfId="7689"/>
    <cellStyle name="SAPBEXexcBad9 2 2 5 2 2 3" xfId="7690"/>
    <cellStyle name="SAPBEXexcBad9 2 2 5 2 2 3 2" xfId="7691"/>
    <cellStyle name="SAPBEXexcBad9 2 2 5 2 2 3 2 2" xfId="7692"/>
    <cellStyle name="SAPBEXexcBad9 2 2 5 2 2 4" xfId="7693"/>
    <cellStyle name="SAPBEXexcBad9 2 2 5 2 2 4 2" xfId="7694"/>
    <cellStyle name="SAPBEXexcBad9 2 2 5 2 3" xfId="7695"/>
    <cellStyle name="SAPBEXexcBad9 2 2 5 2 3 2" xfId="7696"/>
    <cellStyle name="SAPBEXexcBad9 2 2 5 2 3 2 2" xfId="7697"/>
    <cellStyle name="SAPBEXexcBad9 2 2 5 2 3 3" xfId="7698"/>
    <cellStyle name="SAPBEXexcBad9 2 2 5 2 4" xfId="7699"/>
    <cellStyle name="SAPBEXexcBad9 2 2 5 2 4 2" xfId="7700"/>
    <cellStyle name="SAPBEXexcBad9 2 2 5 2 4 2 2" xfId="7701"/>
    <cellStyle name="SAPBEXexcBad9 2 2 5 2 5" xfId="7702"/>
    <cellStyle name="SAPBEXexcBad9 2 2 5 2 5 2" xfId="7703"/>
    <cellStyle name="SAPBEXexcBad9 2 2 5 2 6" xfId="30954"/>
    <cellStyle name="SAPBEXexcBad9 2 2 5 2 7" xfId="30955"/>
    <cellStyle name="SAPBEXexcBad9 2 2 5 20" xfId="30956"/>
    <cellStyle name="SAPBEXexcBad9 2 2 5 21" xfId="30957"/>
    <cellStyle name="SAPBEXexcBad9 2 2 5 22" xfId="30958"/>
    <cellStyle name="SAPBEXexcBad9 2 2 5 23" xfId="30959"/>
    <cellStyle name="SAPBEXexcBad9 2 2 5 24" xfId="30960"/>
    <cellStyle name="SAPBEXexcBad9 2 2 5 25" xfId="30961"/>
    <cellStyle name="SAPBEXexcBad9 2 2 5 26" xfId="30962"/>
    <cellStyle name="SAPBEXexcBad9 2 2 5 27" xfId="30963"/>
    <cellStyle name="SAPBEXexcBad9 2 2 5 28" xfId="48315"/>
    <cellStyle name="SAPBEXexcBad9 2 2 5 3" xfId="30964"/>
    <cellStyle name="SAPBEXexcBad9 2 2 5 4" xfId="30965"/>
    <cellStyle name="SAPBEXexcBad9 2 2 5 5" xfId="30966"/>
    <cellStyle name="SAPBEXexcBad9 2 2 5 6" xfId="30967"/>
    <cellStyle name="SAPBEXexcBad9 2 2 5 7" xfId="30968"/>
    <cellStyle name="SAPBEXexcBad9 2 2 5 8" xfId="30969"/>
    <cellStyle name="SAPBEXexcBad9 2 2 5 9" xfId="30970"/>
    <cellStyle name="SAPBEXexcBad9 2 2 6" xfId="811"/>
    <cellStyle name="SAPBEXexcBad9 2 2 6 10" xfId="30971"/>
    <cellStyle name="SAPBEXexcBad9 2 2 6 11" xfId="30972"/>
    <cellStyle name="SAPBEXexcBad9 2 2 6 12" xfId="30973"/>
    <cellStyle name="SAPBEXexcBad9 2 2 6 13" xfId="30974"/>
    <cellStyle name="SAPBEXexcBad9 2 2 6 14" xfId="30975"/>
    <cellStyle name="SAPBEXexcBad9 2 2 6 15" xfId="30976"/>
    <cellStyle name="SAPBEXexcBad9 2 2 6 16" xfId="30977"/>
    <cellStyle name="SAPBEXexcBad9 2 2 6 17" xfId="30978"/>
    <cellStyle name="SAPBEXexcBad9 2 2 6 18" xfId="30979"/>
    <cellStyle name="SAPBEXexcBad9 2 2 6 19" xfId="30980"/>
    <cellStyle name="SAPBEXexcBad9 2 2 6 2" xfId="1766"/>
    <cellStyle name="SAPBEXexcBad9 2 2 6 2 2" xfId="7704"/>
    <cellStyle name="SAPBEXexcBad9 2 2 6 2 2 2" xfId="7705"/>
    <cellStyle name="SAPBEXexcBad9 2 2 6 2 2 2 2" xfId="7706"/>
    <cellStyle name="SAPBEXexcBad9 2 2 6 2 2 2 2 2" xfId="7707"/>
    <cellStyle name="SAPBEXexcBad9 2 2 6 2 2 2 3" xfId="7708"/>
    <cellStyle name="SAPBEXexcBad9 2 2 6 2 2 3" xfId="7709"/>
    <cellStyle name="SAPBEXexcBad9 2 2 6 2 2 3 2" xfId="7710"/>
    <cellStyle name="SAPBEXexcBad9 2 2 6 2 2 3 2 2" xfId="7711"/>
    <cellStyle name="SAPBEXexcBad9 2 2 6 2 2 4" xfId="7712"/>
    <cellStyle name="SAPBEXexcBad9 2 2 6 2 2 4 2" xfId="7713"/>
    <cellStyle name="SAPBEXexcBad9 2 2 6 2 3" xfId="7714"/>
    <cellStyle name="SAPBEXexcBad9 2 2 6 2 3 2" xfId="7715"/>
    <cellStyle name="SAPBEXexcBad9 2 2 6 2 3 2 2" xfId="7716"/>
    <cellStyle name="SAPBEXexcBad9 2 2 6 2 3 3" xfId="7717"/>
    <cellStyle name="SAPBEXexcBad9 2 2 6 2 4" xfId="7718"/>
    <cellStyle name="SAPBEXexcBad9 2 2 6 2 4 2" xfId="7719"/>
    <cellStyle name="SAPBEXexcBad9 2 2 6 2 4 2 2" xfId="7720"/>
    <cellStyle name="SAPBEXexcBad9 2 2 6 2 5" xfId="7721"/>
    <cellStyle name="SAPBEXexcBad9 2 2 6 2 5 2" xfId="7722"/>
    <cellStyle name="SAPBEXexcBad9 2 2 6 2 6" xfId="30981"/>
    <cellStyle name="SAPBEXexcBad9 2 2 6 2 7" xfId="30982"/>
    <cellStyle name="SAPBEXexcBad9 2 2 6 20" xfId="30983"/>
    <cellStyle name="SAPBEXexcBad9 2 2 6 21" xfId="30984"/>
    <cellStyle name="SAPBEXexcBad9 2 2 6 22" xfId="30985"/>
    <cellStyle name="SAPBEXexcBad9 2 2 6 23" xfId="30986"/>
    <cellStyle name="SAPBEXexcBad9 2 2 6 24" xfId="30987"/>
    <cellStyle name="SAPBEXexcBad9 2 2 6 25" xfId="30988"/>
    <cellStyle name="SAPBEXexcBad9 2 2 6 26" xfId="30989"/>
    <cellStyle name="SAPBEXexcBad9 2 2 6 27" xfId="30990"/>
    <cellStyle name="SAPBEXexcBad9 2 2 6 28" xfId="48316"/>
    <cellStyle name="SAPBEXexcBad9 2 2 6 3" xfId="30991"/>
    <cellStyle name="SAPBEXexcBad9 2 2 6 4" xfId="30992"/>
    <cellStyle name="SAPBEXexcBad9 2 2 6 5" xfId="30993"/>
    <cellStyle name="SAPBEXexcBad9 2 2 6 6" xfId="30994"/>
    <cellStyle name="SAPBEXexcBad9 2 2 6 7" xfId="30995"/>
    <cellStyle name="SAPBEXexcBad9 2 2 6 8" xfId="30996"/>
    <cellStyle name="SAPBEXexcBad9 2 2 6 9" xfId="30997"/>
    <cellStyle name="SAPBEXexcBad9 2 2 7" xfId="1767"/>
    <cellStyle name="SAPBEXexcBad9 2 2 7 2" xfId="7723"/>
    <cellStyle name="SAPBEXexcBad9 2 2 7 2 2" xfId="7724"/>
    <cellStyle name="SAPBEXexcBad9 2 2 7 2 2 2" xfId="7725"/>
    <cellStyle name="SAPBEXexcBad9 2 2 7 2 2 2 2" xfId="7726"/>
    <cellStyle name="SAPBEXexcBad9 2 2 7 2 2 3" xfId="7727"/>
    <cellStyle name="SAPBEXexcBad9 2 2 7 2 3" xfId="7728"/>
    <cellStyle name="SAPBEXexcBad9 2 2 7 2 3 2" xfId="7729"/>
    <cellStyle name="SAPBEXexcBad9 2 2 7 2 3 2 2" xfId="7730"/>
    <cellStyle name="SAPBEXexcBad9 2 2 7 2 4" xfId="7731"/>
    <cellStyle name="SAPBEXexcBad9 2 2 7 2 4 2" xfId="7732"/>
    <cellStyle name="SAPBEXexcBad9 2 2 7 3" xfId="7733"/>
    <cellStyle name="SAPBEXexcBad9 2 2 7 3 2" xfId="7734"/>
    <cellStyle name="SAPBEXexcBad9 2 2 7 3 2 2" xfId="7735"/>
    <cellStyle name="SAPBEXexcBad9 2 2 7 3 3" xfId="7736"/>
    <cellStyle name="SAPBEXexcBad9 2 2 7 4" xfId="7737"/>
    <cellStyle name="SAPBEXexcBad9 2 2 7 4 2" xfId="7738"/>
    <cellStyle name="SAPBEXexcBad9 2 2 7 4 2 2" xfId="7739"/>
    <cellStyle name="SAPBEXexcBad9 2 2 7 5" xfId="7740"/>
    <cellStyle name="SAPBEXexcBad9 2 2 7 5 2" xfId="7741"/>
    <cellStyle name="SAPBEXexcBad9 2 2 7 6" xfId="30998"/>
    <cellStyle name="SAPBEXexcBad9 2 2 7 7" xfId="30999"/>
    <cellStyle name="SAPBEXexcBad9 2 2 8" xfId="31000"/>
    <cellStyle name="SAPBEXexcBad9 2 2 9" xfId="31001"/>
    <cellStyle name="SAPBEXexcBad9 2 20" xfId="31002"/>
    <cellStyle name="SAPBEXexcBad9 2 21" xfId="31003"/>
    <cellStyle name="SAPBEXexcBad9 2 22" xfId="31004"/>
    <cellStyle name="SAPBEXexcBad9 2 23" xfId="31005"/>
    <cellStyle name="SAPBEXexcBad9 2 24" xfId="31006"/>
    <cellStyle name="SAPBEXexcBad9 2 25" xfId="31007"/>
    <cellStyle name="SAPBEXexcBad9 2 26" xfId="31008"/>
    <cellStyle name="SAPBEXexcBad9 2 27" xfId="31009"/>
    <cellStyle name="SAPBEXexcBad9 2 28" xfId="31010"/>
    <cellStyle name="SAPBEXexcBad9 2 29" xfId="31011"/>
    <cellStyle name="SAPBEXexcBad9 2 3" xfId="812"/>
    <cellStyle name="SAPBEXexcBad9 2 3 10" xfId="31012"/>
    <cellStyle name="SAPBEXexcBad9 2 3 11" xfId="31013"/>
    <cellStyle name="SAPBEXexcBad9 2 3 12" xfId="31014"/>
    <cellStyle name="SAPBEXexcBad9 2 3 13" xfId="31015"/>
    <cellStyle name="SAPBEXexcBad9 2 3 14" xfId="31016"/>
    <cellStyle name="SAPBEXexcBad9 2 3 15" xfId="31017"/>
    <cellStyle name="SAPBEXexcBad9 2 3 16" xfId="31018"/>
    <cellStyle name="SAPBEXexcBad9 2 3 17" xfId="31019"/>
    <cellStyle name="SAPBEXexcBad9 2 3 18" xfId="31020"/>
    <cellStyle name="SAPBEXexcBad9 2 3 19" xfId="31021"/>
    <cellStyle name="SAPBEXexcBad9 2 3 2" xfId="1768"/>
    <cellStyle name="SAPBEXexcBad9 2 3 2 2" xfId="7742"/>
    <cellStyle name="SAPBEXexcBad9 2 3 2 2 2" xfId="7743"/>
    <cellStyle name="SAPBEXexcBad9 2 3 2 2 2 2" xfId="7744"/>
    <cellStyle name="SAPBEXexcBad9 2 3 2 2 2 2 2" xfId="7745"/>
    <cellStyle name="SAPBEXexcBad9 2 3 2 2 2 3" xfId="7746"/>
    <cellStyle name="SAPBEXexcBad9 2 3 2 2 3" xfId="7747"/>
    <cellStyle name="SAPBEXexcBad9 2 3 2 2 3 2" xfId="7748"/>
    <cellStyle name="SAPBEXexcBad9 2 3 2 2 3 2 2" xfId="7749"/>
    <cellStyle name="SAPBEXexcBad9 2 3 2 2 4" xfId="7750"/>
    <cellStyle name="SAPBEXexcBad9 2 3 2 2 4 2" xfId="7751"/>
    <cellStyle name="SAPBEXexcBad9 2 3 2 3" xfId="7752"/>
    <cellStyle name="SAPBEXexcBad9 2 3 2 3 2" xfId="7753"/>
    <cellStyle name="SAPBEXexcBad9 2 3 2 3 2 2" xfId="7754"/>
    <cellStyle name="SAPBEXexcBad9 2 3 2 3 3" xfId="7755"/>
    <cellStyle name="SAPBEXexcBad9 2 3 2 4" xfId="7756"/>
    <cellStyle name="SAPBEXexcBad9 2 3 2 4 2" xfId="7757"/>
    <cellStyle name="SAPBEXexcBad9 2 3 2 4 2 2" xfId="7758"/>
    <cellStyle name="SAPBEXexcBad9 2 3 2 5" xfId="7759"/>
    <cellStyle name="SAPBEXexcBad9 2 3 2 5 2" xfId="7760"/>
    <cellStyle name="SAPBEXexcBad9 2 3 2 6" xfId="31022"/>
    <cellStyle name="SAPBEXexcBad9 2 3 2 7" xfId="31023"/>
    <cellStyle name="SAPBEXexcBad9 2 3 20" xfId="31024"/>
    <cellStyle name="SAPBEXexcBad9 2 3 21" xfId="31025"/>
    <cellStyle name="SAPBEXexcBad9 2 3 22" xfId="31026"/>
    <cellStyle name="SAPBEXexcBad9 2 3 23" xfId="31027"/>
    <cellStyle name="SAPBEXexcBad9 2 3 24" xfId="31028"/>
    <cellStyle name="SAPBEXexcBad9 2 3 25" xfId="31029"/>
    <cellStyle name="SAPBEXexcBad9 2 3 26" xfId="31030"/>
    <cellStyle name="SAPBEXexcBad9 2 3 27" xfId="31031"/>
    <cellStyle name="SAPBEXexcBad9 2 3 28" xfId="48317"/>
    <cellStyle name="SAPBEXexcBad9 2 3 3" xfId="31032"/>
    <cellStyle name="SAPBEXexcBad9 2 3 4" xfId="31033"/>
    <cellStyle name="SAPBEXexcBad9 2 3 5" xfId="31034"/>
    <cellStyle name="SAPBEXexcBad9 2 3 6" xfId="31035"/>
    <cellStyle name="SAPBEXexcBad9 2 3 7" xfId="31036"/>
    <cellStyle name="SAPBEXexcBad9 2 3 8" xfId="31037"/>
    <cellStyle name="SAPBEXexcBad9 2 3 9" xfId="31038"/>
    <cellStyle name="SAPBEXexcBad9 2 30" xfId="31039"/>
    <cellStyle name="SAPBEXexcBad9 2 31" xfId="31040"/>
    <cellStyle name="SAPBEXexcBad9 2 32" xfId="31041"/>
    <cellStyle name="SAPBEXexcBad9 2 33" xfId="48318"/>
    <cellStyle name="SAPBEXexcBad9 2 4" xfId="813"/>
    <cellStyle name="SAPBEXexcBad9 2 4 10" xfId="31042"/>
    <cellStyle name="SAPBEXexcBad9 2 4 11" xfId="31043"/>
    <cellStyle name="SAPBEXexcBad9 2 4 12" xfId="31044"/>
    <cellStyle name="SAPBEXexcBad9 2 4 13" xfId="31045"/>
    <cellStyle name="SAPBEXexcBad9 2 4 14" xfId="31046"/>
    <cellStyle name="SAPBEXexcBad9 2 4 15" xfId="31047"/>
    <cellStyle name="SAPBEXexcBad9 2 4 16" xfId="31048"/>
    <cellStyle name="SAPBEXexcBad9 2 4 17" xfId="31049"/>
    <cellStyle name="SAPBEXexcBad9 2 4 18" xfId="31050"/>
    <cellStyle name="SAPBEXexcBad9 2 4 19" xfId="31051"/>
    <cellStyle name="SAPBEXexcBad9 2 4 2" xfId="1769"/>
    <cellStyle name="SAPBEXexcBad9 2 4 2 2" xfId="7761"/>
    <cellStyle name="SAPBEXexcBad9 2 4 2 2 2" xfId="7762"/>
    <cellStyle name="SAPBEXexcBad9 2 4 2 2 2 2" xfId="7763"/>
    <cellStyle name="SAPBEXexcBad9 2 4 2 2 2 2 2" xfId="7764"/>
    <cellStyle name="SAPBEXexcBad9 2 4 2 2 2 3" xfId="7765"/>
    <cellStyle name="SAPBEXexcBad9 2 4 2 2 3" xfId="7766"/>
    <cellStyle name="SAPBEXexcBad9 2 4 2 2 3 2" xfId="7767"/>
    <cellStyle name="SAPBEXexcBad9 2 4 2 2 3 2 2" xfId="7768"/>
    <cellStyle name="SAPBEXexcBad9 2 4 2 2 4" xfId="7769"/>
    <cellStyle name="SAPBEXexcBad9 2 4 2 2 4 2" xfId="7770"/>
    <cellStyle name="SAPBEXexcBad9 2 4 2 3" xfId="7771"/>
    <cellStyle name="SAPBEXexcBad9 2 4 2 3 2" xfId="7772"/>
    <cellStyle name="SAPBEXexcBad9 2 4 2 3 2 2" xfId="7773"/>
    <cellStyle name="SAPBEXexcBad9 2 4 2 3 3" xfId="7774"/>
    <cellStyle name="SAPBEXexcBad9 2 4 2 4" xfId="7775"/>
    <cellStyle name="SAPBEXexcBad9 2 4 2 4 2" xfId="7776"/>
    <cellStyle name="SAPBEXexcBad9 2 4 2 4 2 2" xfId="7777"/>
    <cellStyle name="SAPBEXexcBad9 2 4 2 5" xfId="7778"/>
    <cellStyle name="SAPBEXexcBad9 2 4 2 5 2" xfId="7779"/>
    <cellStyle name="SAPBEXexcBad9 2 4 2 6" xfId="31052"/>
    <cellStyle name="SAPBEXexcBad9 2 4 2 7" xfId="31053"/>
    <cellStyle name="SAPBEXexcBad9 2 4 20" xfId="31054"/>
    <cellStyle name="SAPBEXexcBad9 2 4 21" xfId="31055"/>
    <cellStyle name="SAPBEXexcBad9 2 4 22" xfId="31056"/>
    <cellStyle name="SAPBEXexcBad9 2 4 23" xfId="31057"/>
    <cellStyle name="SAPBEXexcBad9 2 4 24" xfId="31058"/>
    <cellStyle name="SAPBEXexcBad9 2 4 25" xfId="31059"/>
    <cellStyle name="SAPBEXexcBad9 2 4 26" xfId="31060"/>
    <cellStyle name="SAPBEXexcBad9 2 4 27" xfId="31061"/>
    <cellStyle name="SAPBEXexcBad9 2 4 28" xfId="48319"/>
    <cellStyle name="SAPBEXexcBad9 2 4 3" xfId="31062"/>
    <cellStyle name="SAPBEXexcBad9 2 4 4" xfId="31063"/>
    <cellStyle name="SAPBEXexcBad9 2 4 5" xfId="31064"/>
    <cellStyle name="SAPBEXexcBad9 2 4 6" xfId="31065"/>
    <cellStyle name="SAPBEXexcBad9 2 4 7" xfId="31066"/>
    <cellStyle name="SAPBEXexcBad9 2 4 8" xfId="31067"/>
    <cellStyle name="SAPBEXexcBad9 2 4 9" xfId="31068"/>
    <cellStyle name="SAPBEXexcBad9 2 5" xfId="814"/>
    <cellStyle name="SAPBEXexcBad9 2 5 10" xfId="31069"/>
    <cellStyle name="SAPBEXexcBad9 2 5 11" xfId="31070"/>
    <cellStyle name="SAPBEXexcBad9 2 5 12" xfId="31071"/>
    <cellStyle name="SAPBEXexcBad9 2 5 13" xfId="31072"/>
    <cellStyle name="SAPBEXexcBad9 2 5 14" xfId="31073"/>
    <cellStyle name="SAPBEXexcBad9 2 5 15" xfId="31074"/>
    <cellStyle name="SAPBEXexcBad9 2 5 16" xfId="31075"/>
    <cellStyle name="SAPBEXexcBad9 2 5 17" xfId="31076"/>
    <cellStyle name="SAPBEXexcBad9 2 5 18" xfId="31077"/>
    <cellStyle name="SAPBEXexcBad9 2 5 19" xfId="31078"/>
    <cellStyle name="SAPBEXexcBad9 2 5 2" xfId="1770"/>
    <cellStyle name="SAPBEXexcBad9 2 5 2 2" xfId="7780"/>
    <cellStyle name="SAPBEXexcBad9 2 5 2 2 2" xfId="7781"/>
    <cellStyle name="SAPBEXexcBad9 2 5 2 2 2 2" xfId="7782"/>
    <cellStyle name="SAPBEXexcBad9 2 5 2 2 2 2 2" xfId="7783"/>
    <cellStyle name="SAPBEXexcBad9 2 5 2 2 2 3" xfId="7784"/>
    <cellStyle name="SAPBEXexcBad9 2 5 2 2 3" xfId="7785"/>
    <cellStyle name="SAPBEXexcBad9 2 5 2 2 3 2" xfId="7786"/>
    <cellStyle name="SAPBEXexcBad9 2 5 2 2 3 2 2" xfId="7787"/>
    <cellStyle name="SAPBEXexcBad9 2 5 2 2 4" xfId="7788"/>
    <cellStyle name="SAPBEXexcBad9 2 5 2 2 4 2" xfId="7789"/>
    <cellStyle name="SAPBEXexcBad9 2 5 2 3" xfId="7790"/>
    <cellStyle name="SAPBEXexcBad9 2 5 2 3 2" xfId="7791"/>
    <cellStyle name="SAPBEXexcBad9 2 5 2 3 2 2" xfId="7792"/>
    <cellStyle name="SAPBEXexcBad9 2 5 2 3 3" xfId="7793"/>
    <cellStyle name="SAPBEXexcBad9 2 5 2 4" xfId="7794"/>
    <cellStyle name="SAPBEXexcBad9 2 5 2 4 2" xfId="7795"/>
    <cellStyle name="SAPBEXexcBad9 2 5 2 4 2 2" xfId="7796"/>
    <cellStyle name="SAPBEXexcBad9 2 5 2 5" xfId="7797"/>
    <cellStyle name="SAPBEXexcBad9 2 5 2 5 2" xfId="7798"/>
    <cellStyle name="SAPBEXexcBad9 2 5 2 6" xfId="31079"/>
    <cellStyle name="SAPBEXexcBad9 2 5 2 7" xfId="31080"/>
    <cellStyle name="SAPBEXexcBad9 2 5 20" xfId="31081"/>
    <cellStyle name="SAPBEXexcBad9 2 5 21" xfId="31082"/>
    <cellStyle name="SAPBEXexcBad9 2 5 22" xfId="31083"/>
    <cellStyle name="SAPBEXexcBad9 2 5 23" xfId="31084"/>
    <cellStyle name="SAPBEXexcBad9 2 5 24" xfId="31085"/>
    <cellStyle name="SAPBEXexcBad9 2 5 25" xfId="31086"/>
    <cellStyle name="SAPBEXexcBad9 2 5 26" xfId="31087"/>
    <cellStyle name="SAPBEXexcBad9 2 5 27" xfId="31088"/>
    <cellStyle name="SAPBEXexcBad9 2 5 28" xfId="48320"/>
    <cellStyle name="SAPBEXexcBad9 2 5 3" xfId="31089"/>
    <cellStyle name="SAPBEXexcBad9 2 5 4" xfId="31090"/>
    <cellStyle name="SAPBEXexcBad9 2 5 5" xfId="31091"/>
    <cellStyle name="SAPBEXexcBad9 2 5 6" xfId="31092"/>
    <cellStyle name="SAPBEXexcBad9 2 5 7" xfId="31093"/>
    <cellStyle name="SAPBEXexcBad9 2 5 8" xfId="31094"/>
    <cellStyle name="SAPBEXexcBad9 2 5 9" xfId="31095"/>
    <cellStyle name="SAPBEXexcBad9 2 6" xfId="815"/>
    <cellStyle name="SAPBEXexcBad9 2 6 10" xfId="31096"/>
    <cellStyle name="SAPBEXexcBad9 2 6 11" xfId="31097"/>
    <cellStyle name="SAPBEXexcBad9 2 6 12" xfId="31098"/>
    <cellStyle name="SAPBEXexcBad9 2 6 13" xfId="31099"/>
    <cellStyle name="SAPBEXexcBad9 2 6 14" xfId="31100"/>
    <cellStyle name="SAPBEXexcBad9 2 6 15" xfId="31101"/>
    <cellStyle name="SAPBEXexcBad9 2 6 16" xfId="31102"/>
    <cellStyle name="SAPBEXexcBad9 2 6 17" xfId="31103"/>
    <cellStyle name="SAPBEXexcBad9 2 6 18" xfId="31104"/>
    <cellStyle name="SAPBEXexcBad9 2 6 19" xfId="31105"/>
    <cellStyle name="SAPBEXexcBad9 2 6 2" xfId="1771"/>
    <cellStyle name="SAPBEXexcBad9 2 6 2 2" xfId="7799"/>
    <cellStyle name="SAPBEXexcBad9 2 6 2 2 2" xfId="7800"/>
    <cellStyle name="SAPBEXexcBad9 2 6 2 2 2 2" xfId="7801"/>
    <cellStyle name="SAPBEXexcBad9 2 6 2 2 2 2 2" xfId="7802"/>
    <cellStyle name="SAPBEXexcBad9 2 6 2 2 2 3" xfId="7803"/>
    <cellStyle name="SAPBEXexcBad9 2 6 2 2 3" xfId="7804"/>
    <cellStyle name="SAPBEXexcBad9 2 6 2 2 3 2" xfId="7805"/>
    <cellStyle name="SAPBEXexcBad9 2 6 2 2 3 2 2" xfId="7806"/>
    <cellStyle name="SAPBEXexcBad9 2 6 2 2 4" xfId="7807"/>
    <cellStyle name="SAPBEXexcBad9 2 6 2 2 4 2" xfId="7808"/>
    <cellStyle name="SAPBEXexcBad9 2 6 2 3" xfId="7809"/>
    <cellStyle name="SAPBEXexcBad9 2 6 2 3 2" xfId="7810"/>
    <cellStyle name="SAPBEXexcBad9 2 6 2 3 2 2" xfId="7811"/>
    <cellStyle name="SAPBEXexcBad9 2 6 2 3 3" xfId="7812"/>
    <cellStyle name="SAPBEXexcBad9 2 6 2 4" xfId="7813"/>
    <cellStyle name="SAPBEXexcBad9 2 6 2 4 2" xfId="7814"/>
    <cellStyle name="SAPBEXexcBad9 2 6 2 4 2 2" xfId="7815"/>
    <cellStyle name="SAPBEXexcBad9 2 6 2 5" xfId="7816"/>
    <cellStyle name="SAPBEXexcBad9 2 6 2 5 2" xfId="7817"/>
    <cellStyle name="SAPBEXexcBad9 2 6 2 6" xfId="31106"/>
    <cellStyle name="SAPBEXexcBad9 2 6 2 7" xfId="31107"/>
    <cellStyle name="SAPBEXexcBad9 2 6 20" xfId="31108"/>
    <cellStyle name="SAPBEXexcBad9 2 6 21" xfId="31109"/>
    <cellStyle name="SAPBEXexcBad9 2 6 22" xfId="31110"/>
    <cellStyle name="SAPBEXexcBad9 2 6 23" xfId="31111"/>
    <cellStyle name="SAPBEXexcBad9 2 6 24" xfId="31112"/>
    <cellStyle name="SAPBEXexcBad9 2 6 25" xfId="31113"/>
    <cellStyle name="SAPBEXexcBad9 2 6 26" xfId="31114"/>
    <cellStyle name="SAPBEXexcBad9 2 6 27" xfId="31115"/>
    <cellStyle name="SAPBEXexcBad9 2 6 28" xfId="48321"/>
    <cellStyle name="SAPBEXexcBad9 2 6 3" xfId="31116"/>
    <cellStyle name="SAPBEXexcBad9 2 6 4" xfId="31117"/>
    <cellStyle name="SAPBEXexcBad9 2 6 5" xfId="31118"/>
    <cellStyle name="SAPBEXexcBad9 2 6 6" xfId="31119"/>
    <cellStyle name="SAPBEXexcBad9 2 6 7" xfId="31120"/>
    <cellStyle name="SAPBEXexcBad9 2 6 8" xfId="31121"/>
    <cellStyle name="SAPBEXexcBad9 2 6 9" xfId="31122"/>
    <cellStyle name="SAPBEXexcBad9 2 7" xfId="1772"/>
    <cellStyle name="SAPBEXexcBad9 2 7 2" xfId="7818"/>
    <cellStyle name="SAPBEXexcBad9 2 7 2 2" xfId="7819"/>
    <cellStyle name="SAPBEXexcBad9 2 7 2 2 2" xfId="7820"/>
    <cellStyle name="SAPBEXexcBad9 2 7 2 2 2 2" xfId="7821"/>
    <cellStyle name="SAPBEXexcBad9 2 7 2 2 3" xfId="7822"/>
    <cellStyle name="SAPBEXexcBad9 2 7 2 3" xfId="7823"/>
    <cellStyle name="SAPBEXexcBad9 2 7 2 3 2" xfId="7824"/>
    <cellStyle name="SAPBEXexcBad9 2 7 2 3 2 2" xfId="7825"/>
    <cellStyle name="SAPBEXexcBad9 2 7 2 4" xfId="7826"/>
    <cellStyle name="SAPBEXexcBad9 2 7 2 4 2" xfId="7827"/>
    <cellStyle name="SAPBEXexcBad9 2 7 3" xfId="7828"/>
    <cellStyle name="SAPBEXexcBad9 2 7 3 2" xfId="7829"/>
    <cellStyle name="SAPBEXexcBad9 2 7 3 2 2" xfId="7830"/>
    <cellStyle name="SAPBEXexcBad9 2 7 3 3" xfId="7831"/>
    <cellStyle name="SAPBEXexcBad9 2 7 4" xfId="7832"/>
    <cellStyle name="SAPBEXexcBad9 2 7 4 2" xfId="7833"/>
    <cellStyle name="SAPBEXexcBad9 2 7 4 2 2" xfId="7834"/>
    <cellStyle name="SAPBEXexcBad9 2 7 5" xfId="7835"/>
    <cellStyle name="SAPBEXexcBad9 2 7 5 2" xfId="7836"/>
    <cellStyle name="SAPBEXexcBad9 2 7 6" xfId="31123"/>
    <cellStyle name="SAPBEXexcBad9 2 7 7" xfId="31124"/>
    <cellStyle name="SAPBEXexcBad9 2 8" xfId="31125"/>
    <cellStyle name="SAPBEXexcBad9 2 9" xfId="31126"/>
    <cellStyle name="SAPBEXexcBad9 20" xfId="31127"/>
    <cellStyle name="SAPBEXexcBad9 21" xfId="31128"/>
    <cellStyle name="SAPBEXexcBad9 22" xfId="31129"/>
    <cellStyle name="SAPBEXexcBad9 23" xfId="31130"/>
    <cellStyle name="SAPBEXexcBad9 24" xfId="31131"/>
    <cellStyle name="SAPBEXexcBad9 25" xfId="31132"/>
    <cellStyle name="SAPBEXexcBad9 26" xfId="31133"/>
    <cellStyle name="SAPBEXexcBad9 27" xfId="31134"/>
    <cellStyle name="SAPBEXexcBad9 28" xfId="31135"/>
    <cellStyle name="SAPBEXexcBad9 29" xfId="31136"/>
    <cellStyle name="SAPBEXexcBad9 3" xfId="525"/>
    <cellStyle name="SAPBEXexcBad9 3 10" xfId="31137"/>
    <cellStyle name="SAPBEXexcBad9 3 11" xfId="31138"/>
    <cellStyle name="SAPBEXexcBad9 3 12" xfId="31139"/>
    <cellStyle name="SAPBEXexcBad9 3 13" xfId="31140"/>
    <cellStyle name="SAPBEXexcBad9 3 14" xfId="31141"/>
    <cellStyle name="SAPBEXexcBad9 3 15" xfId="31142"/>
    <cellStyle name="SAPBEXexcBad9 3 16" xfId="31143"/>
    <cellStyle name="SAPBEXexcBad9 3 17" xfId="31144"/>
    <cellStyle name="SAPBEXexcBad9 3 18" xfId="31145"/>
    <cellStyle name="SAPBEXexcBad9 3 19" xfId="31146"/>
    <cellStyle name="SAPBEXexcBad9 3 2" xfId="816"/>
    <cellStyle name="SAPBEXexcBad9 3 2 10" xfId="31147"/>
    <cellStyle name="SAPBEXexcBad9 3 2 11" xfId="31148"/>
    <cellStyle name="SAPBEXexcBad9 3 2 12" xfId="31149"/>
    <cellStyle name="SAPBEXexcBad9 3 2 13" xfId="31150"/>
    <cellStyle name="SAPBEXexcBad9 3 2 14" xfId="31151"/>
    <cellStyle name="SAPBEXexcBad9 3 2 15" xfId="31152"/>
    <cellStyle name="SAPBEXexcBad9 3 2 16" xfId="31153"/>
    <cellStyle name="SAPBEXexcBad9 3 2 17" xfId="31154"/>
    <cellStyle name="SAPBEXexcBad9 3 2 18" xfId="31155"/>
    <cellStyle name="SAPBEXexcBad9 3 2 19" xfId="31156"/>
    <cellStyle name="SAPBEXexcBad9 3 2 2" xfId="1773"/>
    <cellStyle name="SAPBEXexcBad9 3 2 2 2" xfId="7837"/>
    <cellStyle name="SAPBEXexcBad9 3 2 2 2 2" xfId="7838"/>
    <cellStyle name="SAPBEXexcBad9 3 2 2 2 2 2" xfId="7839"/>
    <cellStyle name="SAPBEXexcBad9 3 2 2 2 2 2 2" xfId="7840"/>
    <cellStyle name="SAPBEXexcBad9 3 2 2 2 2 3" xfId="7841"/>
    <cellStyle name="SAPBEXexcBad9 3 2 2 2 3" xfId="7842"/>
    <cellStyle name="SAPBEXexcBad9 3 2 2 2 3 2" xfId="7843"/>
    <cellStyle name="SAPBEXexcBad9 3 2 2 2 3 2 2" xfId="7844"/>
    <cellStyle name="SAPBEXexcBad9 3 2 2 2 4" xfId="7845"/>
    <cellStyle name="SAPBEXexcBad9 3 2 2 2 4 2" xfId="7846"/>
    <cellStyle name="SAPBEXexcBad9 3 2 2 3" xfId="7847"/>
    <cellStyle name="SAPBEXexcBad9 3 2 2 3 2" xfId="7848"/>
    <cellStyle name="SAPBEXexcBad9 3 2 2 3 2 2" xfId="7849"/>
    <cellStyle name="SAPBEXexcBad9 3 2 2 3 3" xfId="7850"/>
    <cellStyle name="SAPBEXexcBad9 3 2 2 4" xfId="7851"/>
    <cellStyle name="SAPBEXexcBad9 3 2 2 4 2" xfId="7852"/>
    <cellStyle name="SAPBEXexcBad9 3 2 2 4 2 2" xfId="7853"/>
    <cellStyle name="SAPBEXexcBad9 3 2 2 5" xfId="7854"/>
    <cellStyle name="SAPBEXexcBad9 3 2 2 5 2" xfId="7855"/>
    <cellStyle name="SAPBEXexcBad9 3 2 2 6" xfId="31157"/>
    <cellStyle name="SAPBEXexcBad9 3 2 2 7" xfId="31158"/>
    <cellStyle name="SAPBEXexcBad9 3 2 20" xfId="31159"/>
    <cellStyle name="SAPBEXexcBad9 3 2 21" xfId="31160"/>
    <cellStyle name="SAPBEXexcBad9 3 2 22" xfId="31161"/>
    <cellStyle name="SAPBEXexcBad9 3 2 23" xfId="31162"/>
    <cellStyle name="SAPBEXexcBad9 3 2 24" xfId="31163"/>
    <cellStyle name="SAPBEXexcBad9 3 2 25" xfId="31164"/>
    <cellStyle name="SAPBEXexcBad9 3 2 26" xfId="31165"/>
    <cellStyle name="SAPBEXexcBad9 3 2 27" xfId="31166"/>
    <cellStyle name="SAPBEXexcBad9 3 2 28" xfId="48322"/>
    <cellStyle name="SAPBEXexcBad9 3 2 3" xfId="31167"/>
    <cellStyle name="SAPBEXexcBad9 3 2 4" xfId="31168"/>
    <cellStyle name="SAPBEXexcBad9 3 2 5" xfId="31169"/>
    <cellStyle name="SAPBEXexcBad9 3 2 6" xfId="31170"/>
    <cellStyle name="SAPBEXexcBad9 3 2 7" xfId="31171"/>
    <cellStyle name="SAPBEXexcBad9 3 2 8" xfId="31172"/>
    <cellStyle name="SAPBEXexcBad9 3 2 9" xfId="31173"/>
    <cellStyle name="SAPBEXexcBad9 3 20" xfId="31174"/>
    <cellStyle name="SAPBEXexcBad9 3 21" xfId="31175"/>
    <cellStyle name="SAPBEXexcBad9 3 22" xfId="31176"/>
    <cellStyle name="SAPBEXexcBad9 3 23" xfId="31177"/>
    <cellStyle name="SAPBEXexcBad9 3 24" xfId="31178"/>
    <cellStyle name="SAPBEXexcBad9 3 25" xfId="31179"/>
    <cellStyle name="SAPBEXexcBad9 3 26" xfId="31180"/>
    <cellStyle name="SAPBEXexcBad9 3 27" xfId="31181"/>
    <cellStyle name="SAPBEXexcBad9 3 28" xfId="31182"/>
    <cellStyle name="SAPBEXexcBad9 3 29" xfId="31183"/>
    <cellStyle name="SAPBEXexcBad9 3 3" xfId="817"/>
    <cellStyle name="SAPBEXexcBad9 3 3 10" xfId="31184"/>
    <cellStyle name="SAPBEXexcBad9 3 3 11" xfId="31185"/>
    <cellStyle name="SAPBEXexcBad9 3 3 12" xfId="31186"/>
    <cellStyle name="SAPBEXexcBad9 3 3 13" xfId="31187"/>
    <cellStyle name="SAPBEXexcBad9 3 3 14" xfId="31188"/>
    <cellStyle name="SAPBEXexcBad9 3 3 15" xfId="31189"/>
    <cellStyle name="SAPBEXexcBad9 3 3 16" xfId="31190"/>
    <cellStyle name="SAPBEXexcBad9 3 3 17" xfId="31191"/>
    <cellStyle name="SAPBEXexcBad9 3 3 18" xfId="31192"/>
    <cellStyle name="SAPBEXexcBad9 3 3 19" xfId="31193"/>
    <cellStyle name="SAPBEXexcBad9 3 3 2" xfId="1774"/>
    <cellStyle name="SAPBEXexcBad9 3 3 2 2" xfId="7856"/>
    <cellStyle name="SAPBEXexcBad9 3 3 2 2 2" xfId="7857"/>
    <cellStyle name="SAPBEXexcBad9 3 3 2 2 2 2" xfId="7858"/>
    <cellStyle name="SAPBEXexcBad9 3 3 2 2 2 2 2" xfId="7859"/>
    <cellStyle name="SAPBEXexcBad9 3 3 2 2 2 3" xfId="7860"/>
    <cellStyle name="SAPBEXexcBad9 3 3 2 2 3" xfId="7861"/>
    <cellStyle name="SAPBEXexcBad9 3 3 2 2 3 2" xfId="7862"/>
    <cellStyle name="SAPBEXexcBad9 3 3 2 2 3 2 2" xfId="7863"/>
    <cellStyle name="SAPBEXexcBad9 3 3 2 2 4" xfId="7864"/>
    <cellStyle name="SAPBEXexcBad9 3 3 2 2 4 2" xfId="7865"/>
    <cellStyle name="SAPBEXexcBad9 3 3 2 3" xfId="7866"/>
    <cellStyle name="SAPBEXexcBad9 3 3 2 3 2" xfId="7867"/>
    <cellStyle name="SAPBEXexcBad9 3 3 2 3 2 2" xfId="7868"/>
    <cellStyle name="SAPBEXexcBad9 3 3 2 3 3" xfId="7869"/>
    <cellStyle name="SAPBEXexcBad9 3 3 2 4" xfId="7870"/>
    <cellStyle name="SAPBEXexcBad9 3 3 2 4 2" xfId="7871"/>
    <cellStyle name="SAPBEXexcBad9 3 3 2 4 2 2" xfId="7872"/>
    <cellStyle name="SAPBEXexcBad9 3 3 2 5" xfId="7873"/>
    <cellStyle name="SAPBEXexcBad9 3 3 2 5 2" xfId="7874"/>
    <cellStyle name="SAPBEXexcBad9 3 3 2 6" xfId="31194"/>
    <cellStyle name="SAPBEXexcBad9 3 3 2 7" xfId="31195"/>
    <cellStyle name="SAPBEXexcBad9 3 3 20" xfId="31196"/>
    <cellStyle name="SAPBEXexcBad9 3 3 21" xfId="31197"/>
    <cellStyle name="SAPBEXexcBad9 3 3 22" xfId="31198"/>
    <cellStyle name="SAPBEXexcBad9 3 3 23" xfId="31199"/>
    <cellStyle name="SAPBEXexcBad9 3 3 24" xfId="31200"/>
    <cellStyle name="SAPBEXexcBad9 3 3 25" xfId="31201"/>
    <cellStyle name="SAPBEXexcBad9 3 3 26" xfId="31202"/>
    <cellStyle name="SAPBEXexcBad9 3 3 27" xfId="31203"/>
    <cellStyle name="SAPBEXexcBad9 3 3 28" xfId="48323"/>
    <cellStyle name="SAPBEXexcBad9 3 3 3" xfId="31204"/>
    <cellStyle name="SAPBEXexcBad9 3 3 4" xfId="31205"/>
    <cellStyle name="SAPBEXexcBad9 3 3 5" xfId="31206"/>
    <cellStyle name="SAPBEXexcBad9 3 3 6" xfId="31207"/>
    <cellStyle name="SAPBEXexcBad9 3 3 7" xfId="31208"/>
    <cellStyle name="SAPBEXexcBad9 3 3 8" xfId="31209"/>
    <cellStyle name="SAPBEXexcBad9 3 3 9" xfId="31210"/>
    <cellStyle name="SAPBEXexcBad9 3 30" xfId="31211"/>
    <cellStyle name="SAPBEXexcBad9 3 31" xfId="31212"/>
    <cellStyle name="SAPBEXexcBad9 3 32" xfId="31213"/>
    <cellStyle name="SAPBEXexcBad9 3 33" xfId="48324"/>
    <cellStyle name="SAPBEXexcBad9 3 4" xfId="818"/>
    <cellStyle name="SAPBEXexcBad9 3 4 10" xfId="31214"/>
    <cellStyle name="SAPBEXexcBad9 3 4 11" xfId="31215"/>
    <cellStyle name="SAPBEXexcBad9 3 4 12" xfId="31216"/>
    <cellStyle name="SAPBEXexcBad9 3 4 13" xfId="31217"/>
    <cellStyle name="SAPBEXexcBad9 3 4 14" xfId="31218"/>
    <cellStyle name="SAPBEXexcBad9 3 4 15" xfId="31219"/>
    <cellStyle name="SAPBEXexcBad9 3 4 16" xfId="31220"/>
    <cellStyle name="SAPBEXexcBad9 3 4 17" xfId="31221"/>
    <cellStyle name="SAPBEXexcBad9 3 4 18" xfId="31222"/>
    <cellStyle name="SAPBEXexcBad9 3 4 19" xfId="31223"/>
    <cellStyle name="SAPBEXexcBad9 3 4 2" xfId="1775"/>
    <cellStyle name="SAPBEXexcBad9 3 4 2 2" xfId="7875"/>
    <cellStyle name="SAPBEXexcBad9 3 4 2 2 2" xfId="7876"/>
    <cellStyle name="SAPBEXexcBad9 3 4 2 2 2 2" xfId="7877"/>
    <cellStyle name="SAPBEXexcBad9 3 4 2 2 2 2 2" xfId="7878"/>
    <cellStyle name="SAPBEXexcBad9 3 4 2 2 2 3" xfId="7879"/>
    <cellStyle name="SAPBEXexcBad9 3 4 2 2 3" xfId="7880"/>
    <cellStyle name="SAPBEXexcBad9 3 4 2 2 3 2" xfId="7881"/>
    <cellStyle name="SAPBEXexcBad9 3 4 2 2 3 2 2" xfId="7882"/>
    <cellStyle name="SAPBEXexcBad9 3 4 2 2 4" xfId="7883"/>
    <cellStyle name="SAPBEXexcBad9 3 4 2 2 4 2" xfId="7884"/>
    <cellStyle name="SAPBEXexcBad9 3 4 2 3" xfId="7885"/>
    <cellStyle name="SAPBEXexcBad9 3 4 2 3 2" xfId="7886"/>
    <cellStyle name="SAPBEXexcBad9 3 4 2 3 2 2" xfId="7887"/>
    <cellStyle name="SAPBEXexcBad9 3 4 2 3 3" xfId="7888"/>
    <cellStyle name="SAPBEXexcBad9 3 4 2 4" xfId="7889"/>
    <cellStyle name="SAPBEXexcBad9 3 4 2 4 2" xfId="7890"/>
    <cellStyle name="SAPBEXexcBad9 3 4 2 4 2 2" xfId="7891"/>
    <cellStyle name="SAPBEXexcBad9 3 4 2 5" xfId="7892"/>
    <cellStyle name="SAPBEXexcBad9 3 4 2 5 2" xfId="7893"/>
    <cellStyle name="SAPBEXexcBad9 3 4 2 6" xfId="31224"/>
    <cellStyle name="SAPBEXexcBad9 3 4 2 7" xfId="31225"/>
    <cellStyle name="SAPBEXexcBad9 3 4 20" xfId="31226"/>
    <cellStyle name="SAPBEXexcBad9 3 4 21" xfId="31227"/>
    <cellStyle name="SAPBEXexcBad9 3 4 22" xfId="31228"/>
    <cellStyle name="SAPBEXexcBad9 3 4 23" xfId="31229"/>
    <cellStyle name="SAPBEXexcBad9 3 4 24" xfId="31230"/>
    <cellStyle name="SAPBEXexcBad9 3 4 25" xfId="31231"/>
    <cellStyle name="SAPBEXexcBad9 3 4 26" xfId="31232"/>
    <cellStyle name="SAPBEXexcBad9 3 4 27" xfId="31233"/>
    <cellStyle name="SAPBEXexcBad9 3 4 28" xfId="48325"/>
    <cellStyle name="SAPBEXexcBad9 3 4 3" xfId="31234"/>
    <cellStyle name="SAPBEXexcBad9 3 4 4" xfId="31235"/>
    <cellStyle name="SAPBEXexcBad9 3 4 5" xfId="31236"/>
    <cellStyle name="SAPBEXexcBad9 3 4 6" xfId="31237"/>
    <cellStyle name="SAPBEXexcBad9 3 4 7" xfId="31238"/>
    <cellStyle name="SAPBEXexcBad9 3 4 8" xfId="31239"/>
    <cellStyle name="SAPBEXexcBad9 3 4 9" xfId="31240"/>
    <cellStyle name="SAPBEXexcBad9 3 5" xfId="819"/>
    <cellStyle name="SAPBEXexcBad9 3 5 10" xfId="31241"/>
    <cellStyle name="SAPBEXexcBad9 3 5 11" xfId="31242"/>
    <cellStyle name="SAPBEXexcBad9 3 5 12" xfId="31243"/>
    <cellStyle name="SAPBEXexcBad9 3 5 13" xfId="31244"/>
    <cellStyle name="SAPBEXexcBad9 3 5 14" xfId="31245"/>
    <cellStyle name="SAPBEXexcBad9 3 5 15" xfId="31246"/>
    <cellStyle name="SAPBEXexcBad9 3 5 16" xfId="31247"/>
    <cellStyle name="SAPBEXexcBad9 3 5 17" xfId="31248"/>
    <cellStyle name="SAPBEXexcBad9 3 5 18" xfId="31249"/>
    <cellStyle name="SAPBEXexcBad9 3 5 19" xfId="31250"/>
    <cellStyle name="SAPBEXexcBad9 3 5 2" xfId="1776"/>
    <cellStyle name="SAPBEXexcBad9 3 5 2 2" xfId="7894"/>
    <cellStyle name="SAPBEXexcBad9 3 5 2 2 2" xfId="7895"/>
    <cellStyle name="SAPBEXexcBad9 3 5 2 2 2 2" xfId="7896"/>
    <cellStyle name="SAPBEXexcBad9 3 5 2 2 2 2 2" xfId="7897"/>
    <cellStyle name="SAPBEXexcBad9 3 5 2 2 2 3" xfId="7898"/>
    <cellStyle name="SAPBEXexcBad9 3 5 2 2 3" xfId="7899"/>
    <cellStyle name="SAPBEXexcBad9 3 5 2 2 3 2" xfId="7900"/>
    <cellStyle name="SAPBEXexcBad9 3 5 2 2 3 2 2" xfId="7901"/>
    <cellStyle name="SAPBEXexcBad9 3 5 2 2 4" xfId="7902"/>
    <cellStyle name="SAPBEXexcBad9 3 5 2 2 4 2" xfId="7903"/>
    <cellStyle name="SAPBEXexcBad9 3 5 2 3" xfId="7904"/>
    <cellStyle name="SAPBEXexcBad9 3 5 2 3 2" xfId="7905"/>
    <cellStyle name="SAPBEXexcBad9 3 5 2 3 2 2" xfId="7906"/>
    <cellStyle name="SAPBEXexcBad9 3 5 2 3 3" xfId="7907"/>
    <cellStyle name="SAPBEXexcBad9 3 5 2 4" xfId="7908"/>
    <cellStyle name="SAPBEXexcBad9 3 5 2 4 2" xfId="7909"/>
    <cellStyle name="SAPBEXexcBad9 3 5 2 4 2 2" xfId="7910"/>
    <cellStyle name="SAPBEXexcBad9 3 5 2 5" xfId="7911"/>
    <cellStyle name="SAPBEXexcBad9 3 5 2 5 2" xfId="7912"/>
    <cellStyle name="SAPBEXexcBad9 3 5 2 6" xfId="31251"/>
    <cellStyle name="SAPBEXexcBad9 3 5 2 7" xfId="31252"/>
    <cellStyle name="SAPBEXexcBad9 3 5 20" xfId="31253"/>
    <cellStyle name="SAPBEXexcBad9 3 5 21" xfId="31254"/>
    <cellStyle name="SAPBEXexcBad9 3 5 22" xfId="31255"/>
    <cellStyle name="SAPBEXexcBad9 3 5 23" xfId="31256"/>
    <cellStyle name="SAPBEXexcBad9 3 5 24" xfId="31257"/>
    <cellStyle name="SAPBEXexcBad9 3 5 25" xfId="31258"/>
    <cellStyle name="SAPBEXexcBad9 3 5 26" xfId="31259"/>
    <cellStyle name="SAPBEXexcBad9 3 5 27" xfId="31260"/>
    <cellStyle name="SAPBEXexcBad9 3 5 28" xfId="48326"/>
    <cellStyle name="SAPBEXexcBad9 3 5 3" xfId="31261"/>
    <cellStyle name="SAPBEXexcBad9 3 5 4" xfId="31262"/>
    <cellStyle name="SAPBEXexcBad9 3 5 5" xfId="31263"/>
    <cellStyle name="SAPBEXexcBad9 3 5 6" xfId="31264"/>
    <cellStyle name="SAPBEXexcBad9 3 5 7" xfId="31265"/>
    <cellStyle name="SAPBEXexcBad9 3 5 8" xfId="31266"/>
    <cellStyle name="SAPBEXexcBad9 3 5 9" xfId="31267"/>
    <cellStyle name="SAPBEXexcBad9 3 6" xfId="820"/>
    <cellStyle name="SAPBEXexcBad9 3 6 10" xfId="31268"/>
    <cellStyle name="SAPBEXexcBad9 3 6 11" xfId="31269"/>
    <cellStyle name="SAPBEXexcBad9 3 6 12" xfId="31270"/>
    <cellStyle name="SAPBEXexcBad9 3 6 13" xfId="31271"/>
    <cellStyle name="SAPBEXexcBad9 3 6 14" xfId="31272"/>
    <cellStyle name="SAPBEXexcBad9 3 6 15" xfId="31273"/>
    <cellStyle name="SAPBEXexcBad9 3 6 16" xfId="31274"/>
    <cellStyle name="SAPBEXexcBad9 3 6 17" xfId="31275"/>
    <cellStyle name="SAPBEXexcBad9 3 6 18" xfId="31276"/>
    <cellStyle name="SAPBEXexcBad9 3 6 19" xfId="31277"/>
    <cellStyle name="SAPBEXexcBad9 3 6 2" xfId="1777"/>
    <cellStyle name="SAPBEXexcBad9 3 6 2 2" xfId="7913"/>
    <cellStyle name="SAPBEXexcBad9 3 6 2 2 2" xfId="7914"/>
    <cellStyle name="SAPBEXexcBad9 3 6 2 2 2 2" xfId="7915"/>
    <cellStyle name="SAPBEXexcBad9 3 6 2 2 2 2 2" xfId="7916"/>
    <cellStyle name="SAPBEXexcBad9 3 6 2 2 2 3" xfId="7917"/>
    <cellStyle name="SAPBEXexcBad9 3 6 2 2 3" xfId="7918"/>
    <cellStyle name="SAPBEXexcBad9 3 6 2 2 3 2" xfId="7919"/>
    <cellStyle name="SAPBEXexcBad9 3 6 2 2 3 2 2" xfId="7920"/>
    <cellStyle name="SAPBEXexcBad9 3 6 2 2 4" xfId="7921"/>
    <cellStyle name="SAPBEXexcBad9 3 6 2 2 4 2" xfId="7922"/>
    <cellStyle name="SAPBEXexcBad9 3 6 2 3" xfId="7923"/>
    <cellStyle name="SAPBEXexcBad9 3 6 2 3 2" xfId="7924"/>
    <cellStyle name="SAPBEXexcBad9 3 6 2 3 2 2" xfId="7925"/>
    <cellStyle name="SAPBEXexcBad9 3 6 2 3 3" xfId="7926"/>
    <cellStyle name="SAPBEXexcBad9 3 6 2 4" xfId="7927"/>
    <cellStyle name="SAPBEXexcBad9 3 6 2 4 2" xfId="7928"/>
    <cellStyle name="SAPBEXexcBad9 3 6 2 4 2 2" xfId="7929"/>
    <cellStyle name="SAPBEXexcBad9 3 6 2 5" xfId="7930"/>
    <cellStyle name="SAPBEXexcBad9 3 6 2 5 2" xfId="7931"/>
    <cellStyle name="SAPBEXexcBad9 3 6 2 6" xfId="31278"/>
    <cellStyle name="SAPBEXexcBad9 3 6 2 7" xfId="31279"/>
    <cellStyle name="SAPBEXexcBad9 3 6 20" xfId="31280"/>
    <cellStyle name="SAPBEXexcBad9 3 6 21" xfId="31281"/>
    <cellStyle name="SAPBEXexcBad9 3 6 22" xfId="31282"/>
    <cellStyle name="SAPBEXexcBad9 3 6 23" xfId="31283"/>
    <cellStyle name="SAPBEXexcBad9 3 6 24" xfId="31284"/>
    <cellStyle name="SAPBEXexcBad9 3 6 25" xfId="31285"/>
    <cellStyle name="SAPBEXexcBad9 3 6 26" xfId="31286"/>
    <cellStyle name="SAPBEXexcBad9 3 6 27" xfId="31287"/>
    <cellStyle name="SAPBEXexcBad9 3 6 28" xfId="48327"/>
    <cellStyle name="SAPBEXexcBad9 3 6 3" xfId="31288"/>
    <cellStyle name="SAPBEXexcBad9 3 6 4" xfId="31289"/>
    <cellStyle name="SAPBEXexcBad9 3 6 5" xfId="31290"/>
    <cellStyle name="SAPBEXexcBad9 3 6 6" xfId="31291"/>
    <cellStyle name="SAPBEXexcBad9 3 6 7" xfId="31292"/>
    <cellStyle name="SAPBEXexcBad9 3 6 8" xfId="31293"/>
    <cellStyle name="SAPBEXexcBad9 3 6 9" xfId="31294"/>
    <cellStyle name="SAPBEXexcBad9 3 7" xfId="1778"/>
    <cellStyle name="SAPBEXexcBad9 3 7 2" xfId="7932"/>
    <cellStyle name="SAPBEXexcBad9 3 7 2 2" xfId="7933"/>
    <cellStyle name="SAPBEXexcBad9 3 7 2 2 2" xfId="7934"/>
    <cellStyle name="SAPBEXexcBad9 3 7 2 2 2 2" xfId="7935"/>
    <cellStyle name="SAPBEXexcBad9 3 7 2 2 3" xfId="7936"/>
    <cellStyle name="SAPBEXexcBad9 3 7 2 3" xfId="7937"/>
    <cellStyle name="SAPBEXexcBad9 3 7 2 3 2" xfId="7938"/>
    <cellStyle name="SAPBEXexcBad9 3 7 2 3 2 2" xfId="7939"/>
    <cellStyle name="SAPBEXexcBad9 3 7 2 4" xfId="7940"/>
    <cellStyle name="SAPBEXexcBad9 3 7 2 4 2" xfId="7941"/>
    <cellStyle name="SAPBEXexcBad9 3 7 3" xfId="7942"/>
    <cellStyle name="SAPBEXexcBad9 3 7 3 2" xfId="7943"/>
    <cellStyle name="SAPBEXexcBad9 3 7 3 2 2" xfId="7944"/>
    <cellStyle name="SAPBEXexcBad9 3 7 3 3" xfId="7945"/>
    <cellStyle name="SAPBEXexcBad9 3 7 4" xfId="7946"/>
    <cellStyle name="SAPBEXexcBad9 3 7 4 2" xfId="7947"/>
    <cellStyle name="SAPBEXexcBad9 3 7 4 2 2" xfId="7948"/>
    <cellStyle name="SAPBEXexcBad9 3 7 5" xfId="7949"/>
    <cellStyle name="SAPBEXexcBad9 3 7 5 2" xfId="7950"/>
    <cellStyle name="SAPBEXexcBad9 3 7 6" xfId="31295"/>
    <cellStyle name="SAPBEXexcBad9 3 7 7" xfId="31296"/>
    <cellStyle name="SAPBEXexcBad9 3 8" xfId="31297"/>
    <cellStyle name="SAPBEXexcBad9 3 9" xfId="31298"/>
    <cellStyle name="SAPBEXexcBad9 30" xfId="31299"/>
    <cellStyle name="SAPBEXexcBad9 31" xfId="31300"/>
    <cellStyle name="SAPBEXexcBad9 32" xfId="31301"/>
    <cellStyle name="SAPBEXexcBad9 33" xfId="31302"/>
    <cellStyle name="SAPBEXexcBad9 34" xfId="31303"/>
    <cellStyle name="SAPBEXexcBad9 35" xfId="31304"/>
    <cellStyle name="SAPBEXexcBad9 36" xfId="48328"/>
    <cellStyle name="SAPBEXexcBad9 4" xfId="821"/>
    <cellStyle name="SAPBEXexcBad9 4 10" xfId="31305"/>
    <cellStyle name="SAPBEXexcBad9 4 11" xfId="31306"/>
    <cellStyle name="SAPBEXexcBad9 4 12" xfId="31307"/>
    <cellStyle name="SAPBEXexcBad9 4 13" xfId="31308"/>
    <cellStyle name="SAPBEXexcBad9 4 14" xfId="31309"/>
    <cellStyle name="SAPBEXexcBad9 4 15" xfId="31310"/>
    <cellStyle name="SAPBEXexcBad9 4 16" xfId="31311"/>
    <cellStyle name="SAPBEXexcBad9 4 17" xfId="31312"/>
    <cellStyle name="SAPBEXexcBad9 4 18" xfId="31313"/>
    <cellStyle name="SAPBEXexcBad9 4 19" xfId="31314"/>
    <cellStyle name="SAPBEXexcBad9 4 2" xfId="1779"/>
    <cellStyle name="SAPBEXexcBad9 4 2 2" xfId="7951"/>
    <cellStyle name="SAPBEXexcBad9 4 2 2 2" xfId="7952"/>
    <cellStyle name="SAPBEXexcBad9 4 2 2 2 2" xfId="7953"/>
    <cellStyle name="SAPBEXexcBad9 4 2 2 2 2 2" xfId="7954"/>
    <cellStyle name="SAPBEXexcBad9 4 2 2 2 3" xfId="7955"/>
    <cellStyle name="SAPBEXexcBad9 4 2 2 3" xfId="7956"/>
    <cellStyle name="SAPBEXexcBad9 4 2 2 3 2" xfId="7957"/>
    <cellStyle name="SAPBEXexcBad9 4 2 2 3 2 2" xfId="7958"/>
    <cellStyle name="SAPBEXexcBad9 4 2 2 4" xfId="7959"/>
    <cellStyle name="SAPBEXexcBad9 4 2 2 4 2" xfId="7960"/>
    <cellStyle name="SAPBEXexcBad9 4 2 3" xfId="7961"/>
    <cellStyle name="SAPBEXexcBad9 4 2 3 2" xfId="7962"/>
    <cellStyle name="SAPBEXexcBad9 4 2 3 2 2" xfId="7963"/>
    <cellStyle name="SAPBEXexcBad9 4 2 3 3" xfId="7964"/>
    <cellStyle name="SAPBEXexcBad9 4 2 4" xfId="7965"/>
    <cellStyle name="SAPBEXexcBad9 4 2 4 2" xfId="7966"/>
    <cellStyle name="SAPBEXexcBad9 4 2 4 2 2" xfId="7967"/>
    <cellStyle name="SAPBEXexcBad9 4 2 5" xfId="7968"/>
    <cellStyle name="SAPBEXexcBad9 4 2 5 2" xfId="7969"/>
    <cellStyle name="SAPBEXexcBad9 4 2 6" xfId="31315"/>
    <cellStyle name="SAPBEXexcBad9 4 2 7" xfId="31316"/>
    <cellStyle name="SAPBEXexcBad9 4 20" xfId="31317"/>
    <cellStyle name="SAPBEXexcBad9 4 21" xfId="31318"/>
    <cellStyle name="SAPBEXexcBad9 4 22" xfId="31319"/>
    <cellStyle name="SAPBEXexcBad9 4 23" xfId="31320"/>
    <cellStyle name="SAPBEXexcBad9 4 24" xfId="31321"/>
    <cellStyle name="SAPBEXexcBad9 4 25" xfId="31322"/>
    <cellStyle name="SAPBEXexcBad9 4 26" xfId="31323"/>
    <cellStyle name="SAPBEXexcBad9 4 27" xfId="31324"/>
    <cellStyle name="SAPBEXexcBad9 4 28" xfId="48329"/>
    <cellStyle name="SAPBEXexcBad9 4 3" xfId="31325"/>
    <cellStyle name="SAPBEXexcBad9 4 4" xfId="31326"/>
    <cellStyle name="SAPBEXexcBad9 4 5" xfId="31327"/>
    <cellStyle name="SAPBEXexcBad9 4 6" xfId="31328"/>
    <cellStyle name="SAPBEXexcBad9 4 7" xfId="31329"/>
    <cellStyle name="SAPBEXexcBad9 4 8" xfId="31330"/>
    <cellStyle name="SAPBEXexcBad9 4 9" xfId="31331"/>
    <cellStyle name="SAPBEXexcBad9 5" xfId="822"/>
    <cellStyle name="SAPBEXexcBad9 5 10" xfId="31332"/>
    <cellStyle name="SAPBEXexcBad9 5 11" xfId="31333"/>
    <cellStyle name="SAPBEXexcBad9 5 12" xfId="31334"/>
    <cellStyle name="SAPBEXexcBad9 5 13" xfId="31335"/>
    <cellStyle name="SAPBEXexcBad9 5 14" xfId="31336"/>
    <cellStyle name="SAPBEXexcBad9 5 15" xfId="31337"/>
    <cellStyle name="SAPBEXexcBad9 5 16" xfId="31338"/>
    <cellStyle name="SAPBEXexcBad9 5 17" xfId="31339"/>
    <cellStyle name="SAPBEXexcBad9 5 18" xfId="31340"/>
    <cellStyle name="SAPBEXexcBad9 5 19" xfId="31341"/>
    <cellStyle name="SAPBEXexcBad9 5 2" xfId="1780"/>
    <cellStyle name="SAPBEXexcBad9 5 2 2" xfId="7970"/>
    <cellStyle name="SAPBEXexcBad9 5 2 2 2" xfId="7971"/>
    <cellStyle name="SAPBEXexcBad9 5 2 2 2 2" xfId="7972"/>
    <cellStyle name="SAPBEXexcBad9 5 2 2 2 2 2" xfId="7973"/>
    <cellStyle name="SAPBEXexcBad9 5 2 2 2 3" xfId="7974"/>
    <cellStyle name="SAPBEXexcBad9 5 2 2 3" xfId="7975"/>
    <cellStyle name="SAPBEXexcBad9 5 2 2 3 2" xfId="7976"/>
    <cellStyle name="SAPBEXexcBad9 5 2 2 3 2 2" xfId="7977"/>
    <cellStyle name="SAPBEXexcBad9 5 2 2 4" xfId="7978"/>
    <cellStyle name="SAPBEXexcBad9 5 2 2 4 2" xfId="7979"/>
    <cellStyle name="SAPBEXexcBad9 5 2 3" xfId="7980"/>
    <cellStyle name="SAPBEXexcBad9 5 2 3 2" xfId="7981"/>
    <cellStyle name="SAPBEXexcBad9 5 2 3 2 2" xfId="7982"/>
    <cellStyle name="SAPBEXexcBad9 5 2 3 3" xfId="7983"/>
    <cellStyle name="SAPBEXexcBad9 5 2 4" xfId="7984"/>
    <cellStyle name="SAPBEXexcBad9 5 2 4 2" xfId="7985"/>
    <cellStyle name="SAPBEXexcBad9 5 2 4 2 2" xfId="7986"/>
    <cellStyle name="SAPBEXexcBad9 5 2 5" xfId="7987"/>
    <cellStyle name="SAPBEXexcBad9 5 2 5 2" xfId="7988"/>
    <cellStyle name="SAPBEXexcBad9 5 2 6" xfId="31342"/>
    <cellStyle name="SAPBEXexcBad9 5 2 7" xfId="31343"/>
    <cellStyle name="SAPBEXexcBad9 5 20" xfId="31344"/>
    <cellStyle name="SAPBEXexcBad9 5 21" xfId="31345"/>
    <cellStyle name="SAPBEXexcBad9 5 22" xfId="31346"/>
    <cellStyle name="SAPBEXexcBad9 5 23" xfId="31347"/>
    <cellStyle name="SAPBEXexcBad9 5 24" xfId="31348"/>
    <cellStyle name="SAPBEXexcBad9 5 25" xfId="31349"/>
    <cellStyle name="SAPBEXexcBad9 5 26" xfId="31350"/>
    <cellStyle name="SAPBEXexcBad9 5 27" xfId="31351"/>
    <cellStyle name="SAPBEXexcBad9 5 28" xfId="48330"/>
    <cellStyle name="SAPBEXexcBad9 5 3" xfId="31352"/>
    <cellStyle name="SAPBEXexcBad9 5 4" xfId="31353"/>
    <cellStyle name="SAPBEXexcBad9 5 5" xfId="31354"/>
    <cellStyle name="SAPBEXexcBad9 5 6" xfId="31355"/>
    <cellStyle name="SAPBEXexcBad9 5 7" xfId="31356"/>
    <cellStyle name="SAPBEXexcBad9 5 8" xfId="31357"/>
    <cellStyle name="SAPBEXexcBad9 5 9" xfId="31358"/>
    <cellStyle name="SAPBEXexcBad9 6" xfId="823"/>
    <cellStyle name="SAPBEXexcBad9 6 10" xfId="31359"/>
    <cellStyle name="SAPBEXexcBad9 6 11" xfId="31360"/>
    <cellStyle name="SAPBEXexcBad9 6 12" xfId="31361"/>
    <cellStyle name="SAPBEXexcBad9 6 13" xfId="31362"/>
    <cellStyle name="SAPBEXexcBad9 6 14" xfId="31363"/>
    <cellStyle name="SAPBEXexcBad9 6 15" xfId="31364"/>
    <cellStyle name="SAPBEXexcBad9 6 16" xfId="31365"/>
    <cellStyle name="SAPBEXexcBad9 6 17" xfId="31366"/>
    <cellStyle name="SAPBEXexcBad9 6 18" xfId="31367"/>
    <cellStyle name="SAPBEXexcBad9 6 19" xfId="31368"/>
    <cellStyle name="SAPBEXexcBad9 6 2" xfId="1781"/>
    <cellStyle name="SAPBEXexcBad9 6 2 2" xfId="7989"/>
    <cellStyle name="SAPBEXexcBad9 6 2 2 2" xfId="7990"/>
    <cellStyle name="SAPBEXexcBad9 6 2 2 2 2" xfId="7991"/>
    <cellStyle name="SAPBEXexcBad9 6 2 2 2 2 2" xfId="7992"/>
    <cellStyle name="SAPBEXexcBad9 6 2 2 2 3" xfId="7993"/>
    <cellStyle name="SAPBEXexcBad9 6 2 2 3" xfId="7994"/>
    <cellStyle name="SAPBEXexcBad9 6 2 2 3 2" xfId="7995"/>
    <cellStyle name="SAPBEXexcBad9 6 2 2 3 2 2" xfId="7996"/>
    <cellStyle name="SAPBEXexcBad9 6 2 2 4" xfId="7997"/>
    <cellStyle name="SAPBEXexcBad9 6 2 2 4 2" xfId="7998"/>
    <cellStyle name="SAPBEXexcBad9 6 2 3" xfId="7999"/>
    <cellStyle name="SAPBEXexcBad9 6 2 3 2" xfId="8000"/>
    <cellStyle name="SAPBEXexcBad9 6 2 3 2 2" xfId="8001"/>
    <cellStyle name="SAPBEXexcBad9 6 2 3 3" xfId="8002"/>
    <cellStyle name="SAPBEXexcBad9 6 2 4" xfId="8003"/>
    <cellStyle name="SAPBEXexcBad9 6 2 4 2" xfId="8004"/>
    <cellStyle name="SAPBEXexcBad9 6 2 4 2 2" xfId="8005"/>
    <cellStyle name="SAPBEXexcBad9 6 2 5" xfId="8006"/>
    <cellStyle name="SAPBEXexcBad9 6 2 5 2" xfId="8007"/>
    <cellStyle name="SAPBEXexcBad9 6 2 6" xfId="31369"/>
    <cellStyle name="SAPBEXexcBad9 6 2 7" xfId="31370"/>
    <cellStyle name="SAPBEXexcBad9 6 20" xfId="31371"/>
    <cellStyle name="SAPBEXexcBad9 6 21" xfId="31372"/>
    <cellStyle name="SAPBEXexcBad9 6 22" xfId="31373"/>
    <cellStyle name="SAPBEXexcBad9 6 23" xfId="31374"/>
    <cellStyle name="SAPBEXexcBad9 6 24" xfId="31375"/>
    <cellStyle name="SAPBEXexcBad9 6 25" xfId="31376"/>
    <cellStyle name="SAPBEXexcBad9 6 26" xfId="31377"/>
    <cellStyle name="SAPBEXexcBad9 6 27" xfId="31378"/>
    <cellStyle name="SAPBEXexcBad9 6 28" xfId="48331"/>
    <cellStyle name="SAPBEXexcBad9 6 3" xfId="31379"/>
    <cellStyle name="SAPBEXexcBad9 6 4" xfId="31380"/>
    <cellStyle name="SAPBEXexcBad9 6 5" xfId="31381"/>
    <cellStyle name="SAPBEXexcBad9 6 6" xfId="31382"/>
    <cellStyle name="SAPBEXexcBad9 6 7" xfId="31383"/>
    <cellStyle name="SAPBEXexcBad9 6 8" xfId="31384"/>
    <cellStyle name="SAPBEXexcBad9 6 9" xfId="31385"/>
    <cellStyle name="SAPBEXexcBad9 7" xfId="824"/>
    <cellStyle name="SAPBEXexcBad9 7 10" xfId="31386"/>
    <cellStyle name="SAPBEXexcBad9 7 11" xfId="31387"/>
    <cellStyle name="SAPBEXexcBad9 7 12" xfId="31388"/>
    <cellStyle name="SAPBEXexcBad9 7 13" xfId="31389"/>
    <cellStyle name="SAPBEXexcBad9 7 14" xfId="31390"/>
    <cellStyle name="SAPBEXexcBad9 7 15" xfId="31391"/>
    <cellStyle name="SAPBEXexcBad9 7 16" xfId="31392"/>
    <cellStyle name="SAPBEXexcBad9 7 17" xfId="31393"/>
    <cellStyle name="SAPBEXexcBad9 7 18" xfId="31394"/>
    <cellStyle name="SAPBEXexcBad9 7 19" xfId="31395"/>
    <cellStyle name="SAPBEXexcBad9 7 2" xfId="1782"/>
    <cellStyle name="SAPBEXexcBad9 7 2 2" xfId="8008"/>
    <cellStyle name="SAPBEXexcBad9 7 2 2 2" xfId="8009"/>
    <cellStyle name="SAPBEXexcBad9 7 2 2 2 2" xfId="8010"/>
    <cellStyle name="SAPBEXexcBad9 7 2 2 2 2 2" xfId="8011"/>
    <cellStyle name="SAPBEXexcBad9 7 2 2 2 3" xfId="8012"/>
    <cellStyle name="SAPBEXexcBad9 7 2 2 3" xfId="8013"/>
    <cellStyle name="SAPBEXexcBad9 7 2 2 3 2" xfId="8014"/>
    <cellStyle name="SAPBEXexcBad9 7 2 2 3 2 2" xfId="8015"/>
    <cellStyle name="SAPBEXexcBad9 7 2 2 4" xfId="8016"/>
    <cellStyle name="SAPBEXexcBad9 7 2 2 4 2" xfId="8017"/>
    <cellStyle name="SAPBEXexcBad9 7 2 3" xfId="8018"/>
    <cellStyle name="SAPBEXexcBad9 7 2 3 2" xfId="8019"/>
    <cellStyle name="SAPBEXexcBad9 7 2 3 2 2" xfId="8020"/>
    <cellStyle name="SAPBEXexcBad9 7 2 3 3" xfId="8021"/>
    <cellStyle name="SAPBEXexcBad9 7 2 4" xfId="8022"/>
    <cellStyle name="SAPBEXexcBad9 7 2 4 2" xfId="8023"/>
    <cellStyle name="SAPBEXexcBad9 7 2 4 2 2" xfId="8024"/>
    <cellStyle name="SAPBEXexcBad9 7 2 5" xfId="8025"/>
    <cellStyle name="SAPBEXexcBad9 7 2 5 2" xfId="8026"/>
    <cellStyle name="SAPBEXexcBad9 7 2 6" xfId="31396"/>
    <cellStyle name="SAPBEXexcBad9 7 2 7" xfId="31397"/>
    <cellStyle name="SAPBEXexcBad9 7 20" xfId="31398"/>
    <cellStyle name="SAPBEXexcBad9 7 21" xfId="31399"/>
    <cellStyle name="SAPBEXexcBad9 7 22" xfId="31400"/>
    <cellStyle name="SAPBEXexcBad9 7 23" xfId="31401"/>
    <cellStyle name="SAPBEXexcBad9 7 24" xfId="31402"/>
    <cellStyle name="SAPBEXexcBad9 7 25" xfId="31403"/>
    <cellStyle name="SAPBEXexcBad9 7 26" xfId="31404"/>
    <cellStyle name="SAPBEXexcBad9 7 27" xfId="31405"/>
    <cellStyle name="SAPBEXexcBad9 7 28" xfId="48332"/>
    <cellStyle name="SAPBEXexcBad9 7 3" xfId="31406"/>
    <cellStyle name="SAPBEXexcBad9 7 4" xfId="31407"/>
    <cellStyle name="SAPBEXexcBad9 7 5" xfId="31408"/>
    <cellStyle name="SAPBEXexcBad9 7 6" xfId="31409"/>
    <cellStyle name="SAPBEXexcBad9 7 7" xfId="31410"/>
    <cellStyle name="SAPBEXexcBad9 7 8" xfId="31411"/>
    <cellStyle name="SAPBEXexcBad9 7 9" xfId="31412"/>
    <cellStyle name="SAPBEXexcBad9 8" xfId="806"/>
    <cellStyle name="SAPBEXexcBad9 8 10" xfId="31413"/>
    <cellStyle name="SAPBEXexcBad9 8 11" xfId="31414"/>
    <cellStyle name="SAPBEXexcBad9 8 12" xfId="31415"/>
    <cellStyle name="SAPBEXexcBad9 8 13" xfId="31416"/>
    <cellStyle name="SAPBEXexcBad9 8 14" xfId="31417"/>
    <cellStyle name="SAPBEXexcBad9 8 15" xfId="31418"/>
    <cellStyle name="SAPBEXexcBad9 8 16" xfId="31419"/>
    <cellStyle name="SAPBEXexcBad9 8 17" xfId="31420"/>
    <cellStyle name="SAPBEXexcBad9 8 18" xfId="31421"/>
    <cellStyle name="SAPBEXexcBad9 8 19" xfId="31422"/>
    <cellStyle name="SAPBEXexcBad9 8 2" xfId="1783"/>
    <cellStyle name="SAPBEXexcBad9 8 2 2" xfId="8027"/>
    <cellStyle name="SAPBEXexcBad9 8 2 2 2" xfId="8028"/>
    <cellStyle name="SAPBEXexcBad9 8 2 2 2 2" xfId="8029"/>
    <cellStyle name="SAPBEXexcBad9 8 2 2 2 2 2" xfId="8030"/>
    <cellStyle name="SAPBEXexcBad9 8 2 2 2 3" xfId="8031"/>
    <cellStyle name="SAPBEXexcBad9 8 2 2 3" xfId="8032"/>
    <cellStyle name="SAPBEXexcBad9 8 2 2 3 2" xfId="8033"/>
    <cellStyle name="SAPBEXexcBad9 8 2 2 3 2 2" xfId="8034"/>
    <cellStyle name="SAPBEXexcBad9 8 2 2 4" xfId="8035"/>
    <cellStyle name="SAPBEXexcBad9 8 2 2 4 2" xfId="8036"/>
    <cellStyle name="SAPBEXexcBad9 8 2 3" xfId="8037"/>
    <cellStyle name="SAPBEXexcBad9 8 2 3 2" xfId="8038"/>
    <cellStyle name="SAPBEXexcBad9 8 2 3 2 2" xfId="8039"/>
    <cellStyle name="SAPBEXexcBad9 8 2 3 3" xfId="8040"/>
    <cellStyle name="SAPBEXexcBad9 8 2 4" xfId="8041"/>
    <cellStyle name="SAPBEXexcBad9 8 2 4 2" xfId="8042"/>
    <cellStyle name="SAPBEXexcBad9 8 2 4 2 2" xfId="8043"/>
    <cellStyle name="SAPBEXexcBad9 8 2 5" xfId="8044"/>
    <cellStyle name="SAPBEXexcBad9 8 2 5 2" xfId="8045"/>
    <cellStyle name="SAPBEXexcBad9 8 2 6" xfId="31423"/>
    <cellStyle name="SAPBEXexcBad9 8 2 7" xfId="31424"/>
    <cellStyle name="SAPBEXexcBad9 8 20" xfId="31425"/>
    <cellStyle name="SAPBEXexcBad9 8 21" xfId="31426"/>
    <cellStyle name="SAPBEXexcBad9 8 22" xfId="31427"/>
    <cellStyle name="SAPBEXexcBad9 8 23" xfId="31428"/>
    <cellStyle name="SAPBEXexcBad9 8 24" xfId="31429"/>
    <cellStyle name="SAPBEXexcBad9 8 25" xfId="31430"/>
    <cellStyle name="SAPBEXexcBad9 8 26" xfId="31431"/>
    <cellStyle name="SAPBEXexcBad9 8 27" xfId="31432"/>
    <cellStyle name="SAPBEXexcBad9 8 28" xfId="48333"/>
    <cellStyle name="SAPBEXexcBad9 8 3" xfId="31433"/>
    <cellStyle name="SAPBEXexcBad9 8 4" xfId="31434"/>
    <cellStyle name="SAPBEXexcBad9 8 5" xfId="31435"/>
    <cellStyle name="SAPBEXexcBad9 8 6" xfId="31436"/>
    <cellStyle name="SAPBEXexcBad9 8 7" xfId="31437"/>
    <cellStyle name="SAPBEXexcBad9 8 8" xfId="31438"/>
    <cellStyle name="SAPBEXexcBad9 8 9" xfId="31439"/>
    <cellStyle name="SAPBEXexcBad9 9" xfId="1784"/>
    <cellStyle name="SAPBEXexcBad9 9 10" xfId="31440"/>
    <cellStyle name="SAPBEXexcBad9 9 11" xfId="31441"/>
    <cellStyle name="SAPBEXexcBad9 9 12" xfId="31442"/>
    <cellStyle name="SAPBEXexcBad9 9 13" xfId="31443"/>
    <cellStyle name="SAPBEXexcBad9 9 14" xfId="31444"/>
    <cellStyle name="SAPBEXexcBad9 9 15" xfId="31445"/>
    <cellStyle name="SAPBEXexcBad9 9 16" xfId="31446"/>
    <cellStyle name="SAPBEXexcBad9 9 17" xfId="31447"/>
    <cellStyle name="SAPBEXexcBad9 9 18" xfId="31448"/>
    <cellStyle name="SAPBEXexcBad9 9 19" xfId="31449"/>
    <cellStyle name="SAPBEXexcBad9 9 2" xfId="8046"/>
    <cellStyle name="SAPBEXexcBad9 9 2 2" xfId="8047"/>
    <cellStyle name="SAPBEXexcBad9 9 2 2 2" xfId="8048"/>
    <cellStyle name="SAPBEXexcBad9 9 2 2 2 2" xfId="8049"/>
    <cellStyle name="SAPBEXexcBad9 9 2 2 3" xfId="8050"/>
    <cellStyle name="SAPBEXexcBad9 9 2 3" xfId="8051"/>
    <cellStyle name="SAPBEXexcBad9 9 2 3 2" xfId="8052"/>
    <cellStyle name="SAPBEXexcBad9 9 2 3 2 2" xfId="8053"/>
    <cellStyle name="SAPBEXexcBad9 9 2 4" xfId="8054"/>
    <cellStyle name="SAPBEXexcBad9 9 2 4 2" xfId="8055"/>
    <cellStyle name="SAPBEXexcBad9 9 2 5" xfId="31450"/>
    <cellStyle name="SAPBEXexcBad9 9 2 6" xfId="31451"/>
    <cellStyle name="SAPBEXexcBad9 9 2 7" xfId="31452"/>
    <cellStyle name="SAPBEXexcBad9 9 20" xfId="31453"/>
    <cellStyle name="SAPBEXexcBad9 9 21" xfId="31454"/>
    <cellStyle name="SAPBEXexcBad9 9 22" xfId="31455"/>
    <cellStyle name="SAPBEXexcBad9 9 23" xfId="31456"/>
    <cellStyle name="SAPBEXexcBad9 9 24" xfId="31457"/>
    <cellStyle name="SAPBEXexcBad9 9 25" xfId="31458"/>
    <cellStyle name="SAPBEXexcBad9 9 26" xfId="31459"/>
    <cellStyle name="SAPBEXexcBad9 9 27" xfId="31460"/>
    <cellStyle name="SAPBEXexcBad9 9 28" xfId="48334"/>
    <cellStyle name="SAPBEXexcBad9 9 3" xfId="31461"/>
    <cellStyle name="SAPBEXexcBad9 9 4" xfId="31462"/>
    <cellStyle name="SAPBEXexcBad9 9 5" xfId="31463"/>
    <cellStyle name="SAPBEXexcBad9 9 6" xfId="31464"/>
    <cellStyle name="SAPBEXexcBad9 9 7" xfId="31465"/>
    <cellStyle name="SAPBEXexcBad9 9 8" xfId="31466"/>
    <cellStyle name="SAPBEXexcBad9 9 9" xfId="31467"/>
    <cellStyle name="SAPBEXexcBad9_20120921_SF-grote-ronde-Liesbethdump2" xfId="425"/>
    <cellStyle name="SAPBEXexcCritical4" xfId="135"/>
    <cellStyle name="SAPBEXexcCritical4 10" xfId="8056"/>
    <cellStyle name="SAPBEXexcCritical4 10 2" xfId="8057"/>
    <cellStyle name="SAPBEXexcCritical4 10 2 2" xfId="8058"/>
    <cellStyle name="SAPBEXexcCritical4 10 2 2 2" xfId="8059"/>
    <cellStyle name="SAPBEXexcCritical4 10 2 3" xfId="8060"/>
    <cellStyle name="SAPBEXexcCritical4 10 3" xfId="8061"/>
    <cellStyle name="SAPBEXexcCritical4 10 3 2" xfId="8062"/>
    <cellStyle name="SAPBEXexcCritical4 10 3 2 2" xfId="8063"/>
    <cellStyle name="SAPBEXexcCritical4 10 4" xfId="8064"/>
    <cellStyle name="SAPBEXexcCritical4 10 4 2" xfId="8065"/>
    <cellStyle name="SAPBEXexcCritical4 10 5" xfId="31468"/>
    <cellStyle name="SAPBEXexcCritical4 10 6" xfId="31469"/>
    <cellStyle name="SAPBEXexcCritical4 10 7" xfId="31470"/>
    <cellStyle name="SAPBEXexcCritical4 11" xfId="31471"/>
    <cellStyle name="SAPBEXexcCritical4 12" xfId="31472"/>
    <cellStyle name="SAPBEXexcCritical4 13" xfId="31473"/>
    <cellStyle name="SAPBEXexcCritical4 14" xfId="31474"/>
    <cellStyle name="SAPBEXexcCritical4 15" xfId="31475"/>
    <cellStyle name="SAPBEXexcCritical4 16" xfId="31476"/>
    <cellStyle name="SAPBEXexcCritical4 17" xfId="31477"/>
    <cellStyle name="SAPBEXexcCritical4 18" xfId="31478"/>
    <cellStyle name="SAPBEXexcCritical4 19" xfId="31479"/>
    <cellStyle name="SAPBEXexcCritical4 2" xfId="426"/>
    <cellStyle name="SAPBEXexcCritical4 2 10" xfId="31480"/>
    <cellStyle name="SAPBEXexcCritical4 2 11" xfId="31481"/>
    <cellStyle name="SAPBEXexcCritical4 2 12" xfId="31482"/>
    <cellStyle name="SAPBEXexcCritical4 2 13" xfId="31483"/>
    <cellStyle name="SAPBEXexcCritical4 2 14" xfId="31484"/>
    <cellStyle name="SAPBEXexcCritical4 2 15" xfId="31485"/>
    <cellStyle name="SAPBEXexcCritical4 2 16" xfId="31486"/>
    <cellStyle name="SAPBEXexcCritical4 2 17" xfId="31487"/>
    <cellStyle name="SAPBEXexcCritical4 2 18" xfId="31488"/>
    <cellStyle name="SAPBEXexcCritical4 2 19" xfId="31489"/>
    <cellStyle name="SAPBEXexcCritical4 2 2" xfId="526"/>
    <cellStyle name="SAPBEXexcCritical4 2 2 10" xfId="31490"/>
    <cellStyle name="SAPBEXexcCritical4 2 2 11" xfId="31491"/>
    <cellStyle name="SAPBEXexcCritical4 2 2 12" xfId="31492"/>
    <cellStyle name="SAPBEXexcCritical4 2 2 13" xfId="31493"/>
    <cellStyle name="SAPBEXexcCritical4 2 2 14" xfId="31494"/>
    <cellStyle name="SAPBEXexcCritical4 2 2 15" xfId="31495"/>
    <cellStyle name="SAPBEXexcCritical4 2 2 16" xfId="31496"/>
    <cellStyle name="SAPBEXexcCritical4 2 2 17" xfId="31497"/>
    <cellStyle name="SAPBEXexcCritical4 2 2 18" xfId="31498"/>
    <cellStyle name="SAPBEXexcCritical4 2 2 19" xfId="31499"/>
    <cellStyle name="SAPBEXexcCritical4 2 2 2" xfId="826"/>
    <cellStyle name="SAPBEXexcCritical4 2 2 2 10" xfId="31500"/>
    <cellStyle name="SAPBEXexcCritical4 2 2 2 11" xfId="31501"/>
    <cellStyle name="SAPBEXexcCritical4 2 2 2 12" xfId="31502"/>
    <cellStyle name="SAPBEXexcCritical4 2 2 2 13" xfId="31503"/>
    <cellStyle name="SAPBEXexcCritical4 2 2 2 14" xfId="31504"/>
    <cellStyle name="SAPBEXexcCritical4 2 2 2 15" xfId="31505"/>
    <cellStyle name="SAPBEXexcCritical4 2 2 2 16" xfId="31506"/>
    <cellStyle name="SAPBEXexcCritical4 2 2 2 17" xfId="31507"/>
    <cellStyle name="SAPBEXexcCritical4 2 2 2 18" xfId="31508"/>
    <cellStyle name="SAPBEXexcCritical4 2 2 2 19" xfId="31509"/>
    <cellStyle name="SAPBEXexcCritical4 2 2 2 2" xfId="1785"/>
    <cellStyle name="SAPBEXexcCritical4 2 2 2 2 2" xfId="8066"/>
    <cellStyle name="SAPBEXexcCritical4 2 2 2 2 2 2" xfId="8067"/>
    <cellStyle name="SAPBEXexcCritical4 2 2 2 2 2 2 2" xfId="8068"/>
    <cellStyle name="SAPBEXexcCritical4 2 2 2 2 2 2 2 2" xfId="8069"/>
    <cellStyle name="SAPBEXexcCritical4 2 2 2 2 2 2 3" xfId="8070"/>
    <cellStyle name="SAPBEXexcCritical4 2 2 2 2 2 3" xfId="8071"/>
    <cellStyle name="SAPBEXexcCritical4 2 2 2 2 2 3 2" xfId="8072"/>
    <cellStyle name="SAPBEXexcCritical4 2 2 2 2 2 3 2 2" xfId="8073"/>
    <cellStyle name="SAPBEXexcCritical4 2 2 2 2 2 4" xfId="8074"/>
    <cellStyle name="SAPBEXexcCritical4 2 2 2 2 2 4 2" xfId="8075"/>
    <cellStyle name="SAPBEXexcCritical4 2 2 2 2 3" xfId="8076"/>
    <cellStyle name="SAPBEXexcCritical4 2 2 2 2 3 2" xfId="8077"/>
    <cellStyle name="SAPBEXexcCritical4 2 2 2 2 3 2 2" xfId="8078"/>
    <cellStyle name="SAPBEXexcCritical4 2 2 2 2 3 3" xfId="8079"/>
    <cellStyle name="SAPBEXexcCritical4 2 2 2 2 4" xfId="8080"/>
    <cellStyle name="SAPBEXexcCritical4 2 2 2 2 4 2" xfId="8081"/>
    <cellStyle name="SAPBEXexcCritical4 2 2 2 2 4 2 2" xfId="8082"/>
    <cellStyle name="SAPBEXexcCritical4 2 2 2 2 5" xfId="8083"/>
    <cellStyle name="SAPBEXexcCritical4 2 2 2 2 5 2" xfId="8084"/>
    <cellStyle name="SAPBEXexcCritical4 2 2 2 2 6" xfId="31510"/>
    <cellStyle name="SAPBEXexcCritical4 2 2 2 2 7" xfId="31511"/>
    <cellStyle name="SAPBEXexcCritical4 2 2 2 2 8" xfId="49700"/>
    <cellStyle name="SAPBEXexcCritical4 2 2 2 20" xfId="31512"/>
    <cellStyle name="SAPBEXexcCritical4 2 2 2 21" xfId="31513"/>
    <cellStyle name="SAPBEXexcCritical4 2 2 2 22" xfId="31514"/>
    <cellStyle name="SAPBEXexcCritical4 2 2 2 23" xfId="31515"/>
    <cellStyle name="SAPBEXexcCritical4 2 2 2 24" xfId="31516"/>
    <cellStyle name="SAPBEXexcCritical4 2 2 2 25" xfId="31517"/>
    <cellStyle name="SAPBEXexcCritical4 2 2 2 26" xfId="31518"/>
    <cellStyle name="SAPBEXexcCritical4 2 2 2 27" xfId="31519"/>
    <cellStyle name="SAPBEXexcCritical4 2 2 2 28" xfId="48335"/>
    <cellStyle name="SAPBEXexcCritical4 2 2 2 29" xfId="49185"/>
    <cellStyle name="SAPBEXexcCritical4 2 2 2 3" xfId="31520"/>
    <cellStyle name="SAPBEXexcCritical4 2 2 2 4" xfId="31521"/>
    <cellStyle name="SAPBEXexcCritical4 2 2 2 5" xfId="31522"/>
    <cellStyle name="SAPBEXexcCritical4 2 2 2 6" xfId="31523"/>
    <cellStyle name="SAPBEXexcCritical4 2 2 2 7" xfId="31524"/>
    <cellStyle name="SAPBEXexcCritical4 2 2 2 8" xfId="31525"/>
    <cellStyle name="SAPBEXexcCritical4 2 2 2 9" xfId="31526"/>
    <cellStyle name="SAPBEXexcCritical4 2 2 20" xfId="31527"/>
    <cellStyle name="SAPBEXexcCritical4 2 2 21" xfId="31528"/>
    <cellStyle name="SAPBEXexcCritical4 2 2 22" xfId="31529"/>
    <cellStyle name="SAPBEXexcCritical4 2 2 23" xfId="31530"/>
    <cellStyle name="SAPBEXexcCritical4 2 2 24" xfId="31531"/>
    <cellStyle name="SAPBEXexcCritical4 2 2 25" xfId="31532"/>
    <cellStyle name="SAPBEXexcCritical4 2 2 26" xfId="31533"/>
    <cellStyle name="SAPBEXexcCritical4 2 2 27" xfId="31534"/>
    <cellStyle name="SAPBEXexcCritical4 2 2 28" xfId="31535"/>
    <cellStyle name="SAPBEXexcCritical4 2 2 29" xfId="31536"/>
    <cellStyle name="SAPBEXexcCritical4 2 2 3" xfId="827"/>
    <cellStyle name="SAPBEXexcCritical4 2 2 3 10" xfId="31537"/>
    <cellStyle name="SAPBEXexcCritical4 2 2 3 11" xfId="31538"/>
    <cellStyle name="SAPBEXexcCritical4 2 2 3 12" xfId="31539"/>
    <cellStyle name="SAPBEXexcCritical4 2 2 3 13" xfId="31540"/>
    <cellStyle name="SAPBEXexcCritical4 2 2 3 14" xfId="31541"/>
    <cellStyle name="SAPBEXexcCritical4 2 2 3 15" xfId="31542"/>
    <cellStyle name="SAPBEXexcCritical4 2 2 3 16" xfId="31543"/>
    <cellStyle name="SAPBEXexcCritical4 2 2 3 17" xfId="31544"/>
    <cellStyle name="SAPBEXexcCritical4 2 2 3 18" xfId="31545"/>
    <cellStyle name="SAPBEXexcCritical4 2 2 3 19" xfId="31546"/>
    <cellStyle name="SAPBEXexcCritical4 2 2 3 2" xfId="1786"/>
    <cellStyle name="SAPBEXexcCritical4 2 2 3 2 2" xfId="8085"/>
    <cellStyle name="SAPBEXexcCritical4 2 2 3 2 2 2" xfId="8086"/>
    <cellStyle name="SAPBEXexcCritical4 2 2 3 2 2 2 2" xfId="8087"/>
    <cellStyle name="SAPBEXexcCritical4 2 2 3 2 2 2 2 2" xfId="8088"/>
    <cellStyle name="SAPBEXexcCritical4 2 2 3 2 2 2 3" xfId="8089"/>
    <cellStyle name="SAPBEXexcCritical4 2 2 3 2 2 3" xfId="8090"/>
    <cellStyle name="SAPBEXexcCritical4 2 2 3 2 2 3 2" xfId="8091"/>
    <cellStyle name="SAPBEXexcCritical4 2 2 3 2 2 3 2 2" xfId="8092"/>
    <cellStyle name="SAPBEXexcCritical4 2 2 3 2 2 4" xfId="8093"/>
    <cellStyle name="SAPBEXexcCritical4 2 2 3 2 2 4 2" xfId="8094"/>
    <cellStyle name="SAPBEXexcCritical4 2 2 3 2 3" xfId="8095"/>
    <cellStyle name="SAPBEXexcCritical4 2 2 3 2 3 2" xfId="8096"/>
    <cellStyle name="SAPBEXexcCritical4 2 2 3 2 3 2 2" xfId="8097"/>
    <cellStyle name="SAPBEXexcCritical4 2 2 3 2 3 3" xfId="8098"/>
    <cellStyle name="SAPBEXexcCritical4 2 2 3 2 4" xfId="8099"/>
    <cellStyle name="SAPBEXexcCritical4 2 2 3 2 4 2" xfId="8100"/>
    <cellStyle name="SAPBEXexcCritical4 2 2 3 2 4 2 2" xfId="8101"/>
    <cellStyle name="SAPBEXexcCritical4 2 2 3 2 5" xfId="8102"/>
    <cellStyle name="SAPBEXexcCritical4 2 2 3 2 5 2" xfId="8103"/>
    <cellStyle name="SAPBEXexcCritical4 2 2 3 2 6" xfId="31547"/>
    <cellStyle name="SAPBEXexcCritical4 2 2 3 2 7" xfId="31548"/>
    <cellStyle name="SAPBEXexcCritical4 2 2 3 2 8" xfId="49701"/>
    <cellStyle name="SAPBEXexcCritical4 2 2 3 20" xfId="31549"/>
    <cellStyle name="SAPBEXexcCritical4 2 2 3 21" xfId="31550"/>
    <cellStyle name="SAPBEXexcCritical4 2 2 3 22" xfId="31551"/>
    <cellStyle name="SAPBEXexcCritical4 2 2 3 23" xfId="31552"/>
    <cellStyle name="SAPBEXexcCritical4 2 2 3 24" xfId="31553"/>
    <cellStyle name="SAPBEXexcCritical4 2 2 3 25" xfId="31554"/>
    <cellStyle name="SAPBEXexcCritical4 2 2 3 26" xfId="31555"/>
    <cellStyle name="SAPBEXexcCritical4 2 2 3 27" xfId="31556"/>
    <cellStyle name="SAPBEXexcCritical4 2 2 3 28" xfId="48336"/>
    <cellStyle name="SAPBEXexcCritical4 2 2 3 29" xfId="49186"/>
    <cellStyle name="SAPBEXexcCritical4 2 2 3 3" xfId="31557"/>
    <cellStyle name="SAPBEXexcCritical4 2 2 3 4" xfId="31558"/>
    <cellStyle name="SAPBEXexcCritical4 2 2 3 5" xfId="31559"/>
    <cellStyle name="SAPBEXexcCritical4 2 2 3 6" xfId="31560"/>
    <cellStyle name="SAPBEXexcCritical4 2 2 3 7" xfId="31561"/>
    <cellStyle name="SAPBEXexcCritical4 2 2 3 8" xfId="31562"/>
    <cellStyle name="SAPBEXexcCritical4 2 2 3 9" xfId="31563"/>
    <cellStyle name="SAPBEXexcCritical4 2 2 30" xfId="31564"/>
    <cellStyle name="SAPBEXexcCritical4 2 2 31" xfId="31565"/>
    <cellStyle name="SAPBEXexcCritical4 2 2 32" xfId="31566"/>
    <cellStyle name="SAPBEXexcCritical4 2 2 33" xfId="48337"/>
    <cellStyle name="SAPBEXexcCritical4 2 2 34" xfId="49184"/>
    <cellStyle name="SAPBEXexcCritical4 2 2 4" xfId="828"/>
    <cellStyle name="SAPBEXexcCritical4 2 2 4 10" xfId="31567"/>
    <cellStyle name="SAPBEXexcCritical4 2 2 4 11" xfId="31568"/>
    <cellStyle name="SAPBEXexcCritical4 2 2 4 12" xfId="31569"/>
    <cellStyle name="SAPBEXexcCritical4 2 2 4 13" xfId="31570"/>
    <cellStyle name="SAPBEXexcCritical4 2 2 4 14" xfId="31571"/>
    <cellStyle name="SAPBEXexcCritical4 2 2 4 15" xfId="31572"/>
    <cellStyle name="SAPBEXexcCritical4 2 2 4 16" xfId="31573"/>
    <cellStyle name="SAPBEXexcCritical4 2 2 4 17" xfId="31574"/>
    <cellStyle name="SAPBEXexcCritical4 2 2 4 18" xfId="31575"/>
    <cellStyle name="SAPBEXexcCritical4 2 2 4 19" xfId="31576"/>
    <cellStyle name="SAPBEXexcCritical4 2 2 4 2" xfId="1787"/>
    <cellStyle name="SAPBEXexcCritical4 2 2 4 2 2" xfId="8104"/>
    <cellStyle name="SAPBEXexcCritical4 2 2 4 2 2 2" xfId="8105"/>
    <cellStyle name="SAPBEXexcCritical4 2 2 4 2 2 2 2" xfId="8106"/>
    <cellStyle name="SAPBEXexcCritical4 2 2 4 2 2 2 2 2" xfId="8107"/>
    <cellStyle name="SAPBEXexcCritical4 2 2 4 2 2 2 3" xfId="8108"/>
    <cellStyle name="SAPBEXexcCritical4 2 2 4 2 2 3" xfId="8109"/>
    <cellStyle name="SAPBEXexcCritical4 2 2 4 2 2 3 2" xfId="8110"/>
    <cellStyle name="SAPBEXexcCritical4 2 2 4 2 2 3 2 2" xfId="8111"/>
    <cellStyle name="SAPBEXexcCritical4 2 2 4 2 2 4" xfId="8112"/>
    <cellStyle name="SAPBEXexcCritical4 2 2 4 2 2 4 2" xfId="8113"/>
    <cellStyle name="SAPBEXexcCritical4 2 2 4 2 3" xfId="8114"/>
    <cellStyle name="SAPBEXexcCritical4 2 2 4 2 3 2" xfId="8115"/>
    <cellStyle name="SAPBEXexcCritical4 2 2 4 2 3 2 2" xfId="8116"/>
    <cellStyle name="SAPBEXexcCritical4 2 2 4 2 3 3" xfId="8117"/>
    <cellStyle name="SAPBEXexcCritical4 2 2 4 2 4" xfId="8118"/>
    <cellStyle name="SAPBEXexcCritical4 2 2 4 2 4 2" xfId="8119"/>
    <cellStyle name="SAPBEXexcCritical4 2 2 4 2 4 2 2" xfId="8120"/>
    <cellStyle name="SAPBEXexcCritical4 2 2 4 2 5" xfId="8121"/>
    <cellStyle name="SAPBEXexcCritical4 2 2 4 2 5 2" xfId="8122"/>
    <cellStyle name="SAPBEXexcCritical4 2 2 4 2 6" xfId="31577"/>
    <cellStyle name="SAPBEXexcCritical4 2 2 4 2 7" xfId="31578"/>
    <cellStyle name="SAPBEXexcCritical4 2 2 4 2 8" xfId="49702"/>
    <cellStyle name="SAPBEXexcCritical4 2 2 4 20" xfId="31579"/>
    <cellStyle name="SAPBEXexcCritical4 2 2 4 21" xfId="31580"/>
    <cellStyle name="SAPBEXexcCritical4 2 2 4 22" xfId="31581"/>
    <cellStyle name="SAPBEXexcCritical4 2 2 4 23" xfId="31582"/>
    <cellStyle name="SAPBEXexcCritical4 2 2 4 24" xfId="31583"/>
    <cellStyle name="SAPBEXexcCritical4 2 2 4 25" xfId="31584"/>
    <cellStyle name="SAPBEXexcCritical4 2 2 4 26" xfId="31585"/>
    <cellStyle name="SAPBEXexcCritical4 2 2 4 27" xfId="31586"/>
    <cellStyle name="SAPBEXexcCritical4 2 2 4 28" xfId="48338"/>
    <cellStyle name="SAPBEXexcCritical4 2 2 4 29" xfId="49187"/>
    <cellStyle name="SAPBEXexcCritical4 2 2 4 3" xfId="31587"/>
    <cellStyle name="SAPBEXexcCritical4 2 2 4 4" xfId="31588"/>
    <cellStyle name="SAPBEXexcCritical4 2 2 4 5" xfId="31589"/>
    <cellStyle name="SAPBEXexcCritical4 2 2 4 6" xfId="31590"/>
    <cellStyle name="SAPBEXexcCritical4 2 2 4 7" xfId="31591"/>
    <cellStyle name="SAPBEXexcCritical4 2 2 4 8" xfId="31592"/>
    <cellStyle name="SAPBEXexcCritical4 2 2 4 9" xfId="31593"/>
    <cellStyle name="SAPBEXexcCritical4 2 2 5" xfId="829"/>
    <cellStyle name="SAPBEXexcCritical4 2 2 5 10" xfId="31594"/>
    <cellStyle name="SAPBEXexcCritical4 2 2 5 11" xfId="31595"/>
    <cellStyle name="SAPBEXexcCritical4 2 2 5 12" xfId="31596"/>
    <cellStyle name="SAPBEXexcCritical4 2 2 5 13" xfId="31597"/>
    <cellStyle name="SAPBEXexcCritical4 2 2 5 14" xfId="31598"/>
    <cellStyle name="SAPBEXexcCritical4 2 2 5 15" xfId="31599"/>
    <cellStyle name="SAPBEXexcCritical4 2 2 5 16" xfId="31600"/>
    <cellStyle name="SAPBEXexcCritical4 2 2 5 17" xfId="31601"/>
    <cellStyle name="SAPBEXexcCritical4 2 2 5 18" xfId="31602"/>
    <cellStyle name="SAPBEXexcCritical4 2 2 5 19" xfId="31603"/>
    <cellStyle name="SAPBEXexcCritical4 2 2 5 2" xfId="1788"/>
    <cellStyle name="SAPBEXexcCritical4 2 2 5 2 2" xfId="8123"/>
    <cellStyle name="SAPBEXexcCritical4 2 2 5 2 2 2" xfId="8124"/>
    <cellStyle name="SAPBEXexcCritical4 2 2 5 2 2 2 2" xfId="8125"/>
    <cellStyle name="SAPBEXexcCritical4 2 2 5 2 2 2 2 2" xfId="8126"/>
    <cellStyle name="SAPBEXexcCritical4 2 2 5 2 2 2 3" xfId="8127"/>
    <cellStyle name="SAPBEXexcCritical4 2 2 5 2 2 3" xfId="8128"/>
    <cellStyle name="SAPBEXexcCritical4 2 2 5 2 2 3 2" xfId="8129"/>
    <cellStyle name="SAPBEXexcCritical4 2 2 5 2 2 3 2 2" xfId="8130"/>
    <cellStyle name="SAPBEXexcCritical4 2 2 5 2 2 4" xfId="8131"/>
    <cellStyle name="SAPBEXexcCritical4 2 2 5 2 2 4 2" xfId="8132"/>
    <cellStyle name="SAPBEXexcCritical4 2 2 5 2 3" xfId="8133"/>
    <cellStyle name="SAPBEXexcCritical4 2 2 5 2 3 2" xfId="8134"/>
    <cellStyle name="SAPBEXexcCritical4 2 2 5 2 3 2 2" xfId="8135"/>
    <cellStyle name="SAPBEXexcCritical4 2 2 5 2 3 3" xfId="8136"/>
    <cellStyle name="SAPBEXexcCritical4 2 2 5 2 4" xfId="8137"/>
    <cellStyle name="SAPBEXexcCritical4 2 2 5 2 4 2" xfId="8138"/>
    <cellStyle name="SAPBEXexcCritical4 2 2 5 2 4 2 2" xfId="8139"/>
    <cellStyle name="SAPBEXexcCritical4 2 2 5 2 5" xfId="8140"/>
    <cellStyle name="SAPBEXexcCritical4 2 2 5 2 5 2" xfId="8141"/>
    <cellStyle name="SAPBEXexcCritical4 2 2 5 2 6" xfId="31604"/>
    <cellStyle name="SAPBEXexcCritical4 2 2 5 2 7" xfId="31605"/>
    <cellStyle name="SAPBEXexcCritical4 2 2 5 2 8" xfId="49703"/>
    <cellStyle name="SAPBEXexcCritical4 2 2 5 20" xfId="31606"/>
    <cellStyle name="SAPBEXexcCritical4 2 2 5 21" xfId="31607"/>
    <cellStyle name="SAPBEXexcCritical4 2 2 5 22" xfId="31608"/>
    <cellStyle name="SAPBEXexcCritical4 2 2 5 23" xfId="31609"/>
    <cellStyle name="SAPBEXexcCritical4 2 2 5 24" xfId="31610"/>
    <cellStyle name="SAPBEXexcCritical4 2 2 5 25" xfId="31611"/>
    <cellStyle name="SAPBEXexcCritical4 2 2 5 26" xfId="31612"/>
    <cellStyle name="SAPBEXexcCritical4 2 2 5 27" xfId="31613"/>
    <cellStyle name="SAPBEXexcCritical4 2 2 5 28" xfId="48339"/>
    <cellStyle name="SAPBEXexcCritical4 2 2 5 29" xfId="49188"/>
    <cellStyle name="SAPBEXexcCritical4 2 2 5 3" xfId="31614"/>
    <cellStyle name="SAPBEXexcCritical4 2 2 5 4" xfId="31615"/>
    <cellStyle name="SAPBEXexcCritical4 2 2 5 5" xfId="31616"/>
    <cellStyle name="SAPBEXexcCritical4 2 2 5 6" xfId="31617"/>
    <cellStyle name="SAPBEXexcCritical4 2 2 5 7" xfId="31618"/>
    <cellStyle name="SAPBEXexcCritical4 2 2 5 8" xfId="31619"/>
    <cellStyle name="SAPBEXexcCritical4 2 2 5 9" xfId="31620"/>
    <cellStyle name="SAPBEXexcCritical4 2 2 6" xfId="830"/>
    <cellStyle name="SAPBEXexcCritical4 2 2 6 10" xfId="31621"/>
    <cellStyle name="SAPBEXexcCritical4 2 2 6 11" xfId="31622"/>
    <cellStyle name="SAPBEXexcCritical4 2 2 6 12" xfId="31623"/>
    <cellStyle name="SAPBEXexcCritical4 2 2 6 13" xfId="31624"/>
    <cellStyle name="SAPBEXexcCritical4 2 2 6 14" xfId="31625"/>
    <cellStyle name="SAPBEXexcCritical4 2 2 6 15" xfId="31626"/>
    <cellStyle name="SAPBEXexcCritical4 2 2 6 16" xfId="31627"/>
    <cellStyle name="SAPBEXexcCritical4 2 2 6 17" xfId="31628"/>
    <cellStyle name="SAPBEXexcCritical4 2 2 6 18" xfId="31629"/>
    <cellStyle name="SAPBEXexcCritical4 2 2 6 19" xfId="31630"/>
    <cellStyle name="SAPBEXexcCritical4 2 2 6 2" xfId="1789"/>
    <cellStyle name="SAPBEXexcCritical4 2 2 6 2 2" xfId="8142"/>
    <cellStyle name="SAPBEXexcCritical4 2 2 6 2 2 2" xfId="8143"/>
    <cellStyle name="SAPBEXexcCritical4 2 2 6 2 2 2 2" xfId="8144"/>
    <cellStyle name="SAPBEXexcCritical4 2 2 6 2 2 2 2 2" xfId="8145"/>
    <cellStyle name="SAPBEXexcCritical4 2 2 6 2 2 2 3" xfId="8146"/>
    <cellStyle name="SAPBEXexcCritical4 2 2 6 2 2 3" xfId="8147"/>
    <cellStyle name="SAPBEXexcCritical4 2 2 6 2 2 3 2" xfId="8148"/>
    <cellStyle name="SAPBEXexcCritical4 2 2 6 2 2 3 2 2" xfId="8149"/>
    <cellStyle name="SAPBEXexcCritical4 2 2 6 2 2 4" xfId="8150"/>
    <cellStyle name="SAPBEXexcCritical4 2 2 6 2 2 4 2" xfId="8151"/>
    <cellStyle name="SAPBEXexcCritical4 2 2 6 2 3" xfId="8152"/>
    <cellStyle name="SAPBEXexcCritical4 2 2 6 2 3 2" xfId="8153"/>
    <cellStyle name="SAPBEXexcCritical4 2 2 6 2 3 2 2" xfId="8154"/>
    <cellStyle name="SAPBEXexcCritical4 2 2 6 2 3 3" xfId="8155"/>
    <cellStyle name="SAPBEXexcCritical4 2 2 6 2 4" xfId="8156"/>
    <cellStyle name="SAPBEXexcCritical4 2 2 6 2 4 2" xfId="8157"/>
    <cellStyle name="SAPBEXexcCritical4 2 2 6 2 4 2 2" xfId="8158"/>
    <cellStyle name="SAPBEXexcCritical4 2 2 6 2 5" xfId="8159"/>
    <cellStyle name="SAPBEXexcCritical4 2 2 6 2 5 2" xfId="8160"/>
    <cellStyle name="SAPBEXexcCritical4 2 2 6 2 6" xfId="31631"/>
    <cellStyle name="SAPBEXexcCritical4 2 2 6 2 7" xfId="31632"/>
    <cellStyle name="SAPBEXexcCritical4 2 2 6 2 8" xfId="49704"/>
    <cellStyle name="SAPBEXexcCritical4 2 2 6 20" xfId="31633"/>
    <cellStyle name="SAPBEXexcCritical4 2 2 6 21" xfId="31634"/>
    <cellStyle name="SAPBEXexcCritical4 2 2 6 22" xfId="31635"/>
    <cellStyle name="SAPBEXexcCritical4 2 2 6 23" xfId="31636"/>
    <cellStyle name="SAPBEXexcCritical4 2 2 6 24" xfId="31637"/>
    <cellStyle name="SAPBEXexcCritical4 2 2 6 25" xfId="31638"/>
    <cellStyle name="SAPBEXexcCritical4 2 2 6 26" xfId="31639"/>
    <cellStyle name="SAPBEXexcCritical4 2 2 6 27" xfId="31640"/>
    <cellStyle name="SAPBEXexcCritical4 2 2 6 28" xfId="48340"/>
    <cellStyle name="SAPBEXexcCritical4 2 2 6 29" xfId="49189"/>
    <cellStyle name="SAPBEXexcCritical4 2 2 6 3" xfId="31641"/>
    <cellStyle name="SAPBEXexcCritical4 2 2 6 4" xfId="31642"/>
    <cellStyle name="SAPBEXexcCritical4 2 2 6 5" xfId="31643"/>
    <cellStyle name="SAPBEXexcCritical4 2 2 6 6" xfId="31644"/>
    <cellStyle name="SAPBEXexcCritical4 2 2 6 7" xfId="31645"/>
    <cellStyle name="SAPBEXexcCritical4 2 2 6 8" xfId="31646"/>
    <cellStyle name="SAPBEXexcCritical4 2 2 6 9" xfId="31647"/>
    <cellStyle name="SAPBEXexcCritical4 2 2 7" xfId="1790"/>
    <cellStyle name="SAPBEXexcCritical4 2 2 7 2" xfId="8161"/>
    <cellStyle name="SAPBEXexcCritical4 2 2 7 2 2" xfId="8162"/>
    <cellStyle name="SAPBEXexcCritical4 2 2 7 2 2 2" xfId="8163"/>
    <cellStyle name="SAPBEXexcCritical4 2 2 7 2 2 2 2" xfId="8164"/>
    <cellStyle name="SAPBEXexcCritical4 2 2 7 2 2 3" xfId="8165"/>
    <cellStyle name="SAPBEXexcCritical4 2 2 7 2 3" xfId="8166"/>
    <cellStyle name="SAPBEXexcCritical4 2 2 7 2 3 2" xfId="8167"/>
    <cellStyle name="SAPBEXexcCritical4 2 2 7 2 3 2 2" xfId="8168"/>
    <cellStyle name="SAPBEXexcCritical4 2 2 7 2 4" xfId="8169"/>
    <cellStyle name="SAPBEXexcCritical4 2 2 7 2 4 2" xfId="8170"/>
    <cellStyle name="SAPBEXexcCritical4 2 2 7 3" xfId="8171"/>
    <cellStyle name="SAPBEXexcCritical4 2 2 7 3 2" xfId="8172"/>
    <cellStyle name="SAPBEXexcCritical4 2 2 7 3 2 2" xfId="8173"/>
    <cellStyle name="SAPBEXexcCritical4 2 2 7 3 3" xfId="8174"/>
    <cellStyle name="SAPBEXexcCritical4 2 2 7 4" xfId="8175"/>
    <cellStyle name="SAPBEXexcCritical4 2 2 7 4 2" xfId="8176"/>
    <cellStyle name="SAPBEXexcCritical4 2 2 7 4 2 2" xfId="8177"/>
    <cellStyle name="SAPBEXexcCritical4 2 2 7 5" xfId="8178"/>
    <cellStyle name="SAPBEXexcCritical4 2 2 7 5 2" xfId="8179"/>
    <cellStyle name="SAPBEXexcCritical4 2 2 7 6" xfId="31648"/>
    <cellStyle name="SAPBEXexcCritical4 2 2 7 7" xfId="31649"/>
    <cellStyle name="SAPBEXexcCritical4 2 2 7 8" xfId="49699"/>
    <cellStyle name="SAPBEXexcCritical4 2 2 8" xfId="31650"/>
    <cellStyle name="SAPBEXexcCritical4 2 2 9" xfId="31651"/>
    <cellStyle name="SAPBEXexcCritical4 2 20" xfId="31652"/>
    <cellStyle name="SAPBEXexcCritical4 2 21" xfId="31653"/>
    <cellStyle name="SAPBEXexcCritical4 2 22" xfId="31654"/>
    <cellStyle name="SAPBEXexcCritical4 2 23" xfId="31655"/>
    <cellStyle name="SAPBEXexcCritical4 2 24" xfId="31656"/>
    <cellStyle name="SAPBEXexcCritical4 2 25" xfId="31657"/>
    <cellStyle name="SAPBEXexcCritical4 2 26" xfId="31658"/>
    <cellStyle name="SAPBEXexcCritical4 2 27" xfId="31659"/>
    <cellStyle name="SAPBEXexcCritical4 2 28" xfId="31660"/>
    <cellStyle name="SAPBEXexcCritical4 2 29" xfId="31661"/>
    <cellStyle name="SAPBEXexcCritical4 2 3" xfId="831"/>
    <cellStyle name="SAPBEXexcCritical4 2 3 10" xfId="31662"/>
    <cellStyle name="SAPBEXexcCritical4 2 3 11" xfId="31663"/>
    <cellStyle name="SAPBEXexcCritical4 2 3 12" xfId="31664"/>
    <cellStyle name="SAPBEXexcCritical4 2 3 13" xfId="31665"/>
    <cellStyle name="SAPBEXexcCritical4 2 3 14" xfId="31666"/>
    <cellStyle name="SAPBEXexcCritical4 2 3 15" xfId="31667"/>
    <cellStyle name="SAPBEXexcCritical4 2 3 16" xfId="31668"/>
    <cellStyle name="SAPBEXexcCritical4 2 3 17" xfId="31669"/>
    <cellStyle name="SAPBEXexcCritical4 2 3 18" xfId="31670"/>
    <cellStyle name="SAPBEXexcCritical4 2 3 19" xfId="31671"/>
    <cellStyle name="SAPBEXexcCritical4 2 3 2" xfId="1791"/>
    <cellStyle name="SAPBEXexcCritical4 2 3 2 2" xfId="8180"/>
    <cellStyle name="SAPBEXexcCritical4 2 3 2 2 2" xfId="8181"/>
    <cellStyle name="SAPBEXexcCritical4 2 3 2 2 2 2" xfId="8182"/>
    <cellStyle name="SAPBEXexcCritical4 2 3 2 2 2 2 2" xfId="8183"/>
    <cellStyle name="SAPBEXexcCritical4 2 3 2 2 2 3" xfId="8184"/>
    <cellStyle name="SAPBEXexcCritical4 2 3 2 2 3" xfId="8185"/>
    <cellStyle name="SAPBEXexcCritical4 2 3 2 2 3 2" xfId="8186"/>
    <cellStyle name="SAPBEXexcCritical4 2 3 2 2 3 2 2" xfId="8187"/>
    <cellStyle name="SAPBEXexcCritical4 2 3 2 2 4" xfId="8188"/>
    <cellStyle name="SAPBEXexcCritical4 2 3 2 2 4 2" xfId="8189"/>
    <cellStyle name="SAPBEXexcCritical4 2 3 2 3" xfId="8190"/>
    <cellStyle name="SAPBEXexcCritical4 2 3 2 3 2" xfId="8191"/>
    <cellStyle name="SAPBEXexcCritical4 2 3 2 3 2 2" xfId="8192"/>
    <cellStyle name="SAPBEXexcCritical4 2 3 2 3 3" xfId="8193"/>
    <cellStyle name="SAPBEXexcCritical4 2 3 2 4" xfId="8194"/>
    <cellStyle name="SAPBEXexcCritical4 2 3 2 4 2" xfId="8195"/>
    <cellStyle name="SAPBEXexcCritical4 2 3 2 4 2 2" xfId="8196"/>
    <cellStyle name="SAPBEXexcCritical4 2 3 2 5" xfId="8197"/>
    <cellStyle name="SAPBEXexcCritical4 2 3 2 5 2" xfId="8198"/>
    <cellStyle name="SAPBEXexcCritical4 2 3 2 6" xfId="31672"/>
    <cellStyle name="SAPBEXexcCritical4 2 3 2 7" xfId="31673"/>
    <cellStyle name="SAPBEXexcCritical4 2 3 2 8" xfId="49705"/>
    <cellStyle name="SAPBEXexcCritical4 2 3 20" xfId="31674"/>
    <cellStyle name="SAPBEXexcCritical4 2 3 21" xfId="31675"/>
    <cellStyle name="SAPBEXexcCritical4 2 3 22" xfId="31676"/>
    <cellStyle name="SAPBEXexcCritical4 2 3 23" xfId="31677"/>
    <cellStyle name="SAPBEXexcCritical4 2 3 24" xfId="31678"/>
    <cellStyle name="SAPBEXexcCritical4 2 3 25" xfId="31679"/>
    <cellStyle name="SAPBEXexcCritical4 2 3 26" xfId="31680"/>
    <cellStyle name="SAPBEXexcCritical4 2 3 27" xfId="31681"/>
    <cellStyle name="SAPBEXexcCritical4 2 3 28" xfId="48341"/>
    <cellStyle name="SAPBEXexcCritical4 2 3 29" xfId="49190"/>
    <cellStyle name="SAPBEXexcCritical4 2 3 3" xfId="31682"/>
    <cellStyle name="SAPBEXexcCritical4 2 3 4" xfId="31683"/>
    <cellStyle name="SAPBEXexcCritical4 2 3 5" xfId="31684"/>
    <cellStyle name="SAPBEXexcCritical4 2 3 6" xfId="31685"/>
    <cellStyle name="SAPBEXexcCritical4 2 3 7" xfId="31686"/>
    <cellStyle name="SAPBEXexcCritical4 2 3 8" xfId="31687"/>
    <cellStyle name="SAPBEXexcCritical4 2 3 9" xfId="31688"/>
    <cellStyle name="SAPBEXexcCritical4 2 30" xfId="31689"/>
    <cellStyle name="SAPBEXexcCritical4 2 31" xfId="31690"/>
    <cellStyle name="SAPBEXexcCritical4 2 32" xfId="31691"/>
    <cellStyle name="SAPBEXexcCritical4 2 33" xfId="48342"/>
    <cellStyle name="SAPBEXexcCritical4 2 34" xfId="49183"/>
    <cellStyle name="SAPBEXexcCritical4 2 4" xfId="832"/>
    <cellStyle name="SAPBEXexcCritical4 2 4 10" xfId="31692"/>
    <cellStyle name="SAPBEXexcCritical4 2 4 11" xfId="31693"/>
    <cellStyle name="SAPBEXexcCritical4 2 4 12" xfId="31694"/>
    <cellStyle name="SAPBEXexcCritical4 2 4 13" xfId="31695"/>
    <cellStyle name="SAPBEXexcCritical4 2 4 14" xfId="31696"/>
    <cellStyle name="SAPBEXexcCritical4 2 4 15" xfId="31697"/>
    <cellStyle name="SAPBEXexcCritical4 2 4 16" xfId="31698"/>
    <cellStyle name="SAPBEXexcCritical4 2 4 17" xfId="31699"/>
    <cellStyle name="SAPBEXexcCritical4 2 4 18" xfId="31700"/>
    <cellStyle name="SAPBEXexcCritical4 2 4 19" xfId="31701"/>
    <cellStyle name="SAPBEXexcCritical4 2 4 2" xfId="1792"/>
    <cellStyle name="SAPBEXexcCritical4 2 4 2 2" xfId="8199"/>
    <cellStyle name="SAPBEXexcCritical4 2 4 2 2 2" xfId="8200"/>
    <cellStyle name="SAPBEXexcCritical4 2 4 2 2 2 2" xfId="8201"/>
    <cellStyle name="SAPBEXexcCritical4 2 4 2 2 2 2 2" xfId="8202"/>
    <cellStyle name="SAPBEXexcCritical4 2 4 2 2 2 3" xfId="8203"/>
    <cellStyle name="SAPBEXexcCritical4 2 4 2 2 3" xfId="8204"/>
    <cellStyle name="SAPBEXexcCritical4 2 4 2 2 3 2" xfId="8205"/>
    <cellStyle name="SAPBEXexcCritical4 2 4 2 2 3 2 2" xfId="8206"/>
    <cellStyle name="SAPBEXexcCritical4 2 4 2 2 4" xfId="8207"/>
    <cellStyle name="SAPBEXexcCritical4 2 4 2 2 4 2" xfId="8208"/>
    <cellStyle name="SAPBEXexcCritical4 2 4 2 3" xfId="8209"/>
    <cellStyle name="SAPBEXexcCritical4 2 4 2 3 2" xfId="8210"/>
    <cellStyle name="SAPBEXexcCritical4 2 4 2 3 2 2" xfId="8211"/>
    <cellStyle name="SAPBEXexcCritical4 2 4 2 3 3" xfId="8212"/>
    <cellStyle name="SAPBEXexcCritical4 2 4 2 4" xfId="8213"/>
    <cellStyle name="SAPBEXexcCritical4 2 4 2 4 2" xfId="8214"/>
    <cellStyle name="SAPBEXexcCritical4 2 4 2 4 2 2" xfId="8215"/>
    <cellStyle name="SAPBEXexcCritical4 2 4 2 5" xfId="8216"/>
    <cellStyle name="SAPBEXexcCritical4 2 4 2 5 2" xfId="8217"/>
    <cellStyle name="SAPBEXexcCritical4 2 4 2 6" xfId="31702"/>
    <cellStyle name="SAPBEXexcCritical4 2 4 2 7" xfId="31703"/>
    <cellStyle name="SAPBEXexcCritical4 2 4 2 8" xfId="49706"/>
    <cellStyle name="SAPBEXexcCritical4 2 4 20" xfId="31704"/>
    <cellStyle name="SAPBEXexcCritical4 2 4 21" xfId="31705"/>
    <cellStyle name="SAPBEXexcCritical4 2 4 22" xfId="31706"/>
    <cellStyle name="SAPBEXexcCritical4 2 4 23" xfId="31707"/>
    <cellStyle name="SAPBEXexcCritical4 2 4 24" xfId="31708"/>
    <cellStyle name="SAPBEXexcCritical4 2 4 25" xfId="31709"/>
    <cellStyle name="SAPBEXexcCritical4 2 4 26" xfId="31710"/>
    <cellStyle name="SAPBEXexcCritical4 2 4 27" xfId="31711"/>
    <cellStyle name="SAPBEXexcCritical4 2 4 28" xfId="48343"/>
    <cellStyle name="SAPBEXexcCritical4 2 4 29" xfId="49191"/>
    <cellStyle name="SAPBEXexcCritical4 2 4 3" xfId="31712"/>
    <cellStyle name="SAPBEXexcCritical4 2 4 4" xfId="31713"/>
    <cellStyle name="SAPBEXexcCritical4 2 4 5" xfId="31714"/>
    <cellStyle name="SAPBEXexcCritical4 2 4 6" xfId="31715"/>
    <cellStyle name="SAPBEXexcCritical4 2 4 7" xfId="31716"/>
    <cellStyle name="SAPBEXexcCritical4 2 4 8" xfId="31717"/>
    <cellStyle name="SAPBEXexcCritical4 2 4 9" xfId="31718"/>
    <cellStyle name="SAPBEXexcCritical4 2 5" xfId="833"/>
    <cellStyle name="SAPBEXexcCritical4 2 5 10" xfId="31719"/>
    <cellStyle name="SAPBEXexcCritical4 2 5 11" xfId="31720"/>
    <cellStyle name="SAPBEXexcCritical4 2 5 12" xfId="31721"/>
    <cellStyle name="SAPBEXexcCritical4 2 5 13" xfId="31722"/>
    <cellStyle name="SAPBEXexcCritical4 2 5 14" xfId="31723"/>
    <cellStyle name="SAPBEXexcCritical4 2 5 15" xfId="31724"/>
    <cellStyle name="SAPBEXexcCritical4 2 5 16" xfId="31725"/>
    <cellStyle name="SAPBEXexcCritical4 2 5 17" xfId="31726"/>
    <cellStyle name="SAPBEXexcCritical4 2 5 18" xfId="31727"/>
    <cellStyle name="SAPBEXexcCritical4 2 5 19" xfId="31728"/>
    <cellStyle name="SAPBEXexcCritical4 2 5 2" xfId="1793"/>
    <cellStyle name="SAPBEXexcCritical4 2 5 2 2" xfId="8218"/>
    <cellStyle name="SAPBEXexcCritical4 2 5 2 2 2" xfId="8219"/>
    <cellStyle name="SAPBEXexcCritical4 2 5 2 2 2 2" xfId="8220"/>
    <cellStyle name="SAPBEXexcCritical4 2 5 2 2 2 2 2" xfId="8221"/>
    <cellStyle name="SAPBEXexcCritical4 2 5 2 2 2 3" xfId="8222"/>
    <cellStyle name="SAPBEXexcCritical4 2 5 2 2 3" xfId="8223"/>
    <cellStyle name="SAPBEXexcCritical4 2 5 2 2 3 2" xfId="8224"/>
    <cellStyle name="SAPBEXexcCritical4 2 5 2 2 3 2 2" xfId="8225"/>
    <cellStyle name="SAPBEXexcCritical4 2 5 2 2 4" xfId="8226"/>
    <cellStyle name="SAPBEXexcCritical4 2 5 2 2 4 2" xfId="8227"/>
    <cellStyle name="SAPBEXexcCritical4 2 5 2 3" xfId="8228"/>
    <cellStyle name="SAPBEXexcCritical4 2 5 2 3 2" xfId="8229"/>
    <cellStyle name="SAPBEXexcCritical4 2 5 2 3 2 2" xfId="8230"/>
    <cellStyle name="SAPBEXexcCritical4 2 5 2 3 3" xfId="8231"/>
    <cellStyle name="SAPBEXexcCritical4 2 5 2 4" xfId="8232"/>
    <cellStyle name="SAPBEXexcCritical4 2 5 2 4 2" xfId="8233"/>
    <cellStyle name="SAPBEXexcCritical4 2 5 2 4 2 2" xfId="8234"/>
    <cellStyle name="SAPBEXexcCritical4 2 5 2 5" xfId="8235"/>
    <cellStyle name="SAPBEXexcCritical4 2 5 2 5 2" xfId="8236"/>
    <cellStyle name="SAPBEXexcCritical4 2 5 2 6" xfId="31729"/>
    <cellStyle name="SAPBEXexcCritical4 2 5 2 7" xfId="31730"/>
    <cellStyle name="SAPBEXexcCritical4 2 5 2 8" xfId="49707"/>
    <cellStyle name="SAPBEXexcCritical4 2 5 20" xfId="31731"/>
    <cellStyle name="SAPBEXexcCritical4 2 5 21" xfId="31732"/>
    <cellStyle name="SAPBEXexcCritical4 2 5 22" xfId="31733"/>
    <cellStyle name="SAPBEXexcCritical4 2 5 23" xfId="31734"/>
    <cellStyle name="SAPBEXexcCritical4 2 5 24" xfId="31735"/>
    <cellStyle name="SAPBEXexcCritical4 2 5 25" xfId="31736"/>
    <cellStyle name="SAPBEXexcCritical4 2 5 26" xfId="31737"/>
    <cellStyle name="SAPBEXexcCritical4 2 5 27" xfId="31738"/>
    <cellStyle name="SAPBEXexcCritical4 2 5 28" xfId="48344"/>
    <cellStyle name="SAPBEXexcCritical4 2 5 29" xfId="49192"/>
    <cellStyle name="SAPBEXexcCritical4 2 5 3" xfId="31739"/>
    <cellStyle name="SAPBEXexcCritical4 2 5 4" xfId="31740"/>
    <cellStyle name="SAPBEXexcCritical4 2 5 5" xfId="31741"/>
    <cellStyle name="SAPBEXexcCritical4 2 5 6" xfId="31742"/>
    <cellStyle name="SAPBEXexcCritical4 2 5 7" xfId="31743"/>
    <cellStyle name="SAPBEXexcCritical4 2 5 8" xfId="31744"/>
    <cellStyle name="SAPBEXexcCritical4 2 5 9" xfId="31745"/>
    <cellStyle name="SAPBEXexcCritical4 2 6" xfId="834"/>
    <cellStyle name="SAPBEXexcCritical4 2 6 10" xfId="31746"/>
    <cellStyle name="SAPBEXexcCritical4 2 6 11" xfId="31747"/>
    <cellStyle name="SAPBEXexcCritical4 2 6 12" xfId="31748"/>
    <cellStyle name="SAPBEXexcCritical4 2 6 13" xfId="31749"/>
    <cellStyle name="SAPBEXexcCritical4 2 6 14" xfId="31750"/>
    <cellStyle name="SAPBEXexcCritical4 2 6 15" xfId="31751"/>
    <cellStyle name="SAPBEXexcCritical4 2 6 16" xfId="31752"/>
    <cellStyle name="SAPBEXexcCritical4 2 6 17" xfId="31753"/>
    <cellStyle name="SAPBEXexcCritical4 2 6 18" xfId="31754"/>
    <cellStyle name="SAPBEXexcCritical4 2 6 19" xfId="31755"/>
    <cellStyle name="SAPBEXexcCritical4 2 6 2" xfId="1794"/>
    <cellStyle name="SAPBEXexcCritical4 2 6 2 2" xfId="8237"/>
    <cellStyle name="SAPBEXexcCritical4 2 6 2 2 2" xfId="8238"/>
    <cellStyle name="SAPBEXexcCritical4 2 6 2 2 2 2" xfId="8239"/>
    <cellStyle name="SAPBEXexcCritical4 2 6 2 2 2 2 2" xfId="8240"/>
    <cellStyle name="SAPBEXexcCritical4 2 6 2 2 2 3" xfId="8241"/>
    <cellStyle name="SAPBEXexcCritical4 2 6 2 2 3" xfId="8242"/>
    <cellStyle name="SAPBEXexcCritical4 2 6 2 2 3 2" xfId="8243"/>
    <cellStyle name="SAPBEXexcCritical4 2 6 2 2 3 2 2" xfId="8244"/>
    <cellStyle name="SAPBEXexcCritical4 2 6 2 2 4" xfId="8245"/>
    <cellStyle name="SAPBEXexcCritical4 2 6 2 2 4 2" xfId="8246"/>
    <cellStyle name="SAPBEXexcCritical4 2 6 2 3" xfId="8247"/>
    <cellStyle name="SAPBEXexcCritical4 2 6 2 3 2" xfId="8248"/>
    <cellStyle name="SAPBEXexcCritical4 2 6 2 3 2 2" xfId="8249"/>
    <cellStyle name="SAPBEXexcCritical4 2 6 2 3 3" xfId="8250"/>
    <cellStyle name="SAPBEXexcCritical4 2 6 2 4" xfId="8251"/>
    <cellStyle name="SAPBEXexcCritical4 2 6 2 4 2" xfId="8252"/>
    <cellStyle name="SAPBEXexcCritical4 2 6 2 4 2 2" xfId="8253"/>
    <cellStyle name="SAPBEXexcCritical4 2 6 2 5" xfId="8254"/>
    <cellStyle name="SAPBEXexcCritical4 2 6 2 5 2" xfId="8255"/>
    <cellStyle name="SAPBEXexcCritical4 2 6 2 6" xfId="31756"/>
    <cellStyle name="SAPBEXexcCritical4 2 6 2 7" xfId="31757"/>
    <cellStyle name="SAPBEXexcCritical4 2 6 2 8" xfId="49708"/>
    <cellStyle name="SAPBEXexcCritical4 2 6 20" xfId="31758"/>
    <cellStyle name="SAPBEXexcCritical4 2 6 21" xfId="31759"/>
    <cellStyle name="SAPBEXexcCritical4 2 6 22" xfId="31760"/>
    <cellStyle name="SAPBEXexcCritical4 2 6 23" xfId="31761"/>
    <cellStyle name="SAPBEXexcCritical4 2 6 24" xfId="31762"/>
    <cellStyle name="SAPBEXexcCritical4 2 6 25" xfId="31763"/>
    <cellStyle name="SAPBEXexcCritical4 2 6 26" xfId="31764"/>
    <cellStyle name="SAPBEXexcCritical4 2 6 27" xfId="31765"/>
    <cellStyle name="SAPBEXexcCritical4 2 6 28" xfId="48345"/>
    <cellStyle name="SAPBEXexcCritical4 2 6 29" xfId="49193"/>
    <cellStyle name="SAPBEXexcCritical4 2 6 3" xfId="31766"/>
    <cellStyle name="SAPBEXexcCritical4 2 6 4" xfId="31767"/>
    <cellStyle name="SAPBEXexcCritical4 2 6 5" xfId="31768"/>
    <cellStyle name="SAPBEXexcCritical4 2 6 6" xfId="31769"/>
    <cellStyle name="SAPBEXexcCritical4 2 6 7" xfId="31770"/>
    <cellStyle name="SAPBEXexcCritical4 2 6 8" xfId="31771"/>
    <cellStyle name="SAPBEXexcCritical4 2 6 9" xfId="31772"/>
    <cellStyle name="SAPBEXexcCritical4 2 7" xfId="1795"/>
    <cellStyle name="SAPBEXexcCritical4 2 7 2" xfId="8256"/>
    <cellStyle name="SAPBEXexcCritical4 2 7 2 2" xfId="8257"/>
    <cellStyle name="SAPBEXexcCritical4 2 7 2 2 2" xfId="8258"/>
    <cellStyle name="SAPBEXexcCritical4 2 7 2 2 2 2" xfId="8259"/>
    <cellStyle name="SAPBEXexcCritical4 2 7 2 2 3" xfId="8260"/>
    <cellStyle name="SAPBEXexcCritical4 2 7 2 3" xfId="8261"/>
    <cellStyle name="SAPBEXexcCritical4 2 7 2 3 2" xfId="8262"/>
    <cellStyle name="SAPBEXexcCritical4 2 7 2 3 2 2" xfId="8263"/>
    <cellStyle name="SAPBEXexcCritical4 2 7 2 4" xfId="8264"/>
    <cellStyle name="SAPBEXexcCritical4 2 7 2 4 2" xfId="8265"/>
    <cellStyle name="SAPBEXexcCritical4 2 7 3" xfId="8266"/>
    <cellStyle name="SAPBEXexcCritical4 2 7 3 2" xfId="8267"/>
    <cellStyle name="SAPBEXexcCritical4 2 7 3 2 2" xfId="8268"/>
    <cellStyle name="SAPBEXexcCritical4 2 7 3 3" xfId="8269"/>
    <cellStyle name="SAPBEXexcCritical4 2 7 4" xfId="8270"/>
    <cellStyle name="SAPBEXexcCritical4 2 7 4 2" xfId="8271"/>
    <cellStyle name="SAPBEXexcCritical4 2 7 4 2 2" xfId="8272"/>
    <cellStyle name="SAPBEXexcCritical4 2 7 5" xfId="8273"/>
    <cellStyle name="SAPBEXexcCritical4 2 7 5 2" xfId="8274"/>
    <cellStyle name="SAPBEXexcCritical4 2 7 6" xfId="31773"/>
    <cellStyle name="SAPBEXexcCritical4 2 7 7" xfId="31774"/>
    <cellStyle name="SAPBEXexcCritical4 2 7 8" xfId="49698"/>
    <cellStyle name="SAPBEXexcCritical4 2 8" xfId="31775"/>
    <cellStyle name="SAPBEXexcCritical4 2 9" xfId="31776"/>
    <cellStyle name="SAPBEXexcCritical4 20" xfId="31777"/>
    <cellStyle name="SAPBEXexcCritical4 21" xfId="31778"/>
    <cellStyle name="SAPBEXexcCritical4 22" xfId="31779"/>
    <cellStyle name="SAPBEXexcCritical4 23" xfId="31780"/>
    <cellStyle name="SAPBEXexcCritical4 24" xfId="31781"/>
    <cellStyle name="SAPBEXexcCritical4 25" xfId="31782"/>
    <cellStyle name="SAPBEXexcCritical4 26" xfId="31783"/>
    <cellStyle name="SAPBEXexcCritical4 27" xfId="31784"/>
    <cellStyle name="SAPBEXexcCritical4 28" xfId="31785"/>
    <cellStyle name="SAPBEXexcCritical4 29" xfId="31786"/>
    <cellStyle name="SAPBEXexcCritical4 3" xfId="527"/>
    <cellStyle name="SAPBEXexcCritical4 3 10" xfId="31787"/>
    <cellStyle name="SAPBEXexcCritical4 3 11" xfId="31788"/>
    <cellStyle name="SAPBEXexcCritical4 3 12" xfId="31789"/>
    <cellStyle name="SAPBEXexcCritical4 3 13" xfId="31790"/>
    <cellStyle name="SAPBEXexcCritical4 3 14" xfId="31791"/>
    <cellStyle name="SAPBEXexcCritical4 3 15" xfId="31792"/>
    <cellStyle name="SAPBEXexcCritical4 3 16" xfId="31793"/>
    <cellStyle name="SAPBEXexcCritical4 3 17" xfId="31794"/>
    <cellStyle name="SAPBEXexcCritical4 3 18" xfId="31795"/>
    <cellStyle name="SAPBEXexcCritical4 3 19" xfId="31796"/>
    <cellStyle name="SAPBEXexcCritical4 3 2" xfId="835"/>
    <cellStyle name="SAPBEXexcCritical4 3 2 10" xfId="31797"/>
    <cellStyle name="SAPBEXexcCritical4 3 2 11" xfId="31798"/>
    <cellStyle name="SAPBEXexcCritical4 3 2 12" xfId="31799"/>
    <cellStyle name="SAPBEXexcCritical4 3 2 13" xfId="31800"/>
    <cellStyle name="SAPBEXexcCritical4 3 2 14" xfId="31801"/>
    <cellStyle name="SAPBEXexcCritical4 3 2 15" xfId="31802"/>
    <cellStyle name="SAPBEXexcCritical4 3 2 16" xfId="31803"/>
    <cellStyle name="SAPBEXexcCritical4 3 2 17" xfId="31804"/>
    <cellStyle name="SAPBEXexcCritical4 3 2 18" xfId="31805"/>
    <cellStyle name="SAPBEXexcCritical4 3 2 19" xfId="31806"/>
    <cellStyle name="SAPBEXexcCritical4 3 2 2" xfId="1796"/>
    <cellStyle name="SAPBEXexcCritical4 3 2 2 2" xfId="8275"/>
    <cellStyle name="SAPBEXexcCritical4 3 2 2 2 2" xfId="8276"/>
    <cellStyle name="SAPBEXexcCritical4 3 2 2 2 2 2" xfId="8277"/>
    <cellStyle name="SAPBEXexcCritical4 3 2 2 2 2 2 2" xfId="8278"/>
    <cellStyle name="SAPBEXexcCritical4 3 2 2 2 2 3" xfId="8279"/>
    <cellStyle name="SAPBEXexcCritical4 3 2 2 2 3" xfId="8280"/>
    <cellStyle name="SAPBEXexcCritical4 3 2 2 2 3 2" xfId="8281"/>
    <cellStyle name="SAPBEXexcCritical4 3 2 2 2 3 2 2" xfId="8282"/>
    <cellStyle name="SAPBEXexcCritical4 3 2 2 2 4" xfId="8283"/>
    <cellStyle name="SAPBEXexcCritical4 3 2 2 2 4 2" xfId="8284"/>
    <cellStyle name="SAPBEXexcCritical4 3 2 2 3" xfId="8285"/>
    <cellStyle name="SAPBEXexcCritical4 3 2 2 3 2" xfId="8286"/>
    <cellStyle name="SAPBEXexcCritical4 3 2 2 3 2 2" xfId="8287"/>
    <cellStyle name="SAPBEXexcCritical4 3 2 2 3 3" xfId="8288"/>
    <cellStyle name="SAPBEXexcCritical4 3 2 2 4" xfId="8289"/>
    <cellStyle name="SAPBEXexcCritical4 3 2 2 4 2" xfId="8290"/>
    <cellStyle name="SAPBEXexcCritical4 3 2 2 4 2 2" xfId="8291"/>
    <cellStyle name="SAPBEXexcCritical4 3 2 2 5" xfId="8292"/>
    <cellStyle name="SAPBEXexcCritical4 3 2 2 5 2" xfId="8293"/>
    <cellStyle name="SAPBEXexcCritical4 3 2 2 6" xfId="31807"/>
    <cellStyle name="SAPBEXexcCritical4 3 2 2 7" xfId="31808"/>
    <cellStyle name="SAPBEXexcCritical4 3 2 2 8" xfId="49710"/>
    <cellStyle name="SAPBEXexcCritical4 3 2 20" xfId="31809"/>
    <cellStyle name="SAPBEXexcCritical4 3 2 21" xfId="31810"/>
    <cellStyle name="SAPBEXexcCritical4 3 2 22" xfId="31811"/>
    <cellStyle name="SAPBEXexcCritical4 3 2 23" xfId="31812"/>
    <cellStyle name="SAPBEXexcCritical4 3 2 24" xfId="31813"/>
    <cellStyle name="SAPBEXexcCritical4 3 2 25" xfId="31814"/>
    <cellStyle name="SAPBEXexcCritical4 3 2 26" xfId="31815"/>
    <cellStyle name="SAPBEXexcCritical4 3 2 27" xfId="31816"/>
    <cellStyle name="SAPBEXexcCritical4 3 2 28" xfId="48346"/>
    <cellStyle name="SAPBEXexcCritical4 3 2 29" xfId="49195"/>
    <cellStyle name="SAPBEXexcCritical4 3 2 3" xfId="31817"/>
    <cellStyle name="SAPBEXexcCritical4 3 2 4" xfId="31818"/>
    <cellStyle name="SAPBEXexcCritical4 3 2 5" xfId="31819"/>
    <cellStyle name="SAPBEXexcCritical4 3 2 6" xfId="31820"/>
    <cellStyle name="SAPBEXexcCritical4 3 2 7" xfId="31821"/>
    <cellStyle name="SAPBEXexcCritical4 3 2 8" xfId="31822"/>
    <cellStyle name="SAPBEXexcCritical4 3 2 9" xfId="31823"/>
    <cellStyle name="SAPBEXexcCritical4 3 20" xfId="31824"/>
    <cellStyle name="SAPBEXexcCritical4 3 21" xfId="31825"/>
    <cellStyle name="SAPBEXexcCritical4 3 22" xfId="31826"/>
    <cellStyle name="SAPBEXexcCritical4 3 23" xfId="31827"/>
    <cellStyle name="SAPBEXexcCritical4 3 24" xfId="31828"/>
    <cellStyle name="SAPBEXexcCritical4 3 25" xfId="31829"/>
    <cellStyle name="SAPBEXexcCritical4 3 26" xfId="31830"/>
    <cellStyle name="SAPBEXexcCritical4 3 27" xfId="31831"/>
    <cellStyle name="SAPBEXexcCritical4 3 28" xfId="31832"/>
    <cellStyle name="SAPBEXexcCritical4 3 29" xfId="31833"/>
    <cellStyle name="SAPBEXexcCritical4 3 3" xfId="836"/>
    <cellStyle name="SAPBEXexcCritical4 3 3 10" xfId="31834"/>
    <cellStyle name="SAPBEXexcCritical4 3 3 11" xfId="31835"/>
    <cellStyle name="SAPBEXexcCritical4 3 3 12" xfId="31836"/>
    <cellStyle name="SAPBEXexcCritical4 3 3 13" xfId="31837"/>
    <cellStyle name="SAPBEXexcCritical4 3 3 14" xfId="31838"/>
    <cellStyle name="SAPBEXexcCritical4 3 3 15" xfId="31839"/>
    <cellStyle name="SAPBEXexcCritical4 3 3 16" xfId="31840"/>
    <cellStyle name="SAPBEXexcCritical4 3 3 17" xfId="31841"/>
    <cellStyle name="SAPBEXexcCritical4 3 3 18" xfId="31842"/>
    <cellStyle name="SAPBEXexcCritical4 3 3 19" xfId="31843"/>
    <cellStyle name="SAPBEXexcCritical4 3 3 2" xfId="1797"/>
    <cellStyle name="SAPBEXexcCritical4 3 3 2 2" xfId="8294"/>
    <cellStyle name="SAPBEXexcCritical4 3 3 2 2 2" xfId="8295"/>
    <cellStyle name="SAPBEXexcCritical4 3 3 2 2 2 2" xfId="8296"/>
    <cellStyle name="SAPBEXexcCritical4 3 3 2 2 2 2 2" xfId="8297"/>
    <cellStyle name="SAPBEXexcCritical4 3 3 2 2 2 3" xfId="8298"/>
    <cellStyle name="SAPBEXexcCritical4 3 3 2 2 3" xfId="8299"/>
    <cellStyle name="SAPBEXexcCritical4 3 3 2 2 3 2" xfId="8300"/>
    <cellStyle name="SAPBEXexcCritical4 3 3 2 2 3 2 2" xfId="8301"/>
    <cellStyle name="SAPBEXexcCritical4 3 3 2 2 4" xfId="8302"/>
    <cellStyle name="SAPBEXexcCritical4 3 3 2 2 4 2" xfId="8303"/>
    <cellStyle name="SAPBEXexcCritical4 3 3 2 3" xfId="8304"/>
    <cellStyle name="SAPBEXexcCritical4 3 3 2 3 2" xfId="8305"/>
    <cellStyle name="SAPBEXexcCritical4 3 3 2 3 2 2" xfId="8306"/>
    <cellStyle name="SAPBEXexcCritical4 3 3 2 3 3" xfId="8307"/>
    <cellStyle name="SAPBEXexcCritical4 3 3 2 4" xfId="8308"/>
    <cellStyle name="SAPBEXexcCritical4 3 3 2 4 2" xfId="8309"/>
    <cellStyle name="SAPBEXexcCritical4 3 3 2 4 2 2" xfId="8310"/>
    <cellStyle name="SAPBEXexcCritical4 3 3 2 5" xfId="8311"/>
    <cellStyle name="SAPBEXexcCritical4 3 3 2 5 2" xfId="8312"/>
    <cellStyle name="SAPBEXexcCritical4 3 3 2 6" xfId="31844"/>
    <cellStyle name="SAPBEXexcCritical4 3 3 2 7" xfId="31845"/>
    <cellStyle name="SAPBEXexcCritical4 3 3 2 8" xfId="49711"/>
    <cellStyle name="SAPBEXexcCritical4 3 3 20" xfId="31846"/>
    <cellStyle name="SAPBEXexcCritical4 3 3 21" xfId="31847"/>
    <cellStyle name="SAPBEXexcCritical4 3 3 22" xfId="31848"/>
    <cellStyle name="SAPBEXexcCritical4 3 3 23" xfId="31849"/>
    <cellStyle name="SAPBEXexcCritical4 3 3 24" xfId="31850"/>
    <cellStyle name="SAPBEXexcCritical4 3 3 25" xfId="31851"/>
    <cellStyle name="SAPBEXexcCritical4 3 3 26" xfId="31852"/>
    <cellStyle name="SAPBEXexcCritical4 3 3 27" xfId="31853"/>
    <cellStyle name="SAPBEXexcCritical4 3 3 28" xfId="48347"/>
    <cellStyle name="SAPBEXexcCritical4 3 3 29" xfId="49196"/>
    <cellStyle name="SAPBEXexcCritical4 3 3 3" xfId="31854"/>
    <cellStyle name="SAPBEXexcCritical4 3 3 4" xfId="31855"/>
    <cellStyle name="SAPBEXexcCritical4 3 3 5" xfId="31856"/>
    <cellStyle name="SAPBEXexcCritical4 3 3 6" xfId="31857"/>
    <cellStyle name="SAPBEXexcCritical4 3 3 7" xfId="31858"/>
    <cellStyle name="SAPBEXexcCritical4 3 3 8" xfId="31859"/>
    <cellStyle name="SAPBEXexcCritical4 3 3 9" xfId="31860"/>
    <cellStyle name="SAPBEXexcCritical4 3 30" xfId="31861"/>
    <cellStyle name="SAPBEXexcCritical4 3 31" xfId="31862"/>
    <cellStyle name="SAPBEXexcCritical4 3 32" xfId="31863"/>
    <cellStyle name="SAPBEXexcCritical4 3 33" xfId="48348"/>
    <cellStyle name="SAPBEXexcCritical4 3 34" xfId="49194"/>
    <cellStyle name="SAPBEXexcCritical4 3 4" xfId="837"/>
    <cellStyle name="SAPBEXexcCritical4 3 4 10" xfId="31864"/>
    <cellStyle name="SAPBEXexcCritical4 3 4 11" xfId="31865"/>
    <cellStyle name="SAPBEXexcCritical4 3 4 12" xfId="31866"/>
    <cellStyle name="SAPBEXexcCritical4 3 4 13" xfId="31867"/>
    <cellStyle name="SAPBEXexcCritical4 3 4 14" xfId="31868"/>
    <cellStyle name="SAPBEXexcCritical4 3 4 15" xfId="31869"/>
    <cellStyle name="SAPBEXexcCritical4 3 4 16" xfId="31870"/>
    <cellStyle name="SAPBEXexcCritical4 3 4 17" xfId="31871"/>
    <cellStyle name="SAPBEXexcCritical4 3 4 18" xfId="31872"/>
    <cellStyle name="SAPBEXexcCritical4 3 4 19" xfId="31873"/>
    <cellStyle name="SAPBEXexcCritical4 3 4 2" xfId="1798"/>
    <cellStyle name="SAPBEXexcCritical4 3 4 2 2" xfId="8313"/>
    <cellStyle name="SAPBEXexcCritical4 3 4 2 2 2" xfId="8314"/>
    <cellStyle name="SAPBEXexcCritical4 3 4 2 2 2 2" xfId="8315"/>
    <cellStyle name="SAPBEXexcCritical4 3 4 2 2 2 2 2" xfId="8316"/>
    <cellStyle name="SAPBEXexcCritical4 3 4 2 2 2 3" xfId="8317"/>
    <cellStyle name="SAPBEXexcCritical4 3 4 2 2 3" xfId="8318"/>
    <cellStyle name="SAPBEXexcCritical4 3 4 2 2 3 2" xfId="8319"/>
    <cellStyle name="SAPBEXexcCritical4 3 4 2 2 3 2 2" xfId="8320"/>
    <cellStyle name="SAPBEXexcCritical4 3 4 2 2 4" xfId="8321"/>
    <cellStyle name="SAPBEXexcCritical4 3 4 2 2 4 2" xfId="8322"/>
    <cellStyle name="SAPBEXexcCritical4 3 4 2 3" xfId="8323"/>
    <cellStyle name="SAPBEXexcCritical4 3 4 2 3 2" xfId="8324"/>
    <cellStyle name="SAPBEXexcCritical4 3 4 2 3 2 2" xfId="8325"/>
    <cellStyle name="SAPBEXexcCritical4 3 4 2 3 3" xfId="8326"/>
    <cellStyle name="SAPBEXexcCritical4 3 4 2 4" xfId="8327"/>
    <cellStyle name="SAPBEXexcCritical4 3 4 2 4 2" xfId="8328"/>
    <cellStyle name="SAPBEXexcCritical4 3 4 2 4 2 2" xfId="8329"/>
    <cellStyle name="SAPBEXexcCritical4 3 4 2 5" xfId="8330"/>
    <cellStyle name="SAPBEXexcCritical4 3 4 2 5 2" xfId="8331"/>
    <cellStyle name="SAPBEXexcCritical4 3 4 2 6" xfId="31874"/>
    <cellStyle name="SAPBEXexcCritical4 3 4 2 7" xfId="31875"/>
    <cellStyle name="SAPBEXexcCritical4 3 4 2 8" xfId="49712"/>
    <cellStyle name="SAPBEXexcCritical4 3 4 20" xfId="31876"/>
    <cellStyle name="SAPBEXexcCritical4 3 4 21" xfId="31877"/>
    <cellStyle name="SAPBEXexcCritical4 3 4 22" xfId="31878"/>
    <cellStyle name="SAPBEXexcCritical4 3 4 23" xfId="31879"/>
    <cellStyle name="SAPBEXexcCritical4 3 4 24" xfId="31880"/>
    <cellStyle name="SAPBEXexcCritical4 3 4 25" xfId="31881"/>
    <cellStyle name="SAPBEXexcCritical4 3 4 26" xfId="31882"/>
    <cellStyle name="SAPBEXexcCritical4 3 4 27" xfId="31883"/>
    <cellStyle name="SAPBEXexcCritical4 3 4 28" xfId="48349"/>
    <cellStyle name="SAPBEXexcCritical4 3 4 29" xfId="49197"/>
    <cellStyle name="SAPBEXexcCritical4 3 4 3" xfId="31884"/>
    <cellStyle name="SAPBEXexcCritical4 3 4 4" xfId="31885"/>
    <cellStyle name="SAPBEXexcCritical4 3 4 5" xfId="31886"/>
    <cellStyle name="SAPBEXexcCritical4 3 4 6" xfId="31887"/>
    <cellStyle name="SAPBEXexcCritical4 3 4 7" xfId="31888"/>
    <cellStyle name="SAPBEXexcCritical4 3 4 8" xfId="31889"/>
    <cellStyle name="SAPBEXexcCritical4 3 4 9" xfId="31890"/>
    <cellStyle name="SAPBEXexcCritical4 3 5" xfId="838"/>
    <cellStyle name="SAPBEXexcCritical4 3 5 10" xfId="31891"/>
    <cellStyle name="SAPBEXexcCritical4 3 5 11" xfId="31892"/>
    <cellStyle name="SAPBEXexcCritical4 3 5 12" xfId="31893"/>
    <cellStyle name="SAPBEXexcCritical4 3 5 13" xfId="31894"/>
    <cellStyle name="SAPBEXexcCritical4 3 5 14" xfId="31895"/>
    <cellStyle name="SAPBEXexcCritical4 3 5 15" xfId="31896"/>
    <cellStyle name="SAPBEXexcCritical4 3 5 16" xfId="31897"/>
    <cellStyle name="SAPBEXexcCritical4 3 5 17" xfId="31898"/>
    <cellStyle name="SAPBEXexcCritical4 3 5 18" xfId="31899"/>
    <cellStyle name="SAPBEXexcCritical4 3 5 19" xfId="31900"/>
    <cellStyle name="SAPBEXexcCritical4 3 5 2" xfId="1799"/>
    <cellStyle name="SAPBEXexcCritical4 3 5 2 2" xfId="8332"/>
    <cellStyle name="SAPBEXexcCritical4 3 5 2 2 2" xfId="8333"/>
    <cellStyle name="SAPBEXexcCritical4 3 5 2 2 2 2" xfId="8334"/>
    <cellStyle name="SAPBEXexcCritical4 3 5 2 2 2 2 2" xfId="8335"/>
    <cellStyle name="SAPBEXexcCritical4 3 5 2 2 2 3" xfId="8336"/>
    <cellStyle name="SAPBEXexcCritical4 3 5 2 2 3" xfId="8337"/>
    <cellStyle name="SAPBEXexcCritical4 3 5 2 2 3 2" xfId="8338"/>
    <cellStyle name="SAPBEXexcCritical4 3 5 2 2 3 2 2" xfId="8339"/>
    <cellStyle name="SAPBEXexcCritical4 3 5 2 2 4" xfId="8340"/>
    <cellStyle name="SAPBEXexcCritical4 3 5 2 2 4 2" xfId="8341"/>
    <cellStyle name="SAPBEXexcCritical4 3 5 2 3" xfId="8342"/>
    <cellStyle name="SAPBEXexcCritical4 3 5 2 3 2" xfId="8343"/>
    <cellStyle name="SAPBEXexcCritical4 3 5 2 3 2 2" xfId="8344"/>
    <cellStyle name="SAPBEXexcCritical4 3 5 2 3 3" xfId="8345"/>
    <cellStyle name="SAPBEXexcCritical4 3 5 2 4" xfId="8346"/>
    <cellStyle name="SAPBEXexcCritical4 3 5 2 4 2" xfId="8347"/>
    <cellStyle name="SAPBEXexcCritical4 3 5 2 4 2 2" xfId="8348"/>
    <cellStyle name="SAPBEXexcCritical4 3 5 2 5" xfId="8349"/>
    <cellStyle name="SAPBEXexcCritical4 3 5 2 5 2" xfId="8350"/>
    <cellStyle name="SAPBEXexcCritical4 3 5 2 6" xfId="31901"/>
    <cellStyle name="SAPBEXexcCritical4 3 5 2 7" xfId="31902"/>
    <cellStyle name="SAPBEXexcCritical4 3 5 2 8" xfId="49713"/>
    <cellStyle name="SAPBEXexcCritical4 3 5 20" xfId="31903"/>
    <cellStyle name="SAPBEXexcCritical4 3 5 21" xfId="31904"/>
    <cellStyle name="SAPBEXexcCritical4 3 5 22" xfId="31905"/>
    <cellStyle name="SAPBEXexcCritical4 3 5 23" xfId="31906"/>
    <cellStyle name="SAPBEXexcCritical4 3 5 24" xfId="31907"/>
    <cellStyle name="SAPBEXexcCritical4 3 5 25" xfId="31908"/>
    <cellStyle name="SAPBEXexcCritical4 3 5 26" xfId="31909"/>
    <cellStyle name="SAPBEXexcCritical4 3 5 27" xfId="31910"/>
    <cellStyle name="SAPBEXexcCritical4 3 5 28" xfId="48350"/>
    <cellStyle name="SAPBEXexcCritical4 3 5 29" xfId="49198"/>
    <cellStyle name="SAPBEXexcCritical4 3 5 3" xfId="31911"/>
    <cellStyle name="SAPBEXexcCritical4 3 5 4" xfId="31912"/>
    <cellStyle name="SAPBEXexcCritical4 3 5 5" xfId="31913"/>
    <cellStyle name="SAPBEXexcCritical4 3 5 6" xfId="31914"/>
    <cellStyle name="SAPBEXexcCritical4 3 5 7" xfId="31915"/>
    <cellStyle name="SAPBEXexcCritical4 3 5 8" xfId="31916"/>
    <cellStyle name="SAPBEXexcCritical4 3 5 9" xfId="31917"/>
    <cellStyle name="SAPBEXexcCritical4 3 6" xfId="839"/>
    <cellStyle name="SAPBEXexcCritical4 3 6 10" xfId="31918"/>
    <cellStyle name="SAPBEXexcCritical4 3 6 11" xfId="31919"/>
    <cellStyle name="SAPBEXexcCritical4 3 6 12" xfId="31920"/>
    <cellStyle name="SAPBEXexcCritical4 3 6 13" xfId="31921"/>
    <cellStyle name="SAPBEXexcCritical4 3 6 14" xfId="31922"/>
    <cellStyle name="SAPBEXexcCritical4 3 6 15" xfId="31923"/>
    <cellStyle name="SAPBEXexcCritical4 3 6 16" xfId="31924"/>
    <cellStyle name="SAPBEXexcCritical4 3 6 17" xfId="31925"/>
    <cellStyle name="SAPBEXexcCritical4 3 6 18" xfId="31926"/>
    <cellStyle name="SAPBEXexcCritical4 3 6 19" xfId="31927"/>
    <cellStyle name="SAPBEXexcCritical4 3 6 2" xfId="1800"/>
    <cellStyle name="SAPBEXexcCritical4 3 6 2 2" xfId="8351"/>
    <cellStyle name="SAPBEXexcCritical4 3 6 2 2 2" xfId="8352"/>
    <cellStyle name="SAPBEXexcCritical4 3 6 2 2 2 2" xfId="8353"/>
    <cellStyle name="SAPBEXexcCritical4 3 6 2 2 2 2 2" xfId="8354"/>
    <cellStyle name="SAPBEXexcCritical4 3 6 2 2 2 3" xfId="8355"/>
    <cellStyle name="SAPBEXexcCritical4 3 6 2 2 3" xfId="8356"/>
    <cellStyle name="SAPBEXexcCritical4 3 6 2 2 3 2" xfId="8357"/>
    <cellStyle name="SAPBEXexcCritical4 3 6 2 2 3 2 2" xfId="8358"/>
    <cellStyle name="SAPBEXexcCritical4 3 6 2 2 4" xfId="8359"/>
    <cellStyle name="SAPBEXexcCritical4 3 6 2 2 4 2" xfId="8360"/>
    <cellStyle name="SAPBEXexcCritical4 3 6 2 3" xfId="8361"/>
    <cellStyle name="SAPBEXexcCritical4 3 6 2 3 2" xfId="8362"/>
    <cellStyle name="SAPBEXexcCritical4 3 6 2 3 2 2" xfId="8363"/>
    <cellStyle name="SAPBEXexcCritical4 3 6 2 3 3" xfId="8364"/>
    <cellStyle name="SAPBEXexcCritical4 3 6 2 4" xfId="8365"/>
    <cellStyle name="SAPBEXexcCritical4 3 6 2 4 2" xfId="8366"/>
    <cellStyle name="SAPBEXexcCritical4 3 6 2 4 2 2" xfId="8367"/>
    <cellStyle name="SAPBEXexcCritical4 3 6 2 5" xfId="8368"/>
    <cellStyle name="SAPBEXexcCritical4 3 6 2 5 2" xfId="8369"/>
    <cellStyle name="SAPBEXexcCritical4 3 6 2 6" xfId="31928"/>
    <cellStyle name="SAPBEXexcCritical4 3 6 2 7" xfId="31929"/>
    <cellStyle name="SAPBEXexcCritical4 3 6 2 8" xfId="49714"/>
    <cellStyle name="SAPBEXexcCritical4 3 6 20" xfId="31930"/>
    <cellStyle name="SAPBEXexcCritical4 3 6 21" xfId="31931"/>
    <cellStyle name="SAPBEXexcCritical4 3 6 22" xfId="31932"/>
    <cellStyle name="SAPBEXexcCritical4 3 6 23" xfId="31933"/>
    <cellStyle name="SAPBEXexcCritical4 3 6 24" xfId="31934"/>
    <cellStyle name="SAPBEXexcCritical4 3 6 25" xfId="31935"/>
    <cellStyle name="SAPBEXexcCritical4 3 6 26" xfId="31936"/>
    <cellStyle name="SAPBEXexcCritical4 3 6 27" xfId="31937"/>
    <cellStyle name="SAPBEXexcCritical4 3 6 28" xfId="48351"/>
    <cellStyle name="SAPBEXexcCritical4 3 6 29" xfId="49199"/>
    <cellStyle name="SAPBEXexcCritical4 3 6 3" xfId="31938"/>
    <cellStyle name="SAPBEXexcCritical4 3 6 4" xfId="31939"/>
    <cellStyle name="SAPBEXexcCritical4 3 6 5" xfId="31940"/>
    <cellStyle name="SAPBEXexcCritical4 3 6 6" xfId="31941"/>
    <cellStyle name="SAPBEXexcCritical4 3 6 7" xfId="31942"/>
    <cellStyle name="SAPBEXexcCritical4 3 6 8" xfId="31943"/>
    <cellStyle name="SAPBEXexcCritical4 3 6 9" xfId="31944"/>
    <cellStyle name="SAPBEXexcCritical4 3 7" xfId="1801"/>
    <cellStyle name="SAPBEXexcCritical4 3 7 2" xfId="8370"/>
    <cellStyle name="SAPBEXexcCritical4 3 7 2 2" xfId="8371"/>
    <cellStyle name="SAPBEXexcCritical4 3 7 2 2 2" xfId="8372"/>
    <cellStyle name="SAPBEXexcCritical4 3 7 2 2 2 2" xfId="8373"/>
    <cellStyle name="SAPBEXexcCritical4 3 7 2 2 3" xfId="8374"/>
    <cellStyle name="SAPBEXexcCritical4 3 7 2 3" xfId="8375"/>
    <cellStyle name="SAPBEXexcCritical4 3 7 2 3 2" xfId="8376"/>
    <cellStyle name="SAPBEXexcCritical4 3 7 2 3 2 2" xfId="8377"/>
    <cellStyle name="SAPBEXexcCritical4 3 7 2 4" xfId="8378"/>
    <cellStyle name="SAPBEXexcCritical4 3 7 2 4 2" xfId="8379"/>
    <cellStyle name="SAPBEXexcCritical4 3 7 3" xfId="8380"/>
    <cellStyle name="SAPBEXexcCritical4 3 7 3 2" xfId="8381"/>
    <cellStyle name="SAPBEXexcCritical4 3 7 3 2 2" xfId="8382"/>
    <cellStyle name="SAPBEXexcCritical4 3 7 3 3" xfId="8383"/>
    <cellStyle name="SAPBEXexcCritical4 3 7 4" xfId="8384"/>
    <cellStyle name="SAPBEXexcCritical4 3 7 4 2" xfId="8385"/>
    <cellStyle name="SAPBEXexcCritical4 3 7 4 2 2" xfId="8386"/>
    <cellStyle name="SAPBEXexcCritical4 3 7 5" xfId="8387"/>
    <cellStyle name="SAPBEXexcCritical4 3 7 5 2" xfId="8388"/>
    <cellStyle name="SAPBEXexcCritical4 3 7 6" xfId="31945"/>
    <cellStyle name="SAPBEXexcCritical4 3 7 7" xfId="31946"/>
    <cellStyle name="SAPBEXexcCritical4 3 7 8" xfId="49709"/>
    <cellStyle name="SAPBEXexcCritical4 3 8" xfId="31947"/>
    <cellStyle name="SAPBEXexcCritical4 3 9" xfId="31948"/>
    <cellStyle name="SAPBEXexcCritical4 30" xfId="31949"/>
    <cellStyle name="SAPBEXexcCritical4 31" xfId="31950"/>
    <cellStyle name="SAPBEXexcCritical4 32" xfId="31951"/>
    <cellStyle name="SAPBEXexcCritical4 33" xfId="31952"/>
    <cellStyle name="SAPBEXexcCritical4 34" xfId="31953"/>
    <cellStyle name="SAPBEXexcCritical4 35" xfId="31954"/>
    <cellStyle name="SAPBEXexcCritical4 36" xfId="48352"/>
    <cellStyle name="SAPBEXexcCritical4 37" xfId="49182"/>
    <cellStyle name="SAPBEXexcCritical4 4" xfId="840"/>
    <cellStyle name="SAPBEXexcCritical4 4 10" xfId="31955"/>
    <cellStyle name="SAPBEXexcCritical4 4 11" xfId="31956"/>
    <cellStyle name="SAPBEXexcCritical4 4 12" xfId="31957"/>
    <cellStyle name="SAPBEXexcCritical4 4 13" xfId="31958"/>
    <cellStyle name="SAPBEXexcCritical4 4 14" xfId="31959"/>
    <cellStyle name="SAPBEXexcCritical4 4 15" xfId="31960"/>
    <cellStyle name="SAPBEXexcCritical4 4 16" xfId="31961"/>
    <cellStyle name="SAPBEXexcCritical4 4 17" xfId="31962"/>
    <cellStyle name="SAPBEXexcCritical4 4 18" xfId="31963"/>
    <cellStyle name="SAPBEXexcCritical4 4 19" xfId="31964"/>
    <cellStyle name="SAPBEXexcCritical4 4 2" xfId="1802"/>
    <cellStyle name="SAPBEXexcCritical4 4 2 2" xfId="8389"/>
    <cellStyle name="SAPBEXexcCritical4 4 2 2 2" xfId="8390"/>
    <cellStyle name="SAPBEXexcCritical4 4 2 2 2 2" xfId="8391"/>
    <cellStyle name="SAPBEXexcCritical4 4 2 2 2 2 2" xfId="8392"/>
    <cellStyle name="SAPBEXexcCritical4 4 2 2 2 3" xfId="8393"/>
    <cellStyle name="SAPBEXexcCritical4 4 2 2 3" xfId="8394"/>
    <cellStyle name="SAPBEXexcCritical4 4 2 2 3 2" xfId="8395"/>
    <cellStyle name="SAPBEXexcCritical4 4 2 2 3 2 2" xfId="8396"/>
    <cellStyle name="SAPBEXexcCritical4 4 2 2 4" xfId="8397"/>
    <cellStyle name="SAPBEXexcCritical4 4 2 2 4 2" xfId="8398"/>
    <cellStyle name="SAPBEXexcCritical4 4 2 3" xfId="8399"/>
    <cellStyle name="SAPBEXexcCritical4 4 2 3 2" xfId="8400"/>
    <cellStyle name="SAPBEXexcCritical4 4 2 3 2 2" xfId="8401"/>
    <cellStyle name="SAPBEXexcCritical4 4 2 3 3" xfId="8402"/>
    <cellStyle name="SAPBEXexcCritical4 4 2 4" xfId="8403"/>
    <cellStyle name="SAPBEXexcCritical4 4 2 4 2" xfId="8404"/>
    <cellStyle name="SAPBEXexcCritical4 4 2 4 2 2" xfId="8405"/>
    <cellStyle name="SAPBEXexcCritical4 4 2 5" xfId="8406"/>
    <cellStyle name="SAPBEXexcCritical4 4 2 5 2" xfId="8407"/>
    <cellStyle name="SAPBEXexcCritical4 4 2 6" xfId="31965"/>
    <cellStyle name="SAPBEXexcCritical4 4 2 7" xfId="31966"/>
    <cellStyle name="SAPBEXexcCritical4 4 2 8" xfId="49715"/>
    <cellStyle name="SAPBEXexcCritical4 4 20" xfId="31967"/>
    <cellStyle name="SAPBEXexcCritical4 4 21" xfId="31968"/>
    <cellStyle name="SAPBEXexcCritical4 4 22" xfId="31969"/>
    <cellStyle name="SAPBEXexcCritical4 4 23" xfId="31970"/>
    <cellStyle name="SAPBEXexcCritical4 4 24" xfId="31971"/>
    <cellStyle name="SAPBEXexcCritical4 4 25" xfId="31972"/>
    <cellStyle name="SAPBEXexcCritical4 4 26" xfId="31973"/>
    <cellStyle name="SAPBEXexcCritical4 4 27" xfId="31974"/>
    <cellStyle name="SAPBEXexcCritical4 4 28" xfId="48353"/>
    <cellStyle name="SAPBEXexcCritical4 4 29" xfId="49200"/>
    <cellStyle name="SAPBEXexcCritical4 4 3" xfId="31975"/>
    <cellStyle name="SAPBEXexcCritical4 4 4" xfId="31976"/>
    <cellStyle name="SAPBEXexcCritical4 4 5" xfId="31977"/>
    <cellStyle name="SAPBEXexcCritical4 4 6" xfId="31978"/>
    <cellStyle name="SAPBEXexcCritical4 4 7" xfId="31979"/>
    <cellStyle name="SAPBEXexcCritical4 4 8" xfId="31980"/>
    <cellStyle name="SAPBEXexcCritical4 4 9" xfId="31981"/>
    <cellStyle name="SAPBEXexcCritical4 5" xfId="841"/>
    <cellStyle name="SAPBEXexcCritical4 5 10" xfId="31982"/>
    <cellStyle name="SAPBEXexcCritical4 5 11" xfId="31983"/>
    <cellStyle name="SAPBEXexcCritical4 5 12" xfId="31984"/>
    <cellStyle name="SAPBEXexcCritical4 5 13" xfId="31985"/>
    <cellStyle name="SAPBEXexcCritical4 5 14" xfId="31986"/>
    <cellStyle name="SAPBEXexcCritical4 5 15" xfId="31987"/>
    <cellStyle name="SAPBEXexcCritical4 5 16" xfId="31988"/>
    <cellStyle name="SAPBEXexcCritical4 5 17" xfId="31989"/>
    <cellStyle name="SAPBEXexcCritical4 5 18" xfId="31990"/>
    <cellStyle name="SAPBEXexcCritical4 5 19" xfId="31991"/>
    <cellStyle name="SAPBEXexcCritical4 5 2" xfId="1803"/>
    <cellStyle name="SAPBEXexcCritical4 5 2 2" xfId="8408"/>
    <cellStyle name="SAPBEXexcCritical4 5 2 2 2" xfId="8409"/>
    <cellStyle name="SAPBEXexcCritical4 5 2 2 2 2" xfId="8410"/>
    <cellStyle name="SAPBEXexcCritical4 5 2 2 2 2 2" xfId="8411"/>
    <cellStyle name="SAPBEXexcCritical4 5 2 2 2 3" xfId="8412"/>
    <cellStyle name="SAPBEXexcCritical4 5 2 2 3" xfId="8413"/>
    <cellStyle name="SAPBEXexcCritical4 5 2 2 3 2" xfId="8414"/>
    <cellStyle name="SAPBEXexcCritical4 5 2 2 3 2 2" xfId="8415"/>
    <cellStyle name="SAPBEXexcCritical4 5 2 2 4" xfId="8416"/>
    <cellStyle name="SAPBEXexcCritical4 5 2 2 4 2" xfId="8417"/>
    <cellStyle name="SAPBEXexcCritical4 5 2 3" xfId="8418"/>
    <cellStyle name="SAPBEXexcCritical4 5 2 3 2" xfId="8419"/>
    <cellStyle name="SAPBEXexcCritical4 5 2 3 2 2" xfId="8420"/>
    <cellStyle name="SAPBEXexcCritical4 5 2 3 3" xfId="8421"/>
    <cellStyle name="SAPBEXexcCritical4 5 2 4" xfId="8422"/>
    <cellStyle name="SAPBEXexcCritical4 5 2 4 2" xfId="8423"/>
    <cellStyle name="SAPBEXexcCritical4 5 2 4 2 2" xfId="8424"/>
    <cellStyle name="SAPBEXexcCritical4 5 2 5" xfId="8425"/>
    <cellStyle name="SAPBEXexcCritical4 5 2 5 2" xfId="8426"/>
    <cellStyle name="SAPBEXexcCritical4 5 2 6" xfId="31992"/>
    <cellStyle name="SAPBEXexcCritical4 5 2 7" xfId="31993"/>
    <cellStyle name="SAPBEXexcCritical4 5 2 8" xfId="49716"/>
    <cellStyle name="SAPBEXexcCritical4 5 20" xfId="31994"/>
    <cellStyle name="SAPBEXexcCritical4 5 21" xfId="31995"/>
    <cellStyle name="SAPBEXexcCritical4 5 22" xfId="31996"/>
    <cellStyle name="SAPBEXexcCritical4 5 23" xfId="31997"/>
    <cellStyle name="SAPBEXexcCritical4 5 24" xfId="31998"/>
    <cellStyle name="SAPBEXexcCritical4 5 25" xfId="31999"/>
    <cellStyle name="SAPBEXexcCritical4 5 26" xfId="32000"/>
    <cellStyle name="SAPBEXexcCritical4 5 27" xfId="32001"/>
    <cellStyle name="SAPBEXexcCritical4 5 28" xfId="48354"/>
    <cellStyle name="SAPBEXexcCritical4 5 29" xfId="49201"/>
    <cellStyle name="SAPBEXexcCritical4 5 3" xfId="32002"/>
    <cellStyle name="SAPBEXexcCritical4 5 4" xfId="32003"/>
    <cellStyle name="SAPBEXexcCritical4 5 5" xfId="32004"/>
    <cellStyle name="SAPBEXexcCritical4 5 6" xfId="32005"/>
    <cellStyle name="SAPBEXexcCritical4 5 7" xfId="32006"/>
    <cellStyle name="SAPBEXexcCritical4 5 8" xfId="32007"/>
    <cellStyle name="SAPBEXexcCritical4 5 9" xfId="32008"/>
    <cellStyle name="SAPBEXexcCritical4 6" xfId="842"/>
    <cellStyle name="SAPBEXexcCritical4 6 10" xfId="32009"/>
    <cellStyle name="SAPBEXexcCritical4 6 11" xfId="32010"/>
    <cellStyle name="SAPBEXexcCritical4 6 12" xfId="32011"/>
    <cellStyle name="SAPBEXexcCritical4 6 13" xfId="32012"/>
    <cellStyle name="SAPBEXexcCritical4 6 14" xfId="32013"/>
    <cellStyle name="SAPBEXexcCritical4 6 15" xfId="32014"/>
    <cellStyle name="SAPBEXexcCritical4 6 16" xfId="32015"/>
    <cellStyle name="SAPBEXexcCritical4 6 17" xfId="32016"/>
    <cellStyle name="SAPBEXexcCritical4 6 18" xfId="32017"/>
    <cellStyle name="SAPBEXexcCritical4 6 19" xfId="32018"/>
    <cellStyle name="SAPBEXexcCritical4 6 2" xfId="1804"/>
    <cellStyle name="SAPBEXexcCritical4 6 2 2" xfId="8427"/>
    <cellStyle name="SAPBEXexcCritical4 6 2 2 2" xfId="8428"/>
    <cellStyle name="SAPBEXexcCritical4 6 2 2 2 2" xfId="8429"/>
    <cellStyle name="SAPBEXexcCritical4 6 2 2 2 2 2" xfId="8430"/>
    <cellStyle name="SAPBEXexcCritical4 6 2 2 2 3" xfId="8431"/>
    <cellStyle name="SAPBEXexcCritical4 6 2 2 3" xfId="8432"/>
    <cellStyle name="SAPBEXexcCritical4 6 2 2 3 2" xfId="8433"/>
    <cellStyle name="SAPBEXexcCritical4 6 2 2 3 2 2" xfId="8434"/>
    <cellStyle name="SAPBEXexcCritical4 6 2 2 4" xfId="8435"/>
    <cellStyle name="SAPBEXexcCritical4 6 2 2 4 2" xfId="8436"/>
    <cellStyle name="SAPBEXexcCritical4 6 2 3" xfId="8437"/>
    <cellStyle name="SAPBEXexcCritical4 6 2 3 2" xfId="8438"/>
    <cellStyle name="SAPBEXexcCritical4 6 2 3 2 2" xfId="8439"/>
    <cellStyle name="SAPBEXexcCritical4 6 2 3 3" xfId="8440"/>
    <cellStyle name="SAPBEXexcCritical4 6 2 4" xfId="8441"/>
    <cellStyle name="SAPBEXexcCritical4 6 2 4 2" xfId="8442"/>
    <cellStyle name="SAPBEXexcCritical4 6 2 4 2 2" xfId="8443"/>
    <cellStyle name="SAPBEXexcCritical4 6 2 5" xfId="8444"/>
    <cellStyle name="SAPBEXexcCritical4 6 2 5 2" xfId="8445"/>
    <cellStyle name="SAPBEXexcCritical4 6 2 6" xfId="32019"/>
    <cellStyle name="SAPBEXexcCritical4 6 2 7" xfId="32020"/>
    <cellStyle name="SAPBEXexcCritical4 6 2 8" xfId="49717"/>
    <cellStyle name="SAPBEXexcCritical4 6 20" xfId="32021"/>
    <cellStyle name="SAPBEXexcCritical4 6 21" xfId="32022"/>
    <cellStyle name="SAPBEXexcCritical4 6 22" xfId="32023"/>
    <cellStyle name="SAPBEXexcCritical4 6 23" xfId="32024"/>
    <cellStyle name="SAPBEXexcCritical4 6 24" xfId="32025"/>
    <cellStyle name="SAPBEXexcCritical4 6 25" xfId="32026"/>
    <cellStyle name="SAPBEXexcCritical4 6 26" xfId="32027"/>
    <cellStyle name="SAPBEXexcCritical4 6 27" xfId="32028"/>
    <cellStyle name="SAPBEXexcCritical4 6 28" xfId="48355"/>
    <cellStyle name="SAPBEXexcCritical4 6 29" xfId="49202"/>
    <cellStyle name="SAPBEXexcCritical4 6 3" xfId="32029"/>
    <cellStyle name="SAPBEXexcCritical4 6 4" xfId="32030"/>
    <cellStyle name="SAPBEXexcCritical4 6 5" xfId="32031"/>
    <cellStyle name="SAPBEXexcCritical4 6 6" xfId="32032"/>
    <cellStyle name="SAPBEXexcCritical4 6 7" xfId="32033"/>
    <cellStyle name="SAPBEXexcCritical4 6 8" xfId="32034"/>
    <cellStyle name="SAPBEXexcCritical4 6 9" xfId="32035"/>
    <cellStyle name="SAPBEXexcCritical4 7" xfId="843"/>
    <cellStyle name="SAPBEXexcCritical4 7 10" xfId="32036"/>
    <cellStyle name="SAPBEXexcCritical4 7 11" xfId="32037"/>
    <cellStyle name="SAPBEXexcCritical4 7 12" xfId="32038"/>
    <cellStyle name="SAPBEXexcCritical4 7 13" xfId="32039"/>
    <cellStyle name="SAPBEXexcCritical4 7 14" xfId="32040"/>
    <cellStyle name="SAPBEXexcCritical4 7 15" xfId="32041"/>
    <cellStyle name="SAPBEXexcCritical4 7 16" xfId="32042"/>
    <cellStyle name="SAPBEXexcCritical4 7 17" xfId="32043"/>
    <cellStyle name="SAPBEXexcCritical4 7 18" xfId="32044"/>
    <cellStyle name="SAPBEXexcCritical4 7 19" xfId="32045"/>
    <cellStyle name="SAPBEXexcCritical4 7 2" xfId="1805"/>
    <cellStyle name="SAPBEXexcCritical4 7 2 2" xfId="8446"/>
    <cellStyle name="SAPBEXexcCritical4 7 2 2 2" xfId="8447"/>
    <cellStyle name="SAPBEXexcCritical4 7 2 2 2 2" xfId="8448"/>
    <cellStyle name="SAPBEXexcCritical4 7 2 2 2 2 2" xfId="8449"/>
    <cellStyle name="SAPBEXexcCritical4 7 2 2 2 3" xfId="8450"/>
    <cellStyle name="SAPBEXexcCritical4 7 2 2 3" xfId="8451"/>
    <cellStyle name="SAPBEXexcCritical4 7 2 2 3 2" xfId="8452"/>
    <cellStyle name="SAPBEXexcCritical4 7 2 2 3 2 2" xfId="8453"/>
    <cellStyle name="SAPBEXexcCritical4 7 2 2 4" xfId="8454"/>
    <cellStyle name="SAPBEXexcCritical4 7 2 2 4 2" xfId="8455"/>
    <cellStyle name="SAPBEXexcCritical4 7 2 3" xfId="8456"/>
    <cellStyle name="SAPBEXexcCritical4 7 2 3 2" xfId="8457"/>
    <cellStyle name="SAPBEXexcCritical4 7 2 3 2 2" xfId="8458"/>
    <cellStyle name="SAPBEXexcCritical4 7 2 3 3" xfId="8459"/>
    <cellStyle name="SAPBEXexcCritical4 7 2 4" xfId="8460"/>
    <cellStyle name="SAPBEXexcCritical4 7 2 4 2" xfId="8461"/>
    <cellStyle name="SAPBEXexcCritical4 7 2 4 2 2" xfId="8462"/>
    <cellStyle name="SAPBEXexcCritical4 7 2 5" xfId="8463"/>
    <cellStyle name="SAPBEXexcCritical4 7 2 5 2" xfId="8464"/>
    <cellStyle name="SAPBEXexcCritical4 7 2 6" xfId="32046"/>
    <cellStyle name="SAPBEXexcCritical4 7 2 7" xfId="32047"/>
    <cellStyle name="SAPBEXexcCritical4 7 2 8" xfId="49718"/>
    <cellStyle name="SAPBEXexcCritical4 7 20" xfId="32048"/>
    <cellStyle name="SAPBEXexcCritical4 7 21" xfId="32049"/>
    <cellStyle name="SAPBEXexcCritical4 7 22" xfId="32050"/>
    <cellStyle name="SAPBEXexcCritical4 7 23" xfId="32051"/>
    <cellStyle name="SAPBEXexcCritical4 7 24" xfId="32052"/>
    <cellStyle name="SAPBEXexcCritical4 7 25" xfId="32053"/>
    <cellStyle name="SAPBEXexcCritical4 7 26" xfId="32054"/>
    <cellStyle name="SAPBEXexcCritical4 7 27" xfId="32055"/>
    <cellStyle name="SAPBEXexcCritical4 7 28" xfId="48356"/>
    <cellStyle name="SAPBEXexcCritical4 7 29" xfId="49203"/>
    <cellStyle name="SAPBEXexcCritical4 7 3" xfId="32056"/>
    <cellStyle name="SAPBEXexcCritical4 7 4" xfId="32057"/>
    <cellStyle name="SAPBEXexcCritical4 7 5" xfId="32058"/>
    <cellStyle name="SAPBEXexcCritical4 7 6" xfId="32059"/>
    <cellStyle name="SAPBEXexcCritical4 7 7" xfId="32060"/>
    <cellStyle name="SAPBEXexcCritical4 7 8" xfId="32061"/>
    <cellStyle name="SAPBEXexcCritical4 7 9" xfId="32062"/>
    <cellStyle name="SAPBEXexcCritical4 8" xfId="825"/>
    <cellStyle name="SAPBEXexcCritical4 8 10" xfId="32063"/>
    <cellStyle name="SAPBEXexcCritical4 8 11" xfId="32064"/>
    <cellStyle name="SAPBEXexcCritical4 8 12" xfId="32065"/>
    <cellStyle name="SAPBEXexcCritical4 8 13" xfId="32066"/>
    <cellStyle name="SAPBEXexcCritical4 8 14" xfId="32067"/>
    <cellStyle name="SAPBEXexcCritical4 8 15" xfId="32068"/>
    <cellStyle name="SAPBEXexcCritical4 8 16" xfId="32069"/>
    <cellStyle name="SAPBEXexcCritical4 8 17" xfId="32070"/>
    <cellStyle name="SAPBEXexcCritical4 8 18" xfId="32071"/>
    <cellStyle name="SAPBEXexcCritical4 8 19" xfId="32072"/>
    <cellStyle name="SAPBEXexcCritical4 8 2" xfId="1806"/>
    <cellStyle name="SAPBEXexcCritical4 8 2 2" xfId="8465"/>
    <cellStyle name="SAPBEXexcCritical4 8 2 2 2" xfId="8466"/>
    <cellStyle name="SAPBEXexcCritical4 8 2 2 2 2" xfId="8467"/>
    <cellStyle name="SAPBEXexcCritical4 8 2 2 2 2 2" xfId="8468"/>
    <cellStyle name="SAPBEXexcCritical4 8 2 2 2 3" xfId="8469"/>
    <cellStyle name="SAPBEXexcCritical4 8 2 2 3" xfId="8470"/>
    <cellStyle name="SAPBEXexcCritical4 8 2 2 3 2" xfId="8471"/>
    <cellStyle name="SAPBEXexcCritical4 8 2 2 3 2 2" xfId="8472"/>
    <cellStyle name="SAPBEXexcCritical4 8 2 2 4" xfId="8473"/>
    <cellStyle name="SAPBEXexcCritical4 8 2 2 4 2" xfId="8474"/>
    <cellStyle name="SAPBEXexcCritical4 8 2 3" xfId="8475"/>
    <cellStyle name="SAPBEXexcCritical4 8 2 3 2" xfId="8476"/>
    <cellStyle name="SAPBEXexcCritical4 8 2 3 2 2" xfId="8477"/>
    <cellStyle name="SAPBEXexcCritical4 8 2 3 3" xfId="8478"/>
    <cellStyle name="SAPBEXexcCritical4 8 2 4" xfId="8479"/>
    <cellStyle name="SAPBEXexcCritical4 8 2 4 2" xfId="8480"/>
    <cellStyle name="SAPBEXexcCritical4 8 2 4 2 2" xfId="8481"/>
    <cellStyle name="SAPBEXexcCritical4 8 2 5" xfId="8482"/>
    <cellStyle name="SAPBEXexcCritical4 8 2 5 2" xfId="8483"/>
    <cellStyle name="SAPBEXexcCritical4 8 2 6" xfId="32073"/>
    <cellStyle name="SAPBEXexcCritical4 8 2 7" xfId="32074"/>
    <cellStyle name="SAPBEXexcCritical4 8 20" xfId="32075"/>
    <cellStyle name="SAPBEXexcCritical4 8 21" xfId="32076"/>
    <cellStyle name="SAPBEXexcCritical4 8 22" xfId="32077"/>
    <cellStyle name="SAPBEXexcCritical4 8 23" xfId="32078"/>
    <cellStyle name="SAPBEXexcCritical4 8 24" xfId="32079"/>
    <cellStyle name="SAPBEXexcCritical4 8 25" xfId="32080"/>
    <cellStyle name="SAPBEXexcCritical4 8 26" xfId="32081"/>
    <cellStyle name="SAPBEXexcCritical4 8 27" xfId="32082"/>
    <cellStyle name="SAPBEXexcCritical4 8 28" xfId="48357"/>
    <cellStyle name="SAPBEXexcCritical4 8 3" xfId="32083"/>
    <cellStyle name="SAPBEXexcCritical4 8 4" xfId="32084"/>
    <cellStyle name="SAPBEXexcCritical4 8 5" xfId="32085"/>
    <cellStyle name="SAPBEXexcCritical4 8 6" xfId="32086"/>
    <cellStyle name="SAPBEXexcCritical4 8 7" xfId="32087"/>
    <cellStyle name="SAPBEXexcCritical4 8 8" xfId="32088"/>
    <cellStyle name="SAPBEXexcCritical4 8 9" xfId="32089"/>
    <cellStyle name="SAPBEXexcCritical4 9" xfId="1807"/>
    <cellStyle name="SAPBEXexcCritical4 9 10" xfId="32090"/>
    <cellStyle name="SAPBEXexcCritical4 9 11" xfId="32091"/>
    <cellStyle name="SAPBEXexcCritical4 9 12" xfId="32092"/>
    <cellStyle name="SAPBEXexcCritical4 9 13" xfId="32093"/>
    <cellStyle name="SAPBEXexcCritical4 9 14" xfId="32094"/>
    <cellStyle name="SAPBEXexcCritical4 9 15" xfId="32095"/>
    <cellStyle name="SAPBEXexcCritical4 9 16" xfId="32096"/>
    <cellStyle name="SAPBEXexcCritical4 9 17" xfId="32097"/>
    <cellStyle name="SAPBEXexcCritical4 9 18" xfId="32098"/>
    <cellStyle name="SAPBEXexcCritical4 9 19" xfId="32099"/>
    <cellStyle name="SAPBEXexcCritical4 9 2" xfId="8484"/>
    <cellStyle name="SAPBEXexcCritical4 9 2 2" xfId="8485"/>
    <cellStyle name="SAPBEXexcCritical4 9 2 2 2" xfId="8486"/>
    <cellStyle name="SAPBEXexcCritical4 9 2 2 2 2" xfId="8487"/>
    <cellStyle name="SAPBEXexcCritical4 9 2 2 3" xfId="8488"/>
    <cellStyle name="SAPBEXexcCritical4 9 2 3" xfId="8489"/>
    <cellStyle name="SAPBEXexcCritical4 9 2 3 2" xfId="8490"/>
    <cellStyle name="SAPBEXexcCritical4 9 2 3 2 2" xfId="8491"/>
    <cellStyle name="SAPBEXexcCritical4 9 2 4" xfId="8492"/>
    <cellStyle name="SAPBEXexcCritical4 9 2 4 2" xfId="8493"/>
    <cellStyle name="SAPBEXexcCritical4 9 2 5" xfId="32100"/>
    <cellStyle name="SAPBEXexcCritical4 9 2 6" xfId="32101"/>
    <cellStyle name="SAPBEXexcCritical4 9 2 7" xfId="32102"/>
    <cellStyle name="SAPBEXexcCritical4 9 20" xfId="32103"/>
    <cellStyle name="SAPBEXexcCritical4 9 21" xfId="32104"/>
    <cellStyle name="SAPBEXexcCritical4 9 22" xfId="32105"/>
    <cellStyle name="SAPBEXexcCritical4 9 23" xfId="32106"/>
    <cellStyle name="SAPBEXexcCritical4 9 24" xfId="32107"/>
    <cellStyle name="SAPBEXexcCritical4 9 25" xfId="32108"/>
    <cellStyle name="SAPBEXexcCritical4 9 26" xfId="32109"/>
    <cellStyle name="SAPBEXexcCritical4 9 27" xfId="32110"/>
    <cellStyle name="SAPBEXexcCritical4 9 28" xfId="48358"/>
    <cellStyle name="SAPBEXexcCritical4 9 29" xfId="49697"/>
    <cellStyle name="SAPBEXexcCritical4 9 3" xfId="32111"/>
    <cellStyle name="SAPBEXexcCritical4 9 4" xfId="32112"/>
    <cellStyle name="SAPBEXexcCritical4 9 5" xfId="32113"/>
    <cellStyle name="SAPBEXexcCritical4 9 6" xfId="32114"/>
    <cellStyle name="SAPBEXexcCritical4 9 7" xfId="32115"/>
    <cellStyle name="SAPBEXexcCritical4 9 8" xfId="32116"/>
    <cellStyle name="SAPBEXexcCritical4 9 9" xfId="32117"/>
    <cellStyle name="SAPBEXexcCritical4_20120921_SF-grote-ronde-Liesbethdump2" xfId="427"/>
    <cellStyle name="SAPBEXexcCritical5" xfId="136"/>
    <cellStyle name="SAPBEXexcCritical5 10" xfId="8494"/>
    <cellStyle name="SAPBEXexcCritical5 10 2" xfId="8495"/>
    <cellStyle name="SAPBEXexcCritical5 10 2 2" xfId="8496"/>
    <cellStyle name="SAPBEXexcCritical5 10 2 2 2" xfId="8497"/>
    <cellStyle name="SAPBEXexcCritical5 10 2 3" xfId="8498"/>
    <cellStyle name="SAPBEXexcCritical5 10 3" xfId="8499"/>
    <cellStyle name="SAPBEXexcCritical5 10 3 2" xfId="8500"/>
    <cellStyle name="SAPBEXexcCritical5 10 3 2 2" xfId="8501"/>
    <cellStyle name="SAPBEXexcCritical5 10 4" xfId="8502"/>
    <cellStyle name="SAPBEXexcCritical5 10 4 2" xfId="8503"/>
    <cellStyle name="SAPBEXexcCritical5 10 5" xfId="32118"/>
    <cellStyle name="SAPBEXexcCritical5 10 6" xfId="32119"/>
    <cellStyle name="SAPBEXexcCritical5 10 7" xfId="32120"/>
    <cellStyle name="SAPBEXexcCritical5 11" xfId="32121"/>
    <cellStyle name="SAPBEXexcCritical5 12" xfId="32122"/>
    <cellStyle name="SAPBEXexcCritical5 13" xfId="32123"/>
    <cellStyle name="SAPBEXexcCritical5 14" xfId="32124"/>
    <cellStyle name="SAPBEXexcCritical5 15" xfId="32125"/>
    <cellStyle name="SAPBEXexcCritical5 16" xfId="32126"/>
    <cellStyle name="SAPBEXexcCritical5 17" xfId="32127"/>
    <cellStyle name="SAPBEXexcCritical5 18" xfId="32128"/>
    <cellStyle name="SAPBEXexcCritical5 19" xfId="32129"/>
    <cellStyle name="SAPBEXexcCritical5 2" xfId="428"/>
    <cellStyle name="SAPBEXexcCritical5 2 10" xfId="32130"/>
    <cellStyle name="SAPBEXexcCritical5 2 11" xfId="32131"/>
    <cellStyle name="SAPBEXexcCritical5 2 12" xfId="32132"/>
    <cellStyle name="SAPBEXexcCritical5 2 13" xfId="32133"/>
    <cellStyle name="SAPBEXexcCritical5 2 14" xfId="32134"/>
    <cellStyle name="SAPBEXexcCritical5 2 15" xfId="32135"/>
    <cellStyle name="SAPBEXexcCritical5 2 16" xfId="32136"/>
    <cellStyle name="SAPBEXexcCritical5 2 17" xfId="32137"/>
    <cellStyle name="SAPBEXexcCritical5 2 18" xfId="32138"/>
    <cellStyle name="SAPBEXexcCritical5 2 19" xfId="32139"/>
    <cellStyle name="SAPBEXexcCritical5 2 2" xfId="528"/>
    <cellStyle name="SAPBEXexcCritical5 2 2 10" xfId="32140"/>
    <cellStyle name="SAPBEXexcCritical5 2 2 11" xfId="32141"/>
    <cellStyle name="SAPBEXexcCritical5 2 2 12" xfId="32142"/>
    <cellStyle name="SAPBEXexcCritical5 2 2 13" xfId="32143"/>
    <cellStyle name="SAPBEXexcCritical5 2 2 14" xfId="32144"/>
    <cellStyle name="SAPBEXexcCritical5 2 2 15" xfId="32145"/>
    <cellStyle name="SAPBEXexcCritical5 2 2 16" xfId="32146"/>
    <cellStyle name="SAPBEXexcCritical5 2 2 17" xfId="32147"/>
    <cellStyle name="SAPBEXexcCritical5 2 2 18" xfId="32148"/>
    <cellStyle name="SAPBEXexcCritical5 2 2 19" xfId="32149"/>
    <cellStyle name="SAPBEXexcCritical5 2 2 2" xfId="845"/>
    <cellStyle name="SAPBEXexcCritical5 2 2 2 10" xfId="32150"/>
    <cellStyle name="SAPBEXexcCritical5 2 2 2 11" xfId="32151"/>
    <cellStyle name="SAPBEXexcCritical5 2 2 2 12" xfId="32152"/>
    <cellStyle name="SAPBEXexcCritical5 2 2 2 13" xfId="32153"/>
    <cellStyle name="SAPBEXexcCritical5 2 2 2 14" xfId="32154"/>
    <cellStyle name="SAPBEXexcCritical5 2 2 2 15" xfId="32155"/>
    <cellStyle name="SAPBEXexcCritical5 2 2 2 16" xfId="32156"/>
    <cellStyle name="SAPBEXexcCritical5 2 2 2 17" xfId="32157"/>
    <cellStyle name="SAPBEXexcCritical5 2 2 2 18" xfId="32158"/>
    <cellStyle name="SAPBEXexcCritical5 2 2 2 19" xfId="32159"/>
    <cellStyle name="SAPBEXexcCritical5 2 2 2 2" xfId="1808"/>
    <cellStyle name="SAPBEXexcCritical5 2 2 2 2 2" xfId="8504"/>
    <cellStyle name="SAPBEXexcCritical5 2 2 2 2 2 2" xfId="8505"/>
    <cellStyle name="SAPBEXexcCritical5 2 2 2 2 2 2 2" xfId="8506"/>
    <cellStyle name="SAPBEXexcCritical5 2 2 2 2 2 2 2 2" xfId="8507"/>
    <cellStyle name="SAPBEXexcCritical5 2 2 2 2 2 2 3" xfId="8508"/>
    <cellStyle name="SAPBEXexcCritical5 2 2 2 2 2 3" xfId="8509"/>
    <cellStyle name="SAPBEXexcCritical5 2 2 2 2 2 3 2" xfId="8510"/>
    <cellStyle name="SAPBEXexcCritical5 2 2 2 2 2 3 2 2" xfId="8511"/>
    <cellStyle name="SAPBEXexcCritical5 2 2 2 2 2 4" xfId="8512"/>
    <cellStyle name="SAPBEXexcCritical5 2 2 2 2 2 4 2" xfId="8513"/>
    <cellStyle name="SAPBEXexcCritical5 2 2 2 2 3" xfId="8514"/>
    <cellStyle name="SAPBEXexcCritical5 2 2 2 2 3 2" xfId="8515"/>
    <cellStyle name="SAPBEXexcCritical5 2 2 2 2 3 2 2" xfId="8516"/>
    <cellStyle name="SAPBEXexcCritical5 2 2 2 2 3 3" xfId="8517"/>
    <cellStyle name="SAPBEXexcCritical5 2 2 2 2 4" xfId="8518"/>
    <cellStyle name="SAPBEXexcCritical5 2 2 2 2 4 2" xfId="8519"/>
    <cellStyle name="SAPBEXexcCritical5 2 2 2 2 4 2 2" xfId="8520"/>
    <cellStyle name="SAPBEXexcCritical5 2 2 2 2 5" xfId="8521"/>
    <cellStyle name="SAPBEXexcCritical5 2 2 2 2 5 2" xfId="8522"/>
    <cellStyle name="SAPBEXexcCritical5 2 2 2 2 6" xfId="32160"/>
    <cellStyle name="SAPBEXexcCritical5 2 2 2 2 7" xfId="32161"/>
    <cellStyle name="SAPBEXexcCritical5 2 2 2 2 8" xfId="49722"/>
    <cellStyle name="SAPBEXexcCritical5 2 2 2 20" xfId="32162"/>
    <cellStyle name="SAPBEXexcCritical5 2 2 2 21" xfId="32163"/>
    <cellStyle name="SAPBEXexcCritical5 2 2 2 22" xfId="32164"/>
    <cellStyle name="SAPBEXexcCritical5 2 2 2 23" xfId="32165"/>
    <cellStyle name="SAPBEXexcCritical5 2 2 2 24" xfId="32166"/>
    <cellStyle name="SAPBEXexcCritical5 2 2 2 25" xfId="32167"/>
    <cellStyle name="SAPBEXexcCritical5 2 2 2 26" xfId="32168"/>
    <cellStyle name="SAPBEXexcCritical5 2 2 2 27" xfId="32169"/>
    <cellStyle name="SAPBEXexcCritical5 2 2 2 28" xfId="48359"/>
    <cellStyle name="SAPBEXexcCritical5 2 2 2 29" xfId="49207"/>
    <cellStyle name="SAPBEXexcCritical5 2 2 2 3" xfId="32170"/>
    <cellStyle name="SAPBEXexcCritical5 2 2 2 4" xfId="32171"/>
    <cellStyle name="SAPBEXexcCritical5 2 2 2 5" xfId="32172"/>
    <cellStyle name="SAPBEXexcCritical5 2 2 2 6" xfId="32173"/>
    <cellStyle name="SAPBEXexcCritical5 2 2 2 7" xfId="32174"/>
    <cellStyle name="SAPBEXexcCritical5 2 2 2 8" xfId="32175"/>
    <cellStyle name="SAPBEXexcCritical5 2 2 2 9" xfId="32176"/>
    <cellStyle name="SAPBEXexcCritical5 2 2 20" xfId="32177"/>
    <cellStyle name="SAPBEXexcCritical5 2 2 21" xfId="32178"/>
    <cellStyle name="SAPBEXexcCritical5 2 2 22" xfId="32179"/>
    <cellStyle name="SAPBEXexcCritical5 2 2 23" xfId="32180"/>
    <cellStyle name="SAPBEXexcCritical5 2 2 24" xfId="32181"/>
    <cellStyle name="SAPBEXexcCritical5 2 2 25" xfId="32182"/>
    <cellStyle name="SAPBEXexcCritical5 2 2 26" xfId="32183"/>
    <cellStyle name="SAPBEXexcCritical5 2 2 27" xfId="32184"/>
    <cellStyle name="SAPBEXexcCritical5 2 2 28" xfId="32185"/>
    <cellStyle name="SAPBEXexcCritical5 2 2 29" xfId="32186"/>
    <cellStyle name="SAPBEXexcCritical5 2 2 3" xfId="846"/>
    <cellStyle name="SAPBEXexcCritical5 2 2 3 10" xfId="32187"/>
    <cellStyle name="SAPBEXexcCritical5 2 2 3 11" xfId="32188"/>
    <cellStyle name="SAPBEXexcCritical5 2 2 3 12" xfId="32189"/>
    <cellStyle name="SAPBEXexcCritical5 2 2 3 13" xfId="32190"/>
    <cellStyle name="SAPBEXexcCritical5 2 2 3 14" xfId="32191"/>
    <cellStyle name="SAPBEXexcCritical5 2 2 3 15" xfId="32192"/>
    <cellStyle name="SAPBEXexcCritical5 2 2 3 16" xfId="32193"/>
    <cellStyle name="SAPBEXexcCritical5 2 2 3 17" xfId="32194"/>
    <cellStyle name="SAPBEXexcCritical5 2 2 3 18" xfId="32195"/>
    <cellStyle name="SAPBEXexcCritical5 2 2 3 19" xfId="32196"/>
    <cellStyle name="SAPBEXexcCritical5 2 2 3 2" xfId="1809"/>
    <cellStyle name="SAPBEXexcCritical5 2 2 3 2 2" xfId="8523"/>
    <cellStyle name="SAPBEXexcCritical5 2 2 3 2 2 2" xfId="8524"/>
    <cellStyle name="SAPBEXexcCritical5 2 2 3 2 2 2 2" xfId="8525"/>
    <cellStyle name="SAPBEXexcCritical5 2 2 3 2 2 2 2 2" xfId="8526"/>
    <cellStyle name="SAPBEXexcCritical5 2 2 3 2 2 2 3" xfId="8527"/>
    <cellStyle name="SAPBEXexcCritical5 2 2 3 2 2 3" xfId="8528"/>
    <cellStyle name="SAPBEXexcCritical5 2 2 3 2 2 3 2" xfId="8529"/>
    <cellStyle name="SAPBEXexcCritical5 2 2 3 2 2 3 2 2" xfId="8530"/>
    <cellStyle name="SAPBEXexcCritical5 2 2 3 2 2 4" xfId="8531"/>
    <cellStyle name="SAPBEXexcCritical5 2 2 3 2 2 4 2" xfId="8532"/>
    <cellStyle name="SAPBEXexcCritical5 2 2 3 2 3" xfId="8533"/>
    <cellStyle name="SAPBEXexcCritical5 2 2 3 2 3 2" xfId="8534"/>
    <cellStyle name="SAPBEXexcCritical5 2 2 3 2 3 2 2" xfId="8535"/>
    <cellStyle name="SAPBEXexcCritical5 2 2 3 2 3 3" xfId="8536"/>
    <cellStyle name="SAPBEXexcCritical5 2 2 3 2 4" xfId="8537"/>
    <cellStyle name="SAPBEXexcCritical5 2 2 3 2 4 2" xfId="8538"/>
    <cellStyle name="SAPBEXexcCritical5 2 2 3 2 4 2 2" xfId="8539"/>
    <cellStyle name="SAPBEXexcCritical5 2 2 3 2 5" xfId="8540"/>
    <cellStyle name="SAPBEXexcCritical5 2 2 3 2 5 2" xfId="8541"/>
    <cellStyle name="SAPBEXexcCritical5 2 2 3 2 6" xfId="32197"/>
    <cellStyle name="SAPBEXexcCritical5 2 2 3 2 7" xfId="32198"/>
    <cellStyle name="SAPBEXexcCritical5 2 2 3 2 8" xfId="49723"/>
    <cellStyle name="SAPBEXexcCritical5 2 2 3 20" xfId="32199"/>
    <cellStyle name="SAPBEXexcCritical5 2 2 3 21" xfId="32200"/>
    <cellStyle name="SAPBEXexcCritical5 2 2 3 22" xfId="32201"/>
    <cellStyle name="SAPBEXexcCritical5 2 2 3 23" xfId="32202"/>
    <cellStyle name="SAPBEXexcCritical5 2 2 3 24" xfId="32203"/>
    <cellStyle name="SAPBEXexcCritical5 2 2 3 25" xfId="32204"/>
    <cellStyle name="SAPBEXexcCritical5 2 2 3 26" xfId="32205"/>
    <cellStyle name="SAPBEXexcCritical5 2 2 3 27" xfId="32206"/>
    <cellStyle name="SAPBEXexcCritical5 2 2 3 28" xfId="48360"/>
    <cellStyle name="SAPBEXexcCritical5 2 2 3 29" xfId="49208"/>
    <cellStyle name="SAPBEXexcCritical5 2 2 3 3" xfId="32207"/>
    <cellStyle name="SAPBEXexcCritical5 2 2 3 4" xfId="32208"/>
    <cellStyle name="SAPBEXexcCritical5 2 2 3 5" xfId="32209"/>
    <cellStyle name="SAPBEXexcCritical5 2 2 3 6" xfId="32210"/>
    <cellStyle name="SAPBEXexcCritical5 2 2 3 7" xfId="32211"/>
    <cellStyle name="SAPBEXexcCritical5 2 2 3 8" xfId="32212"/>
    <cellStyle name="SAPBEXexcCritical5 2 2 3 9" xfId="32213"/>
    <cellStyle name="SAPBEXexcCritical5 2 2 30" xfId="32214"/>
    <cellStyle name="SAPBEXexcCritical5 2 2 31" xfId="32215"/>
    <cellStyle name="SAPBEXexcCritical5 2 2 32" xfId="32216"/>
    <cellStyle name="SAPBEXexcCritical5 2 2 33" xfId="48361"/>
    <cellStyle name="SAPBEXexcCritical5 2 2 34" xfId="49206"/>
    <cellStyle name="SAPBEXexcCritical5 2 2 4" xfId="847"/>
    <cellStyle name="SAPBEXexcCritical5 2 2 4 10" xfId="32217"/>
    <cellStyle name="SAPBEXexcCritical5 2 2 4 11" xfId="32218"/>
    <cellStyle name="SAPBEXexcCritical5 2 2 4 12" xfId="32219"/>
    <cellStyle name="SAPBEXexcCritical5 2 2 4 13" xfId="32220"/>
    <cellStyle name="SAPBEXexcCritical5 2 2 4 14" xfId="32221"/>
    <cellStyle name="SAPBEXexcCritical5 2 2 4 15" xfId="32222"/>
    <cellStyle name="SAPBEXexcCritical5 2 2 4 16" xfId="32223"/>
    <cellStyle name="SAPBEXexcCritical5 2 2 4 17" xfId="32224"/>
    <cellStyle name="SAPBEXexcCritical5 2 2 4 18" xfId="32225"/>
    <cellStyle name="SAPBEXexcCritical5 2 2 4 19" xfId="32226"/>
    <cellStyle name="SAPBEXexcCritical5 2 2 4 2" xfId="1810"/>
    <cellStyle name="SAPBEXexcCritical5 2 2 4 2 2" xfId="8542"/>
    <cellStyle name="SAPBEXexcCritical5 2 2 4 2 2 2" xfId="8543"/>
    <cellStyle name="SAPBEXexcCritical5 2 2 4 2 2 2 2" xfId="8544"/>
    <cellStyle name="SAPBEXexcCritical5 2 2 4 2 2 2 2 2" xfId="8545"/>
    <cellStyle name="SAPBEXexcCritical5 2 2 4 2 2 2 3" xfId="8546"/>
    <cellStyle name="SAPBEXexcCritical5 2 2 4 2 2 3" xfId="8547"/>
    <cellStyle name="SAPBEXexcCritical5 2 2 4 2 2 3 2" xfId="8548"/>
    <cellStyle name="SAPBEXexcCritical5 2 2 4 2 2 3 2 2" xfId="8549"/>
    <cellStyle name="SAPBEXexcCritical5 2 2 4 2 2 4" xfId="8550"/>
    <cellStyle name="SAPBEXexcCritical5 2 2 4 2 2 4 2" xfId="8551"/>
    <cellStyle name="SAPBEXexcCritical5 2 2 4 2 3" xfId="8552"/>
    <cellStyle name="SAPBEXexcCritical5 2 2 4 2 3 2" xfId="8553"/>
    <cellStyle name="SAPBEXexcCritical5 2 2 4 2 3 2 2" xfId="8554"/>
    <cellStyle name="SAPBEXexcCritical5 2 2 4 2 3 3" xfId="8555"/>
    <cellStyle name="SAPBEXexcCritical5 2 2 4 2 4" xfId="8556"/>
    <cellStyle name="SAPBEXexcCritical5 2 2 4 2 4 2" xfId="8557"/>
    <cellStyle name="SAPBEXexcCritical5 2 2 4 2 4 2 2" xfId="8558"/>
    <cellStyle name="SAPBEXexcCritical5 2 2 4 2 5" xfId="8559"/>
    <cellStyle name="SAPBEXexcCritical5 2 2 4 2 5 2" xfId="8560"/>
    <cellStyle name="SAPBEXexcCritical5 2 2 4 2 6" xfId="32227"/>
    <cellStyle name="SAPBEXexcCritical5 2 2 4 2 7" xfId="32228"/>
    <cellStyle name="SAPBEXexcCritical5 2 2 4 2 8" xfId="49724"/>
    <cellStyle name="SAPBEXexcCritical5 2 2 4 20" xfId="32229"/>
    <cellStyle name="SAPBEXexcCritical5 2 2 4 21" xfId="32230"/>
    <cellStyle name="SAPBEXexcCritical5 2 2 4 22" xfId="32231"/>
    <cellStyle name="SAPBEXexcCritical5 2 2 4 23" xfId="32232"/>
    <cellStyle name="SAPBEXexcCritical5 2 2 4 24" xfId="32233"/>
    <cellStyle name="SAPBEXexcCritical5 2 2 4 25" xfId="32234"/>
    <cellStyle name="SAPBEXexcCritical5 2 2 4 26" xfId="32235"/>
    <cellStyle name="SAPBEXexcCritical5 2 2 4 27" xfId="32236"/>
    <cellStyle name="SAPBEXexcCritical5 2 2 4 28" xfId="48362"/>
    <cellStyle name="SAPBEXexcCritical5 2 2 4 29" xfId="49209"/>
    <cellStyle name="SAPBEXexcCritical5 2 2 4 3" xfId="32237"/>
    <cellStyle name="SAPBEXexcCritical5 2 2 4 4" xfId="32238"/>
    <cellStyle name="SAPBEXexcCritical5 2 2 4 5" xfId="32239"/>
    <cellStyle name="SAPBEXexcCritical5 2 2 4 6" xfId="32240"/>
    <cellStyle name="SAPBEXexcCritical5 2 2 4 7" xfId="32241"/>
    <cellStyle name="SAPBEXexcCritical5 2 2 4 8" xfId="32242"/>
    <cellStyle name="SAPBEXexcCritical5 2 2 4 9" xfId="32243"/>
    <cellStyle name="SAPBEXexcCritical5 2 2 5" xfId="848"/>
    <cellStyle name="SAPBEXexcCritical5 2 2 5 10" xfId="32244"/>
    <cellStyle name="SAPBEXexcCritical5 2 2 5 11" xfId="32245"/>
    <cellStyle name="SAPBEXexcCritical5 2 2 5 12" xfId="32246"/>
    <cellStyle name="SAPBEXexcCritical5 2 2 5 13" xfId="32247"/>
    <cellStyle name="SAPBEXexcCritical5 2 2 5 14" xfId="32248"/>
    <cellStyle name="SAPBEXexcCritical5 2 2 5 15" xfId="32249"/>
    <cellStyle name="SAPBEXexcCritical5 2 2 5 16" xfId="32250"/>
    <cellStyle name="SAPBEXexcCritical5 2 2 5 17" xfId="32251"/>
    <cellStyle name="SAPBEXexcCritical5 2 2 5 18" xfId="32252"/>
    <cellStyle name="SAPBEXexcCritical5 2 2 5 19" xfId="32253"/>
    <cellStyle name="SAPBEXexcCritical5 2 2 5 2" xfId="1811"/>
    <cellStyle name="SAPBEXexcCritical5 2 2 5 2 2" xfId="8561"/>
    <cellStyle name="SAPBEXexcCritical5 2 2 5 2 2 2" xfId="8562"/>
    <cellStyle name="SAPBEXexcCritical5 2 2 5 2 2 2 2" xfId="8563"/>
    <cellStyle name="SAPBEXexcCritical5 2 2 5 2 2 2 2 2" xfId="8564"/>
    <cellStyle name="SAPBEXexcCritical5 2 2 5 2 2 2 3" xfId="8565"/>
    <cellStyle name="SAPBEXexcCritical5 2 2 5 2 2 3" xfId="8566"/>
    <cellStyle name="SAPBEXexcCritical5 2 2 5 2 2 3 2" xfId="8567"/>
    <cellStyle name="SAPBEXexcCritical5 2 2 5 2 2 3 2 2" xfId="8568"/>
    <cellStyle name="SAPBEXexcCritical5 2 2 5 2 2 4" xfId="8569"/>
    <cellStyle name="SAPBEXexcCritical5 2 2 5 2 2 4 2" xfId="8570"/>
    <cellStyle name="SAPBEXexcCritical5 2 2 5 2 3" xfId="8571"/>
    <cellStyle name="SAPBEXexcCritical5 2 2 5 2 3 2" xfId="8572"/>
    <cellStyle name="SAPBEXexcCritical5 2 2 5 2 3 2 2" xfId="8573"/>
    <cellStyle name="SAPBEXexcCritical5 2 2 5 2 3 3" xfId="8574"/>
    <cellStyle name="SAPBEXexcCritical5 2 2 5 2 4" xfId="8575"/>
    <cellStyle name="SAPBEXexcCritical5 2 2 5 2 4 2" xfId="8576"/>
    <cellStyle name="SAPBEXexcCritical5 2 2 5 2 4 2 2" xfId="8577"/>
    <cellStyle name="SAPBEXexcCritical5 2 2 5 2 5" xfId="8578"/>
    <cellStyle name="SAPBEXexcCritical5 2 2 5 2 5 2" xfId="8579"/>
    <cellStyle name="SAPBEXexcCritical5 2 2 5 2 6" xfId="32254"/>
    <cellStyle name="SAPBEXexcCritical5 2 2 5 2 7" xfId="32255"/>
    <cellStyle name="SAPBEXexcCritical5 2 2 5 2 8" xfId="49725"/>
    <cellStyle name="SAPBEXexcCritical5 2 2 5 20" xfId="32256"/>
    <cellStyle name="SAPBEXexcCritical5 2 2 5 21" xfId="32257"/>
    <cellStyle name="SAPBEXexcCritical5 2 2 5 22" xfId="32258"/>
    <cellStyle name="SAPBEXexcCritical5 2 2 5 23" xfId="32259"/>
    <cellStyle name="SAPBEXexcCritical5 2 2 5 24" xfId="32260"/>
    <cellStyle name="SAPBEXexcCritical5 2 2 5 25" xfId="32261"/>
    <cellStyle name="SAPBEXexcCritical5 2 2 5 26" xfId="32262"/>
    <cellStyle name="SAPBEXexcCritical5 2 2 5 27" xfId="32263"/>
    <cellStyle name="SAPBEXexcCritical5 2 2 5 28" xfId="48363"/>
    <cellStyle name="SAPBEXexcCritical5 2 2 5 29" xfId="49210"/>
    <cellStyle name="SAPBEXexcCritical5 2 2 5 3" xfId="32264"/>
    <cellStyle name="SAPBEXexcCritical5 2 2 5 4" xfId="32265"/>
    <cellStyle name="SAPBEXexcCritical5 2 2 5 5" xfId="32266"/>
    <cellStyle name="SAPBEXexcCritical5 2 2 5 6" xfId="32267"/>
    <cellStyle name="SAPBEXexcCritical5 2 2 5 7" xfId="32268"/>
    <cellStyle name="SAPBEXexcCritical5 2 2 5 8" xfId="32269"/>
    <cellStyle name="SAPBEXexcCritical5 2 2 5 9" xfId="32270"/>
    <cellStyle name="SAPBEXexcCritical5 2 2 6" xfId="849"/>
    <cellStyle name="SAPBEXexcCritical5 2 2 6 10" xfId="32271"/>
    <cellStyle name="SAPBEXexcCritical5 2 2 6 11" xfId="32272"/>
    <cellStyle name="SAPBEXexcCritical5 2 2 6 12" xfId="32273"/>
    <cellStyle name="SAPBEXexcCritical5 2 2 6 13" xfId="32274"/>
    <cellStyle name="SAPBEXexcCritical5 2 2 6 14" xfId="32275"/>
    <cellStyle name="SAPBEXexcCritical5 2 2 6 15" xfId="32276"/>
    <cellStyle name="SAPBEXexcCritical5 2 2 6 16" xfId="32277"/>
    <cellStyle name="SAPBEXexcCritical5 2 2 6 17" xfId="32278"/>
    <cellStyle name="SAPBEXexcCritical5 2 2 6 18" xfId="32279"/>
    <cellStyle name="SAPBEXexcCritical5 2 2 6 19" xfId="32280"/>
    <cellStyle name="SAPBEXexcCritical5 2 2 6 2" xfId="1812"/>
    <cellStyle name="SAPBEXexcCritical5 2 2 6 2 2" xfId="8580"/>
    <cellStyle name="SAPBEXexcCritical5 2 2 6 2 2 2" xfId="8581"/>
    <cellStyle name="SAPBEXexcCritical5 2 2 6 2 2 2 2" xfId="8582"/>
    <cellStyle name="SAPBEXexcCritical5 2 2 6 2 2 2 2 2" xfId="8583"/>
    <cellStyle name="SAPBEXexcCritical5 2 2 6 2 2 2 3" xfId="8584"/>
    <cellStyle name="SAPBEXexcCritical5 2 2 6 2 2 3" xfId="8585"/>
    <cellStyle name="SAPBEXexcCritical5 2 2 6 2 2 3 2" xfId="8586"/>
    <cellStyle name="SAPBEXexcCritical5 2 2 6 2 2 3 2 2" xfId="8587"/>
    <cellStyle name="SAPBEXexcCritical5 2 2 6 2 2 4" xfId="8588"/>
    <cellStyle name="SAPBEXexcCritical5 2 2 6 2 2 4 2" xfId="8589"/>
    <cellStyle name="SAPBEXexcCritical5 2 2 6 2 3" xfId="8590"/>
    <cellStyle name="SAPBEXexcCritical5 2 2 6 2 3 2" xfId="8591"/>
    <cellStyle name="SAPBEXexcCritical5 2 2 6 2 3 2 2" xfId="8592"/>
    <cellStyle name="SAPBEXexcCritical5 2 2 6 2 3 3" xfId="8593"/>
    <cellStyle name="SAPBEXexcCritical5 2 2 6 2 4" xfId="8594"/>
    <cellStyle name="SAPBEXexcCritical5 2 2 6 2 4 2" xfId="8595"/>
    <cellStyle name="SAPBEXexcCritical5 2 2 6 2 4 2 2" xfId="8596"/>
    <cellStyle name="SAPBEXexcCritical5 2 2 6 2 5" xfId="8597"/>
    <cellStyle name="SAPBEXexcCritical5 2 2 6 2 5 2" xfId="8598"/>
    <cellStyle name="SAPBEXexcCritical5 2 2 6 2 6" xfId="32281"/>
    <cellStyle name="SAPBEXexcCritical5 2 2 6 2 7" xfId="32282"/>
    <cellStyle name="SAPBEXexcCritical5 2 2 6 2 8" xfId="49726"/>
    <cellStyle name="SAPBEXexcCritical5 2 2 6 20" xfId="32283"/>
    <cellStyle name="SAPBEXexcCritical5 2 2 6 21" xfId="32284"/>
    <cellStyle name="SAPBEXexcCritical5 2 2 6 22" xfId="32285"/>
    <cellStyle name="SAPBEXexcCritical5 2 2 6 23" xfId="32286"/>
    <cellStyle name="SAPBEXexcCritical5 2 2 6 24" xfId="32287"/>
    <cellStyle name="SAPBEXexcCritical5 2 2 6 25" xfId="32288"/>
    <cellStyle name="SAPBEXexcCritical5 2 2 6 26" xfId="32289"/>
    <cellStyle name="SAPBEXexcCritical5 2 2 6 27" xfId="32290"/>
    <cellStyle name="SAPBEXexcCritical5 2 2 6 28" xfId="48364"/>
    <cellStyle name="SAPBEXexcCritical5 2 2 6 29" xfId="49211"/>
    <cellStyle name="SAPBEXexcCritical5 2 2 6 3" xfId="32291"/>
    <cellStyle name="SAPBEXexcCritical5 2 2 6 4" xfId="32292"/>
    <cellStyle name="SAPBEXexcCritical5 2 2 6 5" xfId="32293"/>
    <cellStyle name="SAPBEXexcCritical5 2 2 6 6" xfId="32294"/>
    <cellStyle name="SAPBEXexcCritical5 2 2 6 7" xfId="32295"/>
    <cellStyle name="SAPBEXexcCritical5 2 2 6 8" xfId="32296"/>
    <cellStyle name="SAPBEXexcCritical5 2 2 6 9" xfId="32297"/>
    <cellStyle name="SAPBEXexcCritical5 2 2 7" xfId="1813"/>
    <cellStyle name="SAPBEXexcCritical5 2 2 7 2" xfId="8599"/>
    <cellStyle name="SAPBEXexcCritical5 2 2 7 2 2" xfId="8600"/>
    <cellStyle name="SAPBEXexcCritical5 2 2 7 2 2 2" xfId="8601"/>
    <cellStyle name="SAPBEXexcCritical5 2 2 7 2 2 2 2" xfId="8602"/>
    <cellStyle name="SAPBEXexcCritical5 2 2 7 2 2 3" xfId="8603"/>
    <cellStyle name="SAPBEXexcCritical5 2 2 7 2 3" xfId="8604"/>
    <cellStyle name="SAPBEXexcCritical5 2 2 7 2 3 2" xfId="8605"/>
    <cellStyle name="SAPBEXexcCritical5 2 2 7 2 3 2 2" xfId="8606"/>
    <cellStyle name="SAPBEXexcCritical5 2 2 7 2 4" xfId="8607"/>
    <cellStyle name="SAPBEXexcCritical5 2 2 7 2 4 2" xfId="8608"/>
    <cellStyle name="SAPBEXexcCritical5 2 2 7 3" xfId="8609"/>
    <cellStyle name="SAPBEXexcCritical5 2 2 7 3 2" xfId="8610"/>
    <cellStyle name="SAPBEXexcCritical5 2 2 7 3 2 2" xfId="8611"/>
    <cellStyle name="SAPBEXexcCritical5 2 2 7 3 3" xfId="8612"/>
    <cellStyle name="SAPBEXexcCritical5 2 2 7 4" xfId="8613"/>
    <cellStyle name="SAPBEXexcCritical5 2 2 7 4 2" xfId="8614"/>
    <cellStyle name="SAPBEXexcCritical5 2 2 7 4 2 2" xfId="8615"/>
    <cellStyle name="SAPBEXexcCritical5 2 2 7 5" xfId="8616"/>
    <cellStyle name="SAPBEXexcCritical5 2 2 7 5 2" xfId="8617"/>
    <cellStyle name="SAPBEXexcCritical5 2 2 7 6" xfId="32298"/>
    <cellStyle name="SAPBEXexcCritical5 2 2 7 7" xfId="32299"/>
    <cellStyle name="SAPBEXexcCritical5 2 2 7 8" xfId="49721"/>
    <cellStyle name="SAPBEXexcCritical5 2 2 8" xfId="32300"/>
    <cellStyle name="SAPBEXexcCritical5 2 2 9" xfId="32301"/>
    <cellStyle name="SAPBEXexcCritical5 2 20" xfId="32302"/>
    <cellStyle name="SAPBEXexcCritical5 2 21" xfId="32303"/>
    <cellStyle name="SAPBEXexcCritical5 2 22" xfId="32304"/>
    <cellStyle name="SAPBEXexcCritical5 2 23" xfId="32305"/>
    <cellStyle name="SAPBEXexcCritical5 2 24" xfId="32306"/>
    <cellStyle name="SAPBEXexcCritical5 2 25" xfId="32307"/>
    <cellStyle name="SAPBEXexcCritical5 2 26" xfId="32308"/>
    <cellStyle name="SAPBEXexcCritical5 2 27" xfId="32309"/>
    <cellStyle name="SAPBEXexcCritical5 2 28" xfId="32310"/>
    <cellStyle name="SAPBEXexcCritical5 2 29" xfId="32311"/>
    <cellStyle name="SAPBEXexcCritical5 2 3" xfId="850"/>
    <cellStyle name="SAPBEXexcCritical5 2 3 10" xfId="32312"/>
    <cellStyle name="SAPBEXexcCritical5 2 3 11" xfId="32313"/>
    <cellStyle name="SAPBEXexcCritical5 2 3 12" xfId="32314"/>
    <cellStyle name="SAPBEXexcCritical5 2 3 13" xfId="32315"/>
    <cellStyle name="SAPBEXexcCritical5 2 3 14" xfId="32316"/>
    <cellStyle name="SAPBEXexcCritical5 2 3 15" xfId="32317"/>
    <cellStyle name="SAPBEXexcCritical5 2 3 16" xfId="32318"/>
    <cellStyle name="SAPBEXexcCritical5 2 3 17" xfId="32319"/>
    <cellStyle name="SAPBEXexcCritical5 2 3 18" xfId="32320"/>
    <cellStyle name="SAPBEXexcCritical5 2 3 19" xfId="32321"/>
    <cellStyle name="SAPBEXexcCritical5 2 3 2" xfId="1814"/>
    <cellStyle name="SAPBEXexcCritical5 2 3 2 2" xfId="8618"/>
    <cellStyle name="SAPBEXexcCritical5 2 3 2 2 2" xfId="8619"/>
    <cellStyle name="SAPBEXexcCritical5 2 3 2 2 2 2" xfId="8620"/>
    <cellStyle name="SAPBEXexcCritical5 2 3 2 2 2 2 2" xfId="8621"/>
    <cellStyle name="SAPBEXexcCritical5 2 3 2 2 2 3" xfId="8622"/>
    <cellStyle name="SAPBEXexcCritical5 2 3 2 2 3" xfId="8623"/>
    <cellStyle name="SAPBEXexcCritical5 2 3 2 2 3 2" xfId="8624"/>
    <cellStyle name="SAPBEXexcCritical5 2 3 2 2 3 2 2" xfId="8625"/>
    <cellStyle name="SAPBEXexcCritical5 2 3 2 2 4" xfId="8626"/>
    <cellStyle name="SAPBEXexcCritical5 2 3 2 2 4 2" xfId="8627"/>
    <cellStyle name="SAPBEXexcCritical5 2 3 2 3" xfId="8628"/>
    <cellStyle name="SAPBEXexcCritical5 2 3 2 3 2" xfId="8629"/>
    <cellStyle name="SAPBEXexcCritical5 2 3 2 3 2 2" xfId="8630"/>
    <cellStyle name="SAPBEXexcCritical5 2 3 2 3 3" xfId="8631"/>
    <cellStyle name="SAPBEXexcCritical5 2 3 2 4" xfId="8632"/>
    <cellStyle name="SAPBEXexcCritical5 2 3 2 4 2" xfId="8633"/>
    <cellStyle name="SAPBEXexcCritical5 2 3 2 4 2 2" xfId="8634"/>
    <cellStyle name="SAPBEXexcCritical5 2 3 2 5" xfId="8635"/>
    <cellStyle name="SAPBEXexcCritical5 2 3 2 5 2" xfId="8636"/>
    <cellStyle name="SAPBEXexcCritical5 2 3 2 6" xfId="32322"/>
    <cellStyle name="SAPBEXexcCritical5 2 3 2 7" xfId="32323"/>
    <cellStyle name="SAPBEXexcCritical5 2 3 2 8" xfId="49727"/>
    <cellStyle name="SAPBEXexcCritical5 2 3 20" xfId="32324"/>
    <cellStyle name="SAPBEXexcCritical5 2 3 21" xfId="32325"/>
    <cellStyle name="SAPBEXexcCritical5 2 3 22" xfId="32326"/>
    <cellStyle name="SAPBEXexcCritical5 2 3 23" xfId="32327"/>
    <cellStyle name="SAPBEXexcCritical5 2 3 24" xfId="32328"/>
    <cellStyle name="SAPBEXexcCritical5 2 3 25" xfId="32329"/>
    <cellStyle name="SAPBEXexcCritical5 2 3 26" xfId="32330"/>
    <cellStyle name="SAPBEXexcCritical5 2 3 27" xfId="32331"/>
    <cellStyle name="SAPBEXexcCritical5 2 3 28" xfId="48365"/>
    <cellStyle name="SAPBEXexcCritical5 2 3 29" xfId="49212"/>
    <cellStyle name="SAPBEXexcCritical5 2 3 3" xfId="32332"/>
    <cellStyle name="SAPBEXexcCritical5 2 3 4" xfId="32333"/>
    <cellStyle name="SAPBEXexcCritical5 2 3 5" xfId="32334"/>
    <cellStyle name="SAPBEXexcCritical5 2 3 6" xfId="32335"/>
    <cellStyle name="SAPBEXexcCritical5 2 3 7" xfId="32336"/>
    <cellStyle name="SAPBEXexcCritical5 2 3 8" xfId="32337"/>
    <cellStyle name="SAPBEXexcCritical5 2 3 9" xfId="32338"/>
    <cellStyle name="SAPBEXexcCritical5 2 30" xfId="32339"/>
    <cellStyle name="SAPBEXexcCritical5 2 31" xfId="32340"/>
    <cellStyle name="SAPBEXexcCritical5 2 32" xfId="32341"/>
    <cellStyle name="SAPBEXexcCritical5 2 33" xfId="48366"/>
    <cellStyle name="SAPBEXexcCritical5 2 34" xfId="49205"/>
    <cellStyle name="SAPBEXexcCritical5 2 4" xfId="851"/>
    <cellStyle name="SAPBEXexcCritical5 2 4 10" xfId="32342"/>
    <cellStyle name="SAPBEXexcCritical5 2 4 11" xfId="32343"/>
    <cellStyle name="SAPBEXexcCritical5 2 4 12" xfId="32344"/>
    <cellStyle name="SAPBEXexcCritical5 2 4 13" xfId="32345"/>
    <cellStyle name="SAPBEXexcCritical5 2 4 14" xfId="32346"/>
    <cellStyle name="SAPBEXexcCritical5 2 4 15" xfId="32347"/>
    <cellStyle name="SAPBEXexcCritical5 2 4 16" xfId="32348"/>
    <cellStyle name="SAPBEXexcCritical5 2 4 17" xfId="32349"/>
    <cellStyle name="SAPBEXexcCritical5 2 4 18" xfId="32350"/>
    <cellStyle name="SAPBEXexcCritical5 2 4 19" xfId="32351"/>
    <cellStyle name="SAPBEXexcCritical5 2 4 2" xfId="1815"/>
    <cellStyle name="SAPBEXexcCritical5 2 4 2 2" xfId="8637"/>
    <cellStyle name="SAPBEXexcCritical5 2 4 2 2 2" xfId="8638"/>
    <cellStyle name="SAPBEXexcCritical5 2 4 2 2 2 2" xfId="8639"/>
    <cellStyle name="SAPBEXexcCritical5 2 4 2 2 2 2 2" xfId="8640"/>
    <cellStyle name="SAPBEXexcCritical5 2 4 2 2 2 3" xfId="8641"/>
    <cellStyle name="SAPBEXexcCritical5 2 4 2 2 3" xfId="8642"/>
    <cellStyle name="SAPBEXexcCritical5 2 4 2 2 3 2" xfId="8643"/>
    <cellStyle name="SAPBEXexcCritical5 2 4 2 2 3 2 2" xfId="8644"/>
    <cellStyle name="SAPBEXexcCritical5 2 4 2 2 4" xfId="8645"/>
    <cellStyle name="SAPBEXexcCritical5 2 4 2 2 4 2" xfId="8646"/>
    <cellStyle name="SAPBEXexcCritical5 2 4 2 3" xfId="8647"/>
    <cellStyle name="SAPBEXexcCritical5 2 4 2 3 2" xfId="8648"/>
    <cellStyle name="SAPBEXexcCritical5 2 4 2 3 2 2" xfId="8649"/>
    <cellStyle name="SAPBEXexcCritical5 2 4 2 3 3" xfId="8650"/>
    <cellStyle name="SAPBEXexcCritical5 2 4 2 4" xfId="8651"/>
    <cellStyle name="SAPBEXexcCritical5 2 4 2 4 2" xfId="8652"/>
    <cellStyle name="SAPBEXexcCritical5 2 4 2 4 2 2" xfId="8653"/>
    <cellStyle name="SAPBEXexcCritical5 2 4 2 5" xfId="8654"/>
    <cellStyle name="SAPBEXexcCritical5 2 4 2 5 2" xfId="8655"/>
    <cellStyle name="SAPBEXexcCritical5 2 4 2 6" xfId="32352"/>
    <cellStyle name="SAPBEXexcCritical5 2 4 2 7" xfId="32353"/>
    <cellStyle name="SAPBEXexcCritical5 2 4 2 8" xfId="49728"/>
    <cellStyle name="SAPBEXexcCritical5 2 4 20" xfId="32354"/>
    <cellStyle name="SAPBEXexcCritical5 2 4 21" xfId="32355"/>
    <cellStyle name="SAPBEXexcCritical5 2 4 22" xfId="32356"/>
    <cellStyle name="SAPBEXexcCritical5 2 4 23" xfId="32357"/>
    <cellStyle name="SAPBEXexcCritical5 2 4 24" xfId="32358"/>
    <cellStyle name="SAPBEXexcCritical5 2 4 25" xfId="32359"/>
    <cellStyle name="SAPBEXexcCritical5 2 4 26" xfId="32360"/>
    <cellStyle name="SAPBEXexcCritical5 2 4 27" xfId="32361"/>
    <cellStyle name="SAPBEXexcCritical5 2 4 28" xfId="48367"/>
    <cellStyle name="SAPBEXexcCritical5 2 4 29" xfId="49213"/>
    <cellStyle name="SAPBEXexcCritical5 2 4 3" xfId="32362"/>
    <cellStyle name="SAPBEXexcCritical5 2 4 4" xfId="32363"/>
    <cellStyle name="SAPBEXexcCritical5 2 4 5" xfId="32364"/>
    <cellStyle name="SAPBEXexcCritical5 2 4 6" xfId="32365"/>
    <cellStyle name="SAPBEXexcCritical5 2 4 7" xfId="32366"/>
    <cellStyle name="SAPBEXexcCritical5 2 4 8" xfId="32367"/>
    <cellStyle name="SAPBEXexcCritical5 2 4 9" xfId="32368"/>
    <cellStyle name="SAPBEXexcCritical5 2 5" xfId="852"/>
    <cellStyle name="SAPBEXexcCritical5 2 5 10" xfId="32369"/>
    <cellStyle name="SAPBEXexcCritical5 2 5 11" xfId="32370"/>
    <cellStyle name="SAPBEXexcCritical5 2 5 12" xfId="32371"/>
    <cellStyle name="SAPBEXexcCritical5 2 5 13" xfId="32372"/>
    <cellStyle name="SAPBEXexcCritical5 2 5 14" xfId="32373"/>
    <cellStyle name="SAPBEXexcCritical5 2 5 15" xfId="32374"/>
    <cellStyle name="SAPBEXexcCritical5 2 5 16" xfId="32375"/>
    <cellStyle name="SAPBEXexcCritical5 2 5 17" xfId="32376"/>
    <cellStyle name="SAPBEXexcCritical5 2 5 18" xfId="32377"/>
    <cellStyle name="SAPBEXexcCritical5 2 5 19" xfId="32378"/>
    <cellStyle name="SAPBEXexcCritical5 2 5 2" xfId="1816"/>
    <cellStyle name="SAPBEXexcCritical5 2 5 2 2" xfId="8656"/>
    <cellStyle name="SAPBEXexcCritical5 2 5 2 2 2" xfId="8657"/>
    <cellStyle name="SAPBEXexcCritical5 2 5 2 2 2 2" xfId="8658"/>
    <cellStyle name="SAPBEXexcCritical5 2 5 2 2 2 2 2" xfId="8659"/>
    <cellStyle name="SAPBEXexcCritical5 2 5 2 2 2 3" xfId="8660"/>
    <cellStyle name="SAPBEXexcCritical5 2 5 2 2 3" xfId="8661"/>
    <cellStyle name="SAPBEXexcCritical5 2 5 2 2 3 2" xfId="8662"/>
    <cellStyle name="SAPBEXexcCritical5 2 5 2 2 3 2 2" xfId="8663"/>
    <cellStyle name="SAPBEXexcCritical5 2 5 2 2 4" xfId="8664"/>
    <cellStyle name="SAPBEXexcCritical5 2 5 2 2 4 2" xfId="8665"/>
    <cellStyle name="SAPBEXexcCritical5 2 5 2 3" xfId="8666"/>
    <cellStyle name="SAPBEXexcCritical5 2 5 2 3 2" xfId="8667"/>
    <cellStyle name="SAPBEXexcCritical5 2 5 2 3 2 2" xfId="8668"/>
    <cellStyle name="SAPBEXexcCritical5 2 5 2 3 3" xfId="8669"/>
    <cellStyle name="SAPBEXexcCritical5 2 5 2 4" xfId="8670"/>
    <cellStyle name="SAPBEXexcCritical5 2 5 2 4 2" xfId="8671"/>
    <cellStyle name="SAPBEXexcCritical5 2 5 2 4 2 2" xfId="8672"/>
    <cellStyle name="SAPBEXexcCritical5 2 5 2 5" xfId="8673"/>
    <cellStyle name="SAPBEXexcCritical5 2 5 2 5 2" xfId="8674"/>
    <cellStyle name="SAPBEXexcCritical5 2 5 2 6" xfId="32379"/>
    <cellStyle name="SAPBEXexcCritical5 2 5 2 7" xfId="32380"/>
    <cellStyle name="SAPBEXexcCritical5 2 5 2 8" xfId="49729"/>
    <cellStyle name="SAPBEXexcCritical5 2 5 20" xfId="32381"/>
    <cellStyle name="SAPBEXexcCritical5 2 5 21" xfId="32382"/>
    <cellStyle name="SAPBEXexcCritical5 2 5 22" xfId="32383"/>
    <cellStyle name="SAPBEXexcCritical5 2 5 23" xfId="32384"/>
    <cellStyle name="SAPBEXexcCritical5 2 5 24" xfId="32385"/>
    <cellStyle name="SAPBEXexcCritical5 2 5 25" xfId="32386"/>
    <cellStyle name="SAPBEXexcCritical5 2 5 26" xfId="32387"/>
    <cellStyle name="SAPBEXexcCritical5 2 5 27" xfId="32388"/>
    <cellStyle name="SAPBEXexcCritical5 2 5 28" xfId="48368"/>
    <cellStyle name="SAPBEXexcCritical5 2 5 29" xfId="49214"/>
    <cellStyle name="SAPBEXexcCritical5 2 5 3" xfId="32389"/>
    <cellStyle name="SAPBEXexcCritical5 2 5 4" xfId="32390"/>
    <cellStyle name="SAPBEXexcCritical5 2 5 5" xfId="32391"/>
    <cellStyle name="SAPBEXexcCritical5 2 5 6" xfId="32392"/>
    <cellStyle name="SAPBEXexcCritical5 2 5 7" xfId="32393"/>
    <cellStyle name="SAPBEXexcCritical5 2 5 8" xfId="32394"/>
    <cellStyle name="SAPBEXexcCritical5 2 5 9" xfId="32395"/>
    <cellStyle name="SAPBEXexcCritical5 2 6" xfId="853"/>
    <cellStyle name="SAPBEXexcCritical5 2 6 10" xfId="32396"/>
    <cellStyle name="SAPBEXexcCritical5 2 6 11" xfId="32397"/>
    <cellStyle name="SAPBEXexcCritical5 2 6 12" xfId="32398"/>
    <cellStyle name="SAPBEXexcCritical5 2 6 13" xfId="32399"/>
    <cellStyle name="SAPBEXexcCritical5 2 6 14" xfId="32400"/>
    <cellStyle name="SAPBEXexcCritical5 2 6 15" xfId="32401"/>
    <cellStyle name="SAPBEXexcCritical5 2 6 16" xfId="32402"/>
    <cellStyle name="SAPBEXexcCritical5 2 6 17" xfId="32403"/>
    <cellStyle name="SAPBEXexcCritical5 2 6 18" xfId="32404"/>
    <cellStyle name="SAPBEXexcCritical5 2 6 19" xfId="32405"/>
    <cellStyle name="SAPBEXexcCritical5 2 6 2" xfId="1817"/>
    <cellStyle name="SAPBEXexcCritical5 2 6 2 2" xfId="8675"/>
    <cellStyle name="SAPBEXexcCritical5 2 6 2 2 2" xfId="8676"/>
    <cellStyle name="SAPBEXexcCritical5 2 6 2 2 2 2" xfId="8677"/>
    <cellStyle name="SAPBEXexcCritical5 2 6 2 2 2 2 2" xfId="8678"/>
    <cellStyle name="SAPBEXexcCritical5 2 6 2 2 2 3" xfId="8679"/>
    <cellStyle name="SAPBEXexcCritical5 2 6 2 2 3" xfId="8680"/>
    <cellStyle name="SAPBEXexcCritical5 2 6 2 2 3 2" xfId="8681"/>
    <cellStyle name="SAPBEXexcCritical5 2 6 2 2 3 2 2" xfId="8682"/>
    <cellStyle name="SAPBEXexcCritical5 2 6 2 2 4" xfId="8683"/>
    <cellStyle name="SAPBEXexcCritical5 2 6 2 2 4 2" xfId="8684"/>
    <cellStyle name="SAPBEXexcCritical5 2 6 2 3" xfId="8685"/>
    <cellStyle name="SAPBEXexcCritical5 2 6 2 3 2" xfId="8686"/>
    <cellStyle name="SAPBEXexcCritical5 2 6 2 3 2 2" xfId="8687"/>
    <cellStyle name="SAPBEXexcCritical5 2 6 2 3 3" xfId="8688"/>
    <cellStyle name="SAPBEXexcCritical5 2 6 2 4" xfId="8689"/>
    <cellStyle name="SAPBEXexcCritical5 2 6 2 4 2" xfId="8690"/>
    <cellStyle name="SAPBEXexcCritical5 2 6 2 4 2 2" xfId="8691"/>
    <cellStyle name="SAPBEXexcCritical5 2 6 2 5" xfId="8692"/>
    <cellStyle name="SAPBEXexcCritical5 2 6 2 5 2" xfId="8693"/>
    <cellStyle name="SAPBEXexcCritical5 2 6 2 6" xfId="32406"/>
    <cellStyle name="SAPBEXexcCritical5 2 6 2 7" xfId="32407"/>
    <cellStyle name="SAPBEXexcCritical5 2 6 2 8" xfId="49730"/>
    <cellStyle name="SAPBEXexcCritical5 2 6 20" xfId="32408"/>
    <cellStyle name="SAPBEXexcCritical5 2 6 21" xfId="32409"/>
    <cellStyle name="SAPBEXexcCritical5 2 6 22" xfId="32410"/>
    <cellStyle name="SAPBEXexcCritical5 2 6 23" xfId="32411"/>
    <cellStyle name="SAPBEXexcCritical5 2 6 24" xfId="32412"/>
    <cellStyle name="SAPBEXexcCritical5 2 6 25" xfId="32413"/>
    <cellStyle name="SAPBEXexcCritical5 2 6 26" xfId="32414"/>
    <cellStyle name="SAPBEXexcCritical5 2 6 27" xfId="32415"/>
    <cellStyle name="SAPBEXexcCritical5 2 6 28" xfId="48369"/>
    <cellStyle name="SAPBEXexcCritical5 2 6 29" xfId="49215"/>
    <cellStyle name="SAPBEXexcCritical5 2 6 3" xfId="32416"/>
    <cellStyle name="SAPBEXexcCritical5 2 6 4" xfId="32417"/>
    <cellStyle name="SAPBEXexcCritical5 2 6 5" xfId="32418"/>
    <cellStyle name="SAPBEXexcCritical5 2 6 6" xfId="32419"/>
    <cellStyle name="SAPBEXexcCritical5 2 6 7" xfId="32420"/>
    <cellStyle name="SAPBEXexcCritical5 2 6 8" xfId="32421"/>
    <cellStyle name="SAPBEXexcCritical5 2 6 9" xfId="32422"/>
    <cellStyle name="SAPBEXexcCritical5 2 7" xfId="1818"/>
    <cellStyle name="SAPBEXexcCritical5 2 7 2" xfId="8694"/>
    <cellStyle name="SAPBEXexcCritical5 2 7 2 2" xfId="8695"/>
    <cellStyle name="SAPBEXexcCritical5 2 7 2 2 2" xfId="8696"/>
    <cellStyle name="SAPBEXexcCritical5 2 7 2 2 2 2" xfId="8697"/>
    <cellStyle name="SAPBEXexcCritical5 2 7 2 2 3" xfId="8698"/>
    <cellStyle name="SAPBEXexcCritical5 2 7 2 3" xfId="8699"/>
    <cellStyle name="SAPBEXexcCritical5 2 7 2 3 2" xfId="8700"/>
    <cellStyle name="SAPBEXexcCritical5 2 7 2 3 2 2" xfId="8701"/>
    <cellStyle name="SAPBEXexcCritical5 2 7 2 4" xfId="8702"/>
    <cellStyle name="SAPBEXexcCritical5 2 7 2 4 2" xfId="8703"/>
    <cellStyle name="SAPBEXexcCritical5 2 7 3" xfId="8704"/>
    <cellStyle name="SAPBEXexcCritical5 2 7 3 2" xfId="8705"/>
    <cellStyle name="SAPBEXexcCritical5 2 7 3 2 2" xfId="8706"/>
    <cellStyle name="SAPBEXexcCritical5 2 7 3 3" xfId="8707"/>
    <cellStyle name="SAPBEXexcCritical5 2 7 4" xfId="8708"/>
    <cellStyle name="SAPBEXexcCritical5 2 7 4 2" xfId="8709"/>
    <cellStyle name="SAPBEXexcCritical5 2 7 4 2 2" xfId="8710"/>
    <cellStyle name="SAPBEXexcCritical5 2 7 5" xfId="8711"/>
    <cellStyle name="SAPBEXexcCritical5 2 7 5 2" xfId="8712"/>
    <cellStyle name="SAPBEXexcCritical5 2 7 6" xfId="32423"/>
    <cellStyle name="SAPBEXexcCritical5 2 7 7" xfId="32424"/>
    <cellStyle name="SAPBEXexcCritical5 2 7 8" xfId="49720"/>
    <cellStyle name="SAPBEXexcCritical5 2 8" xfId="32425"/>
    <cellStyle name="SAPBEXexcCritical5 2 9" xfId="32426"/>
    <cellStyle name="SAPBEXexcCritical5 20" xfId="32427"/>
    <cellStyle name="SAPBEXexcCritical5 21" xfId="32428"/>
    <cellStyle name="SAPBEXexcCritical5 22" xfId="32429"/>
    <cellStyle name="SAPBEXexcCritical5 23" xfId="32430"/>
    <cellStyle name="SAPBEXexcCritical5 24" xfId="32431"/>
    <cellStyle name="SAPBEXexcCritical5 25" xfId="32432"/>
    <cellStyle name="SAPBEXexcCritical5 26" xfId="32433"/>
    <cellStyle name="SAPBEXexcCritical5 27" xfId="32434"/>
    <cellStyle name="SAPBEXexcCritical5 28" xfId="32435"/>
    <cellStyle name="SAPBEXexcCritical5 29" xfId="32436"/>
    <cellStyle name="SAPBEXexcCritical5 3" xfId="529"/>
    <cellStyle name="SAPBEXexcCritical5 3 10" xfId="32437"/>
    <cellStyle name="SAPBEXexcCritical5 3 11" xfId="32438"/>
    <cellStyle name="SAPBEXexcCritical5 3 12" xfId="32439"/>
    <cellStyle name="SAPBEXexcCritical5 3 13" xfId="32440"/>
    <cellStyle name="SAPBEXexcCritical5 3 14" xfId="32441"/>
    <cellStyle name="SAPBEXexcCritical5 3 15" xfId="32442"/>
    <cellStyle name="SAPBEXexcCritical5 3 16" xfId="32443"/>
    <cellStyle name="SAPBEXexcCritical5 3 17" xfId="32444"/>
    <cellStyle name="SAPBEXexcCritical5 3 18" xfId="32445"/>
    <cellStyle name="SAPBEXexcCritical5 3 19" xfId="32446"/>
    <cellStyle name="SAPBEXexcCritical5 3 2" xfId="854"/>
    <cellStyle name="SAPBEXexcCritical5 3 2 10" xfId="32447"/>
    <cellStyle name="SAPBEXexcCritical5 3 2 11" xfId="32448"/>
    <cellStyle name="SAPBEXexcCritical5 3 2 12" xfId="32449"/>
    <cellStyle name="SAPBEXexcCritical5 3 2 13" xfId="32450"/>
    <cellStyle name="SAPBEXexcCritical5 3 2 14" xfId="32451"/>
    <cellStyle name="SAPBEXexcCritical5 3 2 15" xfId="32452"/>
    <cellStyle name="SAPBEXexcCritical5 3 2 16" xfId="32453"/>
    <cellStyle name="SAPBEXexcCritical5 3 2 17" xfId="32454"/>
    <cellStyle name="SAPBEXexcCritical5 3 2 18" xfId="32455"/>
    <cellStyle name="SAPBEXexcCritical5 3 2 19" xfId="32456"/>
    <cellStyle name="SAPBEXexcCritical5 3 2 2" xfId="1819"/>
    <cellStyle name="SAPBEXexcCritical5 3 2 2 2" xfId="8713"/>
    <cellStyle name="SAPBEXexcCritical5 3 2 2 2 2" xfId="8714"/>
    <cellStyle name="SAPBEXexcCritical5 3 2 2 2 2 2" xfId="8715"/>
    <cellStyle name="SAPBEXexcCritical5 3 2 2 2 2 2 2" xfId="8716"/>
    <cellStyle name="SAPBEXexcCritical5 3 2 2 2 2 3" xfId="8717"/>
    <cellStyle name="SAPBEXexcCritical5 3 2 2 2 3" xfId="8718"/>
    <cellStyle name="SAPBEXexcCritical5 3 2 2 2 3 2" xfId="8719"/>
    <cellStyle name="SAPBEXexcCritical5 3 2 2 2 3 2 2" xfId="8720"/>
    <cellStyle name="SAPBEXexcCritical5 3 2 2 2 4" xfId="8721"/>
    <cellStyle name="SAPBEXexcCritical5 3 2 2 2 4 2" xfId="8722"/>
    <cellStyle name="SAPBEXexcCritical5 3 2 2 3" xfId="8723"/>
    <cellStyle name="SAPBEXexcCritical5 3 2 2 3 2" xfId="8724"/>
    <cellStyle name="SAPBEXexcCritical5 3 2 2 3 2 2" xfId="8725"/>
    <cellStyle name="SAPBEXexcCritical5 3 2 2 3 3" xfId="8726"/>
    <cellStyle name="SAPBEXexcCritical5 3 2 2 4" xfId="8727"/>
    <cellStyle name="SAPBEXexcCritical5 3 2 2 4 2" xfId="8728"/>
    <cellStyle name="SAPBEXexcCritical5 3 2 2 4 2 2" xfId="8729"/>
    <cellStyle name="SAPBEXexcCritical5 3 2 2 5" xfId="8730"/>
    <cellStyle name="SAPBEXexcCritical5 3 2 2 5 2" xfId="8731"/>
    <cellStyle name="SAPBEXexcCritical5 3 2 2 6" xfId="32457"/>
    <cellStyle name="SAPBEXexcCritical5 3 2 2 7" xfId="32458"/>
    <cellStyle name="SAPBEXexcCritical5 3 2 2 8" xfId="49732"/>
    <cellStyle name="SAPBEXexcCritical5 3 2 20" xfId="32459"/>
    <cellStyle name="SAPBEXexcCritical5 3 2 21" xfId="32460"/>
    <cellStyle name="SAPBEXexcCritical5 3 2 22" xfId="32461"/>
    <cellStyle name="SAPBEXexcCritical5 3 2 23" xfId="32462"/>
    <cellStyle name="SAPBEXexcCritical5 3 2 24" xfId="32463"/>
    <cellStyle name="SAPBEXexcCritical5 3 2 25" xfId="32464"/>
    <cellStyle name="SAPBEXexcCritical5 3 2 26" xfId="32465"/>
    <cellStyle name="SAPBEXexcCritical5 3 2 27" xfId="32466"/>
    <cellStyle name="SAPBEXexcCritical5 3 2 28" xfId="48370"/>
    <cellStyle name="SAPBEXexcCritical5 3 2 29" xfId="49217"/>
    <cellStyle name="SAPBEXexcCritical5 3 2 3" xfId="32467"/>
    <cellStyle name="SAPBEXexcCritical5 3 2 4" xfId="32468"/>
    <cellStyle name="SAPBEXexcCritical5 3 2 5" xfId="32469"/>
    <cellStyle name="SAPBEXexcCritical5 3 2 6" xfId="32470"/>
    <cellStyle name="SAPBEXexcCritical5 3 2 7" xfId="32471"/>
    <cellStyle name="SAPBEXexcCritical5 3 2 8" xfId="32472"/>
    <cellStyle name="SAPBEXexcCritical5 3 2 9" xfId="32473"/>
    <cellStyle name="SAPBEXexcCritical5 3 20" xfId="32474"/>
    <cellStyle name="SAPBEXexcCritical5 3 21" xfId="32475"/>
    <cellStyle name="SAPBEXexcCritical5 3 22" xfId="32476"/>
    <cellStyle name="SAPBEXexcCritical5 3 23" xfId="32477"/>
    <cellStyle name="SAPBEXexcCritical5 3 24" xfId="32478"/>
    <cellStyle name="SAPBEXexcCritical5 3 25" xfId="32479"/>
    <cellStyle name="SAPBEXexcCritical5 3 26" xfId="32480"/>
    <cellStyle name="SAPBEXexcCritical5 3 27" xfId="32481"/>
    <cellStyle name="SAPBEXexcCritical5 3 28" xfId="32482"/>
    <cellStyle name="SAPBEXexcCritical5 3 29" xfId="32483"/>
    <cellStyle name="SAPBEXexcCritical5 3 3" xfId="855"/>
    <cellStyle name="SAPBEXexcCritical5 3 3 10" xfId="32484"/>
    <cellStyle name="SAPBEXexcCritical5 3 3 11" xfId="32485"/>
    <cellStyle name="SAPBEXexcCritical5 3 3 12" xfId="32486"/>
    <cellStyle name="SAPBEXexcCritical5 3 3 13" xfId="32487"/>
    <cellStyle name="SAPBEXexcCritical5 3 3 14" xfId="32488"/>
    <cellStyle name="SAPBEXexcCritical5 3 3 15" xfId="32489"/>
    <cellStyle name="SAPBEXexcCritical5 3 3 16" xfId="32490"/>
    <cellStyle name="SAPBEXexcCritical5 3 3 17" xfId="32491"/>
    <cellStyle name="SAPBEXexcCritical5 3 3 18" xfId="32492"/>
    <cellStyle name="SAPBEXexcCritical5 3 3 19" xfId="32493"/>
    <cellStyle name="SAPBEXexcCritical5 3 3 2" xfId="1820"/>
    <cellStyle name="SAPBEXexcCritical5 3 3 2 2" xfId="8732"/>
    <cellStyle name="SAPBEXexcCritical5 3 3 2 2 2" xfId="8733"/>
    <cellStyle name="SAPBEXexcCritical5 3 3 2 2 2 2" xfId="8734"/>
    <cellStyle name="SAPBEXexcCritical5 3 3 2 2 2 2 2" xfId="8735"/>
    <cellStyle name="SAPBEXexcCritical5 3 3 2 2 2 3" xfId="8736"/>
    <cellStyle name="SAPBEXexcCritical5 3 3 2 2 3" xfId="8737"/>
    <cellStyle name="SAPBEXexcCritical5 3 3 2 2 3 2" xfId="8738"/>
    <cellStyle name="SAPBEXexcCritical5 3 3 2 2 3 2 2" xfId="8739"/>
    <cellStyle name="SAPBEXexcCritical5 3 3 2 2 4" xfId="8740"/>
    <cellStyle name="SAPBEXexcCritical5 3 3 2 2 4 2" xfId="8741"/>
    <cellStyle name="SAPBEXexcCritical5 3 3 2 3" xfId="8742"/>
    <cellStyle name="SAPBEXexcCritical5 3 3 2 3 2" xfId="8743"/>
    <cellStyle name="SAPBEXexcCritical5 3 3 2 3 2 2" xfId="8744"/>
    <cellStyle name="SAPBEXexcCritical5 3 3 2 3 3" xfId="8745"/>
    <cellStyle name="SAPBEXexcCritical5 3 3 2 4" xfId="8746"/>
    <cellStyle name="SAPBEXexcCritical5 3 3 2 4 2" xfId="8747"/>
    <cellStyle name="SAPBEXexcCritical5 3 3 2 4 2 2" xfId="8748"/>
    <cellStyle name="SAPBEXexcCritical5 3 3 2 5" xfId="8749"/>
    <cellStyle name="SAPBEXexcCritical5 3 3 2 5 2" xfId="8750"/>
    <cellStyle name="SAPBEXexcCritical5 3 3 2 6" xfId="32494"/>
    <cellStyle name="SAPBEXexcCritical5 3 3 2 7" xfId="32495"/>
    <cellStyle name="SAPBEXexcCritical5 3 3 2 8" xfId="49733"/>
    <cellStyle name="SAPBEXexcCritical5 3 3 20" xfId="32496"/>
    <cellStyle name="SAPBEXexcCritical5 3 3 21" xfId="32497"/>
    <cellStyle name="SAPBEXexcCritical5 3 3 22" xfId="32498"/>
    <cellStyle name="SAPBEXexcCritical5 3 3 23" xfId="32499"/>
    <cellStyle name="SAPBEXexcCritical5 3 3 24" xfId="32500"/>
    <cellStyle name="SAPBEXexcCritical5 3 3 25" xfId="32501"/>
    <cellStyle name="SAPBEXexcCritical5 3 3 26" xfId="32502"/>
    <cellStyle name="SAPBEXexcCritical5 3 3 27" xfId="32503"/>
    <cellStyle name="SAPBEXexcCritical5 3 3 28" xfId="48371"/>
    <cellStyle name="SAPBEXexcCritical5 3 3 29" xfId="49218"/>
    <cellStyle name="SAPBEXexcCritical5 3 3 3" xfId="32504"/>
    <cellStyle name="SAPBEXexcCritical5 3 3 4" xfId="32505"/>
    <cellStyle name="SAPBEXexcCritical5 3 3 5" xfId="32506"/>
    <cellStyle name="SAPBEXexcCritical5 3 3 6" xfId="32507"/>
    <cellStyle name="SAPBEXexcCritical5 3 3 7" xfId="32508"/>
    <cellStyle name="SAPBEXexcCritical5 3 3 8" xfId="32509"/>
    <cellStyle name="SAPBEXexcCritical5 3 3 9" xfId="32510"/>
    <cellStyle name="SAPBEXexcCritical5 3 30" xfId="32511"/>
    <cellStyle name="SAPBEXexcCritical5 3 31" xfId="32512"/>
    <cellStyle name="SAPBEXexcCritical5 3 32" xfId="32513"/>
    <cellStyle name="SAPBEXexcCritical5 3 33" xfId="48372"/>
    <cellStyle name="SAPBEXexcCritical5 3 34" xfId="49216"/>
    <cellStyle name="SAPBEXexcCritical5 3 4" xfId="856"/>
    <cellStyle name="SAPBEXexcCritical5 3 4 10" xfId="32514"/>
    <cellStyle name="SAPBEXexcCritical5 3 4 11" xfId="32515"/>
    <cellStyle name="SAPBEXexcCritical5 3 4 12" xfId="32516"/>
    <cellStyle name="SAPBEXexcCritical5 3 4 13" xfId="32517"/>
    <cellStyle name="SAPBEXexcCritical5 3 4 14" xfId="32518"/>
    <cellStyle name="SAPBEXexcCritical5 3 4 15" xfId="32519"/>
    <cellStyle name="SAPBEXexcCritical5 3 4 16" xfId="32520"/>
    <cellStyle name="SAPBEXexcCritical5 3 4 17" xfId="32521"/>
    <cellStyle name="SAPBEXexcCritical5 3 4 18" xfId="32522"/>
    <cellStyle name="SAPBEXexcCritical5 3 4 19" xfId="32523"/>
    <cellStyle name="SAPBEXexcCritical5 3 4 2" xfId="1821"/>
    <cellStyle name="SAPBEXexcCritical5 3 4 2 2" xfId="8751"/>
    <cellStyle name="SAPBEXexcCritical5 3 4 2 2 2" xfId="8752"/>
    <cellStyle name="SAPBEXexcCritical5 3 4 2 2 2 2" xfId="8753"/>
    <cellStyle name="SAPBEXexcCritical5 3 4 2 2 2 2 2" xfId="8754"/>
    <cellStyle name="SAPBEXexcCritical5 3 4 2 2 2 3" xfId="8755"/>
    <cellStyle name="SAPBEXexcCritical5 3 4 2 2 3" xfId="8756"/>
    <cellStyle name="SAPBEXexcCritical5 3 4 2 2 3 2" xfId="8757"/>
    <cellStyle name="SAPBEXexcCritical5 3 4 2 2 3 2 2" xfId="8758"/>
    <cellStyle name="SAPBEXexcCritical5 3 4 2 2 4" xfId="8759"/>
    <cellStyle name="SAPBEXexcCritical5 3 4 2 2 4 2" xfId="8760"/>
    <cellStyle name="SAPBEXexcCritical5 3 4 2 3" xfId="8761"/>
    <cellStyle name="SAPBEXexcCritical5 3 4 2 3 2" xfId="8762"/>
    <cellStyle name="SAPBEXexcCritical5 3 4 2 3 2 2" xfId="8763"/>
    <cellStyle name="SAPBEXexcCritical5 3 4 2 3 3" xfId="8764"/>
    <cellStyle name="SAPBEXexcCritical5 3 4 2 4" xfId="8765"/>
    <cellStyle name="SAPBEXexcCritical5 3 4 2 4 2" xfId="8766"/>
    <cellStyle name="SAPBEXexcCritical5 3 4 2 4 2 2" xfId="8767"/>
    <cellStyle name="SAPBEXexcCritical5 3 4 2 5" xfId="8768"/>
    <cellStyle name="SAPBEXexcCritical5 3 4 2 5 2" xfId="8769"/>
    <cellStyle name="SAPBEXexcCritical5 3 4 2 6" xfId="32524"/>
    <cellStyle name="SAPBEXexcCritical5 3 4 2 7" xfId="32525"/>
    <cellStyle name="SAPBEXexcCritical5 3 4 2 8" xfId="49734"/>
    <cellStyle name="SAPBEXexcCritical5 3 4 20" xfId="32526"/>
    <cellStyle name="SAPBEXexcCritical5 3 4 21" xfId="32527"/>
    <cellStyle name="SAPBEXexcCritical5 3 4 22" xfId="32528"/>
    <cellStyle name="SAPBEXexcCritical5 3 4 23" xfId="32529"/>
    <cellStyle name="SAPBEXexcCritical5 3 4 24" xfId="32530"/>
    <cellStyle name="SAPBEXexcCritical5 3 4 25" xfId="32531"/>
    <cellStyle name="SAPBEXexcCritical5 3 4 26" xfId="32532"/>
    <cellStyle name="SAPBEXexcCritical5 3 4 27" xfId="32533"/>
    <cellStyle name="SAPBEXexcCritical5 3 4 28" xfId="48373"/>
    <cellStyle name="SAPBEXexcCritical5 3 4 29" xfId="49219"/>
    <cellStyle name="SAPBEXexcCritical5 3 4 3" xfId="32534"/>
    <cellStyle name="SAPBEXexcCritical5 3 4 4" xfId="32535"/>
    <cellStyle name="SAPBEXexcCritical5 3 4 5" xfId="32536"/>
    <cellStyle name="SAPBEXexcCritical5 3 4 6" xfId="32537"/>
    <cellStyle name="SAPBEXexcCritical5 3 4 7" xfId="32538"/>
    <cellStyle name="SAPBEXexcCritical5 3 4 8" xfId="32539"/>
    <cellStyle name="SAPBEXexcCritical5 3 4 9" xfId="32540"/>
    <cellStyle name="SAPBEXexcCritical5 3 5" xfId="857"/>
    <cellStyle name="SAPBEXexcCritical5 3 5 10" xfId="32541"/>
    <cellStyle name="SAPBEXexcCritical5 3 5 11" xfId="32542"/>
    <cellStyle name="SAPBEXexcCritical5 3 5 12" xfId="32543"/>
    <cellStyle name="SAPBEXexcCritical5 3 5 13" xfId="32544"/>
    <cellStyle name="SAPBEXexcCritical5 3 5 14" xfId="32545"/>
    <cellStyle name="SAPBEXexcCritical5 3 5 15" xfId="32546"/>
    <cellStyle name="SAPBEXexcCritical5 3 5 16" xfId="32547"/>
    <cellStyle name="SAPBEXexcCritical5 3 5 17" xfId="32548"/>
    <cellStyle name="SAPBEXexcCritical5 3 5 18" xfId="32549"/>
    <cellStyle name="SAPBEXexcCritical5 3 5 19" xfId="32550"/>
    <cellStyle name="SAPBEXexcCritical5 3 5 2" xfId="1822"/>
    <cellStyle name="SAPBEXexcCritical5 3 5 2 2" xfId="8770"/>
    <cellStyle name="SAPBEXexcCritical5 3 5 2 2 2" xfId="8771"/>
    <cellStyle name="SAPBEXexcCritical5 3 5 2 2 2 2" xfId="8772"/>
    <cellStyle name="SAPBEXexcCritical5 3 5 2 2 2 2 2" xfId="8773"/>
    <cellStyle name="SAPBEXexcCritical5 3 5 2 2 2 3" xfId="8774"/>
    <cellStyle name="SAPBEXexcCritical5 3 5 2 2 3" xfId="8775"/>
    <cellStyle name="SAPBEXexcCritical5 3 5 2 2 3 2" xfId="8776"/>
    <cellStyle name="SAPBEXexcCritical5 3 5 2 2 3 2 2" xfId="8777"/>
    <cellStyle name="SAPBEXexcCritical5 3 5 2 2 4" xfId="8778"/>
    <cellStyle name="SAPBEXexcCritical5 3 5 2 2 4 2" xfId="8779"/>
    <cellStyle name="SAPBEXexcCritical5 3 5 2 3" xfId="8780"/>
    <cellStyle name="SAPBEXexcCritical5 3 5 2 3 2" xfId="8781"/>
    <cellStyle name="SAPBEXexcCritical5 3 5 2 3 2 2" xfId="8782"/>
    <cellStyle name="SAPBEXexcCritical5 3 5 2 3 3" xfId="8783"/>
    <cellStyle name="SAPBEXexcCritical5 3 5 2 4" xfId="8784"/>
    <cellStyle name="SAPBEXexcCritical5 3 5 2 4 2" xfId="8785"/>
    <cellStyle name="SAPBEXexcCritical5 3 5 2 4 2 2" xfId="8786"/>
    <cellStyle name="SAPBEXexcCritical5 3 5 2 5" xfId="8787"/>
    <cellStyle name="SAPBEXexcCritical5 3 5 2 5 2" xfId="8788"/>
    <cellStyle name="SAPBEXexcCritical5 3 5 2 6" xfId="32551"/>
    <cellStyle name="SAPBEXexcCritical5 3 5 2 7" xfId="32552"/>
    <cellStyle name="SAPBEXexcCritical5 3 5 2 8" xfId="49735"/>
    <cellStyle name="SAPBEXexcCritical5 3 5 20" xfId="32553"/>
    <cellStyle name="SAPBEXexcCritical5 3 5 21" xfId="32554"/>
    <cellStyle name="SAPBEXexcCritical5 3 5 22" xfId="32555"/>
    <cellStyle name="SAPBEXexcCritical5 3 5 23" xfId="32556"/>
    <cellStyle name="SAPBEXexcCritical5 3 5 24" xfId="32557"/>
    <cellStyle name="SAPBEXexcCritical5 3 5 25" xfId="32558"/>
    <cellStyle name="SAPBEXexcCritical5 3 5 26" xfId="32559"/>
    <cellStyle name="SAPBEXexcCritical5 3 5 27" xfId="32560"/>
    <cellStyle name="SAPBEXexcCritical5 3 5 28" xfId="48374"/>
    <cellStyle name="SAPBEXexcCritical5 3 5 29" xfId="49220"/>
    <cellStyle name="SAPBEXexcCritical5 3 5 3" xfId="32561"/>
    <cellStyle name="SAPBEXexcCritical5 3 5 4" xfId="32562"/>
    <cellStyle name="SAPBEXexcCritical5 3 5 5" xfId="32563"/>
    <cellStyle name="SAPBEXexcCritical5 3 5 6" xfId="32564"/>
    <cellStyle name="SAPBEXexcCritical5 3 5 7" xfId="32565"/>
    <cellStyle name="SAPBEXexcCritical5 3 5 8" xfId="32566"/>
    <cellStyle name="SAPBEXexcCritical5 3 5 9" xfId="32567"/>
    <cellStyle name="SAPBEXexcCritical5 3 6" xfId="858"/>
    <cellStyle name="SAPBEXexcCritical5 3 6 10" xfId="32568"/>
    <cellStyle name="SAPBEXexcCritical5 3 6 11" xfId="32569"/>
    <cellStyle name="SAPBEXexcCritical5 3 6 12" xfId="32570"/>
    <cellStyle name="SAPBEXexcCritical5 3 6 13" xfId="32571"/>
    <cellStyle name="SAPBEXexcCritical5 3 6 14" xfId="32572"/>
    <cellStyle name="SAPBEXexcCritical5 3 6 15" xfId="32573"/>
    <cellStyle name="SAPBEXexcCritical5 3 6 16" xfId="32574"/>
    <cellStyle name="SAPBEXexcCritical5 3 6 17" xfId="32575"/>
    <cellStyle name="SAPBEXexcCritical5 3 6 18" xfId="32576"/>
    <cellStyle name="SAPBEXexcCritical5 3 6 19" xfId="32577"/>
    <cellStyle name="SAPBEXexcCritical5 3 6 2" xfId="1823"/>
    <cellStyle name="SAPBEXexcCritical5 3 6 2 2" xfId="8789"/>
    <cellStyle name="SAPBEXexcCritical5 3 6 2 2 2" xfId="8790"/>
    <cellStyle name="SAPBEXexcCritical5 3 6 2 2 2 2" xfId="8791"/>
    <cellStyle name="SAPBEXexcCritical5 3 6 2 2 2 2 2" xfId="8792"/>
    <cellStyle name="SAPBEXexcCritical5 3 6 2 2 2 3" xfId="8793"/>
    <cellStyle name="SAPBEXexcCritical5 3 6 2 2 3" xfId="8794"/>
    <cellStyle name="SAPBEXexcCritical5 3 6 2 2 3 2" xfId="8795"/>
    <cellStyle name="SAPBEXexcCritical5 3 6 2 2 3 2 2" xfId="8796"/>
    <cellStyle name="SAPBEXexcCritical5 3 6 2 2 4" xfId="8797"/>
    <cellStyle name="SAPBEXexcCritical5 3 6 2 2 4 2" xfId="8798"/>
    <cellStyle name="SAPBEXexcCritical5 3 6 2 3" xfId="8799"/>
    <cellStyle name="SAPBEXexcCritical5 3 6 2 3 2" xfId="8800"/>
    <cellStyle name="SAPBEXexcCritical5 3 6 2 3 2 2" xfId="8801"/>
    <cellStyle name="SAPBEXexcCritical5 3 6 2 3 3" xfId="8802"/>
    <cellStyle name="SAPBEXexcCritical5 3 6 2 4" xfId="8803"/>
    <cellStyle name="SAPBEXexcCritical5 3 6 2 4 2" xfId="8804"/>
    <cellStyle name="SAPBEXexcCritical5 3 6 2 4 2 2" xfId="8805"/>
    <cellStyle name="SAPBEXexcCritical5 3 6 2 5" xfId="8806"/>
    <cellStyle name="SAPBEXexcCritical5 3 6 2 5 2" xfId="8807"/>
    <cellStyle name="SAPBEXexcCritical5 3 6 2 6" xfId="32578"/>
    <cellStyle name="SAPBEXexcCritical5 3 6 2 7" xfId="32579"/>
    <cellStyle name="SAPBEXexcCritical5 3 6 2 8" xfId="49736"/>
    <cellStyle name="SAPBEXexcCritical5 3 6 20" xfId="32580"/>
    <cellStyle name="SAPBEXexcCritical5 3 6 21" xfId="32581"/>
    <cellStyle name="SAPBEXexcCritical5 3 6 22" xfId="32582"/>
    <cellStyle name="SAPBEXexcCritical5 3 6 23" xfId="32583"/>
    <cellStyle name="SAPBEXexcCritical5 3 6 24" xfId="32584"/>
    <cellStyle name="SAPBEXexcCritical5 3 6 25" xfId="32585"/>
    <cellStyle name="SAPBEXexcCritical5 3 6 26" xfId="32586"/>
    <cellStyle name="SAPBEXexcCritical5 3 6 27" xfId="32587"/>
    <cellStyle name="SAPBEXexcCritical5 3 6 28" xfId="48375"/>
    <cellStyle name="SAPBEXexcCritical5 3 6 29" xfId="49221"/>
    <cellStyle name="SAPBEXexcCritical5 3 6 3" xfId="32588"/>
    <cellStyle name="SAPBEXexcCritical5 3 6 4" xfId="32589"/>
    <cellStyle name="SAPBEXexcCritical5 3 6 5" xfId="32590"/>
    <cellStyle name="SAPBEXexcCritical5 3 6 6" xfId="32591"/>
    <cellStyle name="SAPBEXexcCritical5 3 6 7" xfId="32592"/>
    <cellStyle name="SAPBEXexcCritical5 3 6 8" xfId="32593"/>
    <cellStyle name="SAPBEXexcCritical5 3 6 9" xfId="32594"/>
    <cellStyle name="SAPBEXexcCritical5 3 7" xfId="1824"/>
    <cellStyle name="SAPBEXexcCritical5 3 7 2" xfId="8808"/>
    <cellStyle name="SAPBEXexcCritical5 3 7 2 2" xfId="8809"/>
    <cellStyle name="SAPBEXexcCritical5 3 7 2 2 2" xfId="8810"/>
    <cellStyle name="SAPBEXexcCritical5 3 7 2 2 2 2" xfId="8811"/>
    <cellStyle name="SAPBEXexcCritical5 3 7 2 2 3" xfId="8812"/>
    <cellStyle name="SAPBEXexcCritical5 3 7 2 3" xfId="8813"/>
    <cellStyle name="SAPBEXexcCritical5 3 7 2 3 2" xfId="8814"/>
    <cellStyle name="SAPBEXexcCritical5 3 7 2 3 2 2" xfId="8815"/>
    <cellStyle name="SAPBEXexcCritical5 3 7 2 4" xfId="8816"/>
    <cellStyle name="SAPBEXexcCritical5 3 7 2 4 2" xfId="8817"/>
    <cellStyle name="SAPBEXexcCritical5 3 7 3" xfId="8818"/>
    <cellStyle name="SAPBEXexcCritical5 3 7 3 2" xfId="8819"/>
    <cellStyle name="SAPBEXexcCritical5 3 7 3 2 2" xfId="8820"/>
    <cellStyle name="SAPBEXexcCritical5 3 7 3 3" xfId="8821"/>
    <cellStyle name="SAPBEXexcCritical5 3 7 4" xfId="8822"/>
    <cellStyle name="SAPBEXexcCritical5 3 7 4 2" xfId="8823"/>
    <cellStyle name="SAPBEXexcCritical5 3 7 4 2 2" xfId="8824"/>
    <cellStyle name="SAPBEXexcCritical5 3 7 5" xfId="8825"/>
    <cellStyle name="SAPBEXexcCritical5 3 7 5 2" xfId="8826"/>
    <cellStyle name="SAPBEXexcCritical5 3 7 6" xfId="32595"/>
    <cellStyle name="SAPBEXexcCritical5 3 7 7" xfId="32596"/>
    <cellStyle name="SAPBEXexcCritical5 3 7 8" xfId="49731"/>
    <cellStyle name="SAPBEXexcCritical5 3 8" xfId="32597"/>
    <cellStyle name="SAPBEXexcCritical5 3 9" xfId="32598"/>
    <cellStyle name="SAPBEXexcCritical5 30" xfId="32599"/>
    <cellStyle name="SAPBEXexcCritical5 31" xfId="32600"/>
    <cellStyle name="SAPBEXexcCritical5 32" xfId="32601"/>
    <cellStyle name="SAPBEXexcCritical5 33" xfId="32602"/>
    <cellStyle name="SAPBEXexcCritical5 34" xfId="32603"/>
    <cellStyle name="SAPBEXexcCritical5 35" xfId="32604"/>
    <cellStyle name="SAPBEXexcCritical5 36" xfId="48376"/>
    <cellStyle name="SAPBEXexcCritical5 37" xfId="49204"/>
    <cellStyle name="SAPBEXexcCritical5 4" xfId="859"/>
    <cellStyle name="SAPBEXexcCritical5 4 10" xfId="32605"/>
    <cellStyle name="SAPBEXexcCritical5 4 11" xfId="32606"/>
    <cellStyle name="SAPBEXexcCritical5 4 12" xfId="32607"/>
    <cellStyle name="SAPBEXexcCritical5 4 13" xfId="32608"/>
    <cellStyle name="SAPBEXexcCritical5 4 14" xfId="32609"/>
    <cellStyle name="SAPBEXexcCritical5 4 15" xfId="32610"/>
    <cellStyle name="SAPBEXexcCritical5 4 16" xfId="32611"/>
    <cellStyle name="SAPBEXexcCritical5 4 17" xfId="32612"/>
    <cellStyle name="SAPBEXexcCritical5 4 18" xfId="32613"/>
    <cellStyle name="SAPBEXexcCritical5 4 19" xfId="32614"/>
    <cellStyle name="SAPBEXexcCritical5 4 2" xfId="1825"/>
    <cellStyle name="SAPBEXexcCritical5 4 2 2" xfId="8827"/>
    <cellStyle name="SAPBEXexcCritical5 4 2 2 2" xfId="8828"/>
    <cellStyle name="SAPBEXexcCritical5 4 2 2 2 2" xfId="8829"/>
    <cellStyle name="SAPBEXexcCritical5 4 2 2 2 2 2" xfId="8830"/>
    <cellStyle name="SAPBEXexcCritical5 4 2 2 2 3" xfId="8831"/>
    <cellStyle name="SAPBEXexcCritical5 4 2 2 3" xfId="8832"/>
    <cellStyle name="SAPBEXexcCritical5 4 2 2 3 2" xfId="8833"/>
    <cellStyle name="SAPBEXexcCritical5 4 2 2 3 2 2" xfId="8834"/>
    <cellStyle name="SAPBEXexcCritical5 4 2 2 4" xfId="8835"/>
    <cellStyle name="SAPBEXexcCritical5 4 2 2 4 2" xfId="8836"/>
    <cellStyle name="SAPBEXexcCritical5 4 2 3" xfId="8837"/>
    <cellStyle name="SAPBEXexcCritical5 4 2 3 2" xfId="8838"/>
    <cellStyle name="SAPBEXexcCritical5 4 2 3 2 2" xfId="8839"/>
    <cellStyle name="SAPBEXexcCritical5 4 2 3 3" xfId="8840"/>
    <cellStyle name="SAPBEXexcCritical5 4 2 4" xfId="8841"/>
    <cellStyle name="SAPBEXexcCritical5 4 2 4 2" xfId="8842"/>
    <cellStyle name="SAPBEXexcCritical5 4 2 4 2 2" xfId="8843"/>
    <cellStyle name="SAPBEXexcCritical5 4 2 5" xfId="8844"/>
    <cellStyle name="SAPBEXexcCritical5 4 2 5 2" xfId="8845"/>
    <cellStyle name="SAPBEXexcCritical5 4 2 6" xfId="32615"/>
    <cellStyle name="SAPBEXexcCritical5 4 2 7" xfId="32616"/>
    <cellStyle name="SAPBEXexcCritical5 4 2 8" xfId="49737"/>
    <cellStyle name="SAPBEXexcCritical5 4 20" xfId="32617"/>
    <cellStyle name="SAPBEXexcCritical5 4 21" xfId="32618"/>
    <cellStyle name="SAPBEXexcCritical5 4 22" xfId="32619"/>
    <cellStyle name="SAPBEXexcCritical5 4 23" xfId="32620"/>
    <cellStyle name="SAPBEXexcCritical5 4 24" xfId="32621"/>
    <cellStyle name="SAPBEXexcCritical5 4 25" xfId="32622"/>
    <cellStyle name="SAPBEXexcCritical5 4 26" xfId="32623"/>
    <cellStyle name="SAPBEXexcCritical5 4 27" xfId="32624"/>
    <cellStyle name="SAPBEXexcCritical5 4 28" xfId="48377"/>
    <cellStyle name="SAPBEXexcCritical5 4 29" xfId="49222"/>
    <cellStyle name="SAPBEXexcCritical5 4 3" xfId="32625"/>
    <cellStyle name="SAPBEXexcCritical5 4 4" xfId="32626"/>
    <cellStyle name="SAPBEXexcCritical5 4 5" xfId="32627"/>
    <cellStyle name="SAPBEXexcCritical5 4 6" xfId="32628"/>
    <cellStyle name="SAPBEXexcCritical5 4 7" xfId="32629"/>
    <cellStyle name="SAPBEXexcCritical5 4 8" xfId="32630"/>
    <cellStyle name="SAPBEXexcCritical5 4 9" xfId="32631"/>
    <cellStyle name="SAPBEXexcCritical5 5" xfId="860"/>
    <cellStyle name="SAPBEXexcCritical5 5 10" xfId="32632"/>
    <cellStyle name="SAPBEXexcCritical5 5 11" xfId="32633"/>
    <cellStyle name="SAPBEXexcCritical5 5 12" xfId="32634"/>
    <cellStyle name="SAPBEXexcCritical5 5 13" xfId="32635"/>
    <cellStyle name="SAPBEXexcCritical5 5 14" xfId="32636"/>
    <cellStyle name="SAPBEXexcCritical5 5 15" xfId="32637"/>
    <cellStyle name="SAPBEXexcCritical5 5 16" xfId="32638"/>
    <cellStyle name="SAPBEXexcCritical5 5 17" xfId="32639"/>
    <cellStyle name="SAPBEXexcCritical5 5 18" xfId="32640"/>
    <cellStyle name="SAPBEXexcCritical5 5 19" xfId="32641"/>
    <cellStyle name="SAPBEXexcCritical5 5 2" xfId="1826"/>
    <cellStyle name="SAPBEXexcCritical5 5 2 2" xfId="8846"/>
    <cellStyle name="SAPBEXexcCritical5 5 2 2 2" xfId="8847"/>
    <cellStyle name="SAPBEXexcCritical5 5 2 2 2 2" xfId="8848"/>
    <cellStyle name="SAPBEXexcCritical5 5 2 2 2 2 2" xfId="8849"/>
    <cellStyle name="SAPBEXexcCritical5 5 2 2 2 3" xfId="8850"/>
    <cellStyle name="SAPBEXexcCritical5 5 2 2 3" xfId="8851"/>
    <cellStyle name="SAPBEXexcCritical5 5 2 2 3 2" xfId="8852"/>
    <cellStyle name="SAPBEXexcCritical5 5 2 2 3 2 2" xfId="8853"/>
    <cellStyle name="SAPBEXexcCritical5 5 2 2 4" xfId="8854"/>
    <cellStyle name="SAPBEXexcCritical5 5 2 2 4 2" xfId="8855"/>
    <cellStyle name="SAPBEXexcCritical5 5 2 3" xfId="8856"/>
    <cellStyle name="SAPBEXexcCritical5 5 2 3 2" xfId="8857"/>
    <cellStyle name="SAPBEXexcCritical5 5 2 3 2 2" xfId="8858"/>
    <cellStyle name="SAPBEXexcCritical5 5 2 3 3" xfId="8859"/>
    <cellStyle name="SAPBEXexcCritical5 5 2 4" xfId="8860"/>
    <cellStyle name="SAPBEXexcCritical5 5 2 4 2" xfId="8861"/>
    <cellStyle name="SAPBEXexcCritical5 5 2 4 2 2" xfId="8862"/>
    <cellStyle name="SAPBEXexcCritical5 5 2 5" xfId="8863"/>
    <cellStyle name="SAPBEXexcCritical5 5 2 5 2" xfId="8864"/>
    <cellStyle name="SAPBEXexcCritical5 5 2 6" xfId="32642"/>
    <cellStyle name="SAPBEXexcCritical5 5 2 7" xfId="32643"/>
    <cellStyle name="SAPBEXexcCritical5 5 2 8" xfId="49738"/>
    <cellStyle name="SAPBEXexcCritical5 5 20" xfId="32644"/>
    <cellStyle name="SAPBEXexcCritical5 5 21" xfId="32645"/>
    <cellStyle name="SAPBEXexcCritical5 5 22" xfId="32646"/>
    <cellStyle name="SAPBEXexcCritical5 5 23" xfId="32647"/>
    <cellStyle name="SAPBEXexcCritical5 5 24" xfId="32648"/>
    <cellStyle name="SAPBEXexcCritical5 5 25" xfId="32649"/>
    <cellStyle name="SAPBEXexcCritical5 5 26" xfId="32650"/>
    <cellStyle name="SAPBEXexcCritical5 5 27" xfId="32651"/>
    <cellStyle name="SAPBEXexcCritical5 5 28" xfId="48378"/>
    <cellStyle name="SAPBEXexcCritical5 5 29" xfId="49223"/>
    <cellStyle name="SAPBEXexcCritical5 5 3" xfId="32652"/>
    <cellStyle name="SAPBEXexcCritical5 5 4" xfId="32653"/>
    <cellStyle name="SAPBEXexcCritical5 5 5" xfId="32654"/>
    <cellStyle name="SAPBEXexcCritical5 5 6" xfId="32655"/>
    <cellStyle name="SAPBEXexcCritical5 5 7" xfId="32656"/>
    <cellStyle name="SAPBEXexcCritical5 5 8" xfId="32657"/>
    <cellStyle name="SAPBEXexcCritical5 5 9" xfId="32658"/>
    <cellStyle name="SAPBEXexcCritical5 6" xfId="861"/>
    <cellStyle name="SAPBEXexcCritical5 6 10" xfId="32659"/>
    <cellStyle name="SAPBEXexcCritical5 6 11" xfId="32660"/>
    <cellStyle name="SAPBEXexcCritical5 6 12" xfId="32661"/>
    <cellStyle name="SAPBEXexcCritical5 6 13" xfId="32662"/>
    <cellStyle name="SAPBEXexcCritical5 6 14" xfId="32663"/>
    <cellStyle name="SAPBEXexcCritical5 6 15" xfId="32664"/>
    <cellStyle name="SAPBEXexcCritical5 6 16" xfId="32665"/>
    <cellStyle name="SAPBEXexcCritical5 6 17" xfId="32666"/>
    <cellStyle name="SAPBEXexcCritical5 6 18" xfId="32667"/>
    <cellStyle name="SAPBEXexcCritical5 6 19" xfId="32668"/>
    <cellStyle name="SAPBEXexcCritical5 6 2" xfId="1827"/>
    <cellStyle name="SAPBEXexcCritical5 6 2 2" xfId="8865"/>
    <cellStyle name="SAPBEXexcCritical5 6 2 2 2" xfId="8866"/>
    <cellStyle name="SAPBEXexcCritical5 6 2 2 2 2" xfId="8867"/>
    <cellStyle name="SAPBEXexcCritical5 6 2 2 2 2 2" xfId="8868"/>
    <cellStyle name="SAPBEXexcCritical5 6 2 2 2 3" xfId="8869"/>
    <cellStyle name="SAPBEXexcCritical5 6 2 2 3" xfId="8870"/>
    <cellStyle name="SAPBEXexcCritical5 6 2 2 3 2" xfId="8871"/>
    <cellStyle name="SAPBEXexcCritical5 6 2 2 3 2 2" xfId="8872"/>
    <cellStyle name="SAPBEXexcCritical5 6 2 2 4" xfId="8873"/>
    <cellStyle name="SAPBEXexcCritical5 6 2 2 4 2" xfId="8874"/>
    <cellStyle name="SAPBEXexcCritical5 6 2 3" xfId="8875"/>
    <cellStyle name="SAPBEXexcCritical5 6 2 3 2" xfId="8876"/>
    <cellStyle name="SAPBEXexcCritical5 6 2 3 2 2" xfId="8877"/>
    <cellStyle name="SAPBEXexcCritical5 6 2 3 3" xfId="8878"/>
    <cellStyle name="SAPBEXexcCritical5 6 2 4" xfId="8879"/>
    <cellStyle name="SAPBEXexcCritical5 6 2 4 2" xfId="8880"/>
    <cellStyle name="SAPBEXexcCritical5 6 2 4 2 2" xfId="8881"/>
    <cellStyle name="SAPBEXexcCritical5 6 2 5" xfId="8882"/>
    <cellStyle name="SAPBEXexcCritical5 6 2 5 2" xfId="8883"/>
    <cellStyle name="SAPBEXexcCritical5 6 2 6" xfId="32669"/>
    <cellStyle name="SAPBEXexcCritical5 6 2 7" xfId="32670"/>
    <cellStyle name="SAPBEXexcCritical5 6 2 8" xfId="49739"/>
    <cellStyle name="SAPBEXexcCritical5 6 20" xfId="32671"/>
    <cellStyle name="SAPBEXexcCritical5 6 21" xfId="32672"/>
    <cellStyle name="SAPBEXexcCritical5 6 22" xfId="32673"/>
    <cellStyle name="SAPBEXexcCritical5 6 23" xfId="32674"/>
    <cellStyle name="SAPBEXexcCritical5 6 24" xfId="32675"/>
    <cellStyle name="SAPBEXexcCritical5 6 25" xfId="32676"/>
    <cellStyle name="SAPBEXexcCritical5 6 26" xfId="32677"/>
    <cellStyle name="SAPBEXexcCritical5 6 27" xfId="32678"/>
    <cellStyle name="SAPBEXexcCritical5 6 28" xfId="48379"/>
    <cellStyle name="SAPBEXexcCritical5 6 29" xfId="49224"/>
    <cellStyle name="SAPBEXexcCritical5 6 3" xfId="32679"/>
    <cellStyle name="SAPBEXexcCritical5 6 4" xfId="32680"/>
    <cellStyle name="SAPBEXexcCritical5 6 5" xfId="32681"/>
    <cellStyle name="SAPBEXexcCritical5 6 6" xfId="32682"/>
    <cellStyle name="SAPBEXexcCritical5 6 7" xfId="32683"/>
    <cellStyle name="SAPBEXexcCritical5 6 8" xfId="32684"/>
    <cellStyle name="SAPBEXexcCritical5 6 9" xfId="32685"/>
    <cellStyle name="SAPBEXexcCritical5 7" xfId="862"/>
    <cellStyle name="SAPBEXexcCritical5 7 10" xfId="32686"/>
    <cellStyle name="SAPBEXexcCritical5 7 11" xfId="32687"/>
    <cellStyle name="SAPBEXexcCritical5 7 12" xfId="32688"/>
    <cellStyle name="SAPBEXexcCritical5 7 13" xfId="32689"/>
    <cellStyle name="SAPBEXexcCritical5 7 14" xfId="32690"/>
    <cellStyle name="SAPBEXexcCritical5 7 15" xfId="32691"/>
    <cellStyle name="SAPBEXexcCritical5 7 16" xfId="32692"/>
    <cellStyle name="SAPBEXexcCritical5 7 17" xfId="32693"/>
    <cellStyle name="SAPBEXexcCritical5 7 18" xfId="32694"/>
    <cellStyle name="SAPBEXexcCritical5 7 19" xfId="32695"/>
    <cellStyle name="SAPBEXexcCritical5 7 2" xfId="1828"/>
    <cellStyle name="SAPBEXexcCritical5 7 2 2" xfId="8884"/>
    <cellStyle name="SAPBEXexcCritical5 7 2 2 2" xfId="8885"/>
    <cellStyle name="SAPBEXexcCritical5 7 2 2 2 2" xfId="8886"/>
    <cellStyle name="SAPBEXexcCritical5 7 2 2 2 2 2" xfId="8887"/>
    <cellStyle name="SAPBEXexcCritical5 7 2 2 2 3" xfId="8888"/>
    <cellStyle name="SAPBEXexcCritical5 7 2 2 3" xfId="8889"/>
    <cellStyle name="SAPBEXexcCritical5 7 2 2 3 2" xfId="8890"/>
    <cellStyle name="SAPBEXexcCritical5 7 2 2 3 2 2" xfId="8891"/>
    <cellStyle name="SAPBEXexcCritical5 7 2 2 4" xfId="8892"/>
    <cellStyle name="SAPBEXexcCritical5 7 2 2 4 2" xfId="8893"/>
    <cellStyle name="SAPBEXexcCritical5 7 2 3" xfId="8894"/>
    <cellStyle name="SAPBEXexcCritical5 7 2 3 2" xfId="8895"/>
    <cellStyle name="SAPBEXexcCritical5 7 2 3 2 2" xfId="8896"/>
    <cellStyle name="SAPBEXexcCritical5 7 2 3 3" xfId="8897"/>
    <cellStyle name="SAPBEXexcCritical5 7 2 4" xfId="8898"/>
    <cellStyle name="SAPBEXexcCritical5 7 2 4 2" xfId="8899"/>
    <cellStyle name="SAPBEXexcCritical5 7 2 4 2 2" xfId="8900"/>
    <cellStyle name="SAPBEXexcCritical5 7 2 5" xfId="8901"/>
    <cellStyle name="SAPBEXexcCritical5 7 2 5 2" xfId="8902"/>
    <cellStyle name="SAPBEXexcCritical5 7 2 6" xfId="32696"/>
    <cellStyle name="SAPBEXexcCritical5 7 2 7" xfId="32697"/>
    <cellStyle name="SAPBEXexcCritical5 7 2 8" xfId="49740"/>
    <cellStyle name="SAPBEXexcCritical5 7 20" xfId="32698"/>
    <cellStyle name="SAPBEXexcCritical5 7 21" xfId="32699"/>
    <cellStyle name="SAPBEXexcCritical5 7 22" xfId="32700"/>
    <cellStyle name="SAPBEXexcCritical5 7 23" xfId="32701"/>
    <cellStyle name="SAPBEXexcCritical5 7 24" xfId="32702"/>
    <cellStyle name="SAPBEXexcCritical5 7 25" xfId="32703"/>
    <cellStyle name="SAPBEXexcCritical5 7 26" xfId="32704"/>
    <cellStyle name="SAPBEXexcCritical5 7 27" xfId="32705"/>
    <cellStyle name="SAPBEXexcCritical5 7 28" xfId="48380"/>
    <cellStyle name="SAPBEXexcCritical5 7 29" xfId="49225"/>
    <cellStyle name="SAPBEXexcCritical5 7 3" xfId="32706"/>
    <cellStyle name="SAPBEXexcCritical5 7 4" xfId="32707"/>
    <cellStyle name="SAPBEXexcCritical5 7 5" xfId="32708"/>
    <cellStyle name="SAPBEXexcCritical5 7 6" xfId="32709"/>
    <cellStyle name="SAPBEXexcCritical5 7 7" xfId="32710"/>
    <cellStyle name="SAPBEXexcCritical5 7 8" xfId="32711"/>
    <cellStyle name="SAPBEXexcCritical5 7 9" xfId="32712"/>
    <cellStyle name="SAPBEXexcCritical5 8" xfId="844"/>
    <cellStyle name="SAPBEXexcCritical5 8 10" xfId="32713"/>
    <cellStyle name="SAPBEXexcCritical5 8 11" xfId="32714"/>
    <cellStyle name="SAPBEXexcCritical5 8 12" xfId="32715"/>
    <cellStyle name="SAPBEXexcCritical5 8 13" xfId="32716"/>
    <cellStyle name="SAPBEXexcCritical5 8 14" xfId="32717"/>
    <cellStyle name="SAPBEXexcCritical5 8 15" xfId="32718"/>
    <cellStyle name="SAPBEXexcCritical5 8 16" xfId="32719"/>
    <cellStyle name="SAPBEXexcCritical5 8 17" xfId="32720"/>
    <cellStyle name="SAPBEXexcCritical5 8 18" xfId="32721"/>
    <cellStyle name="SAPBEXexcCritical5 8 19" xfId="32722"/>
    <cellStyle name="SAPBEXexcCritical5 8 2" xfId="1829"/>
    <cellStyle name="SAPBEXexcCritical5 8 2 2" xfId="8903"/>
    <cellStyle name="SAPBEXexcCritical5 8 2 2 2" xfId="8904"/>
    <cellStyle name="SAPBEXexcCritical5 8 2 2 2 2" xfId="8905"/>
    <cellStyle name="SAPBEXexcCritical5 8 2 2 2 2 2" xfId="8906"/>
    <cellStyle name="SAPBEXexcCritical5 8 2 2 2 3" xfId="8907"/>
    <cellStyle name="SAPBEXexcCritical5 8 2 2 3" xfId="8908"/>
    <cellStyle name="SAPBEXexcCritical5 8 2 2 3 2" xfId="8909"/>
    <cellStyle name="SAPBEXexcCritical5 8 2 2 3 2 2" xfId="8910"/>
    <cellStyle name="SAPBEXexcCritical5 8 2 2 4" xfId="8911"/>
    <cellStyle name="SAPBEXexcCritical5 8 2 2 4 2" xfId="8912"/>
    <cellStyle name="SAPBEXexcCritical5 8 2 3" xfId="8913"/>
    <cellStyle name="SAPBEXexcCritical5 8 2 3 2" xfId="8914"/>
    <cellStyle name="SAPBEXexcCritical5 8 2 3 2 2" xfId="8915"/>
    <cellStyle name="SAPBEXexcCritical5 8 2 3 3" xfId="8916"/>
    <cellStyle name="SAPBEXexcCritical5 8 2 4" xfId="8917"/>
    <cellStyle name="SAPBEXexcCritical5 8 2 4 2" xfId="8918"/>
    <cellStyle name="SAPBEXexcCritical5 8 2 4 2 2" xfId="8919"/>
    <cellStyle name="SAPBEXexcCritical5 8 2 5" xfId="8920"/>
    <cellStyle name="SAPBEXexcCritical5 8 2 5 2" xfId="8921"/>
    <cellStyle name="SAPBEXexcCritical5 8 2 6" xfId="32723"/>
    <cellStyle name="SAPBEXexcCritical5 8 2 7" xfId="32724"/>
    <cellStyle name="SAPBEXexcCritical5 8 20" xfId="32725"/>
    <cellStyle name="SAPBEXexcCritical5 8 21" xfId="32726"/>
    <cellStyle name="SAPBEXexcCritical5 8 22" xfId="32727"/>
    <cellStyle name="SAPBEXexcCritical5 8 23" xfId="32728"/>
    <cellStyle name="SAPBEXexcCritical5 8 24" xfId="32729"/>
    <cellStyle name="SAPBEXexcCritical5 8 25" xfId="32730"/>
    <cellStyle name="SAPBEXexcCritical5 8 26" xfId="32731"/>
    <cellStyle name="SAPBEXexcCritical5 8 27" xfId="32732"/>
    <cellStyle name="SAPBEXexcCritical5 8 28" xfId="48381"/>
    <cellStyle name="SAPBEXexcCritical5 8 3" xfId="32733"/>
    <cellStyle name="SAPBEXexcCritical5 8 4" xfId="32734"/>
    <cellStyle name="SAPBEXexcCritical5 8 5" xfId="32735"/>
    <cellStyle name="SAPBEXexcCritical5 8 6" xfId="32736"/>
    <cellStyle name="SAPBEXexcCritical5 8 7" xfId="32737"/>
    <cellStyle name="SAPBEXexcCritical5 8 8" xfId="32738"/>
    <cellStyle name="SAPBEXexcCritical5 8 9" xfId="32739"/>
    <cellStyle name="SAPBEXexcCritical5 9" xfId="1830"/>
    <cellStyle name="SAPBEXexcCritical5 9 10" xfId="32740"/>
    <cellStyle name="SAPBEXexcCritical5 9 11" xfId="32741"/>
    <cellStyle name="SAPBEXexcCritical5 9 12" xfId="32742"/>
    <cellStyle name="SAPBEXexcCritical5 9 13" xfId="32743"/>
    <cellStyle name="SAPBEXexcCritical5 9 14" xfId="32744"/>
    <cellStyle name="SAPBEXexcCritical5 9 15" xfId="32745"/>
    <cellStyle name="SAPBEXexcCritical5 9 16" xfId="32746"/>
    <cellStyle name="SAPBEXexcCritical5 9 17" xfId="32747"/>
    <cellStyle name="SAPBEXexcCritical5 9 18" xfId="32748"/>
    <cellStyle name="SAPBEXexcCritical5 9 19" xfId="32749"/>
    <cellStyle name="SAPBEXexcCritical5 9 2" xfId="8922"/>
    <cellStyle name="SAPBEXexcCritical5 9 2 2" xfId="8923"/>
    <cellStyle name="SAPBEXexcCritical5 9 2 2 2" xfId="8924"/>
    <cellStyle name="SAPBEXexcCritical5 9 2 2 2 2" xfId="8925"/>
    <cellStyle name="SAPBEXexcCritical5 9 2 2 3" xfId="8926"/>
    <cellStyle name="SAPBEXexcCritical5 9 2 3" xfId="8927"/>
    <cellStyle name="SAPBEXexcCritical5 9 2 3 2" xfId="8928"/>
    <cellStyle name="SAPBEXexcCritical5 9 2 3 2 2" xfId="8929"/>
    <cellStyle name="SAPBEXexcCritical5 9 2 4" xfId="8930"/>
    <cellStyle name="SAPBEXexcCritical5 9 2 4 2" xfId="8931"/>
    <cellStyle name="SAPBEXexcCritical5 9 2 5" xfId="32750"/>
    <cellStyle name="SAPBEXexcCritical5 9 2 6" xfId="32751"/>
    <cellStyle name="SAPBEXexcCritical5 9 2 7" xfId="32752"/>
    <cellStyle name="SAPBEXexcCritical5 9 20" xfId="32753"/>
    <cellStyle name="SAPBEXexcCritical5 9 21" xfId="32754"/>
    <cellStyle name="SAPBEXexcCritical5 9 22" xfId="32755"/>
    <cellStyle name="SAPBEXexcCritical5 9 23" xfId="32756"/>
    <cellStyle name="SAPBEXexcCritical5 9 24" xfId="32757"/>
    <cellStyle name="SAPBEXexcCritical5 9 25" xfId="32758"/>
    <cellStyle name="SAPBEXexcCritical5 9 26" xfId="32759"/>
    <cellStyle name="SAPBEXexcCritical5 9 27" xfId="32760"/>
    <cellStyle name="SAPBEXexcCritical5 9 28" xfId="48382"/>
    <cellStyle name="SAPBEXexcCritical5 9 29" xfId="49719"/>
    <cellStyle name="SAPBEXexcCritical5 9 3" xfId="32761"/>
    <cellStyle name="SAPBEXexcCritical5 9 4" xfId="32762"/>
    <cellStyle name="SAPBEXexcCritical5 9 5" xfId="32763"/>
    <cellStyle name="SAPBEXexcCritical5 9 6" xfId="32764"/>
    <cellStyle name="SAPBEXexcCritical5 9 7" xfId="32765"/>
    <cellStyle name="SAPBEXexcCritical5 9 8" xfId="32766"/>
    <cellStyle name="SAPBEXexcCritical5 9 9" xfId="32767"/>
    <cellStyle name="SAPBEXexcCritical5_20120921_SF-grote-ronde-Liesbethdump2" xfId="429"/>
    <cellStyle name="SAPBEXexcCritical6" xfId="137"/>
    <cellStyle name="SAPBEXexcCritical6 10" xfId="8932"/>
    <cellStyle name="SAPBEXexcCritical6 10 2" xfId="8933"/>
    <cellStyle name="SAPBEXexcCritical6 10 2 2" xfId="8934"/>
    <cellStyle name="SAPBEXexcCritical6 10 2 2 2" xfId="8935"/>
    <cellStyle name="SAPBEXexcCritical6 10 2 3" xfId="8936"/>
    <cellStyle name="SAPBEXexcCritical6 10 3" xfId="8937"/>
    <cellStyle name="SAPBEXexcCritical6 10 3 2" xfId="8938"/>
    <cellStyle name="SAPBEXexcCritical6 10 3 2 2" xfId="8939"/>
    <cellStyle name="SAPBEXexcCritical6 10 4" xfId="8940"/>
    <cellStyle name="SAPBEXexcCritical6 10 4 2" xfId="8941"/>
    <cellStyle name="SAPBEXexcCritical6 10 5" xfId="32768"/>
    <cellStyle name="SAPBEXexcCritical6 10 6" xfId="32769"/>
    <cellStyle name="SAPBEXexcCritical6 10 7" xfId="32770"/>
    <cellStyle name="SAPBEXexcCritical6 11" xfId="32771"/>
    <cellStyle name="SAPBEXexcCritical6 12" xfId="32772"/>
    <cellStyle name="SAPBEXexcCritical6 13" xfId="32773"/>
    <cellStyle name="SAPBEXexcCritical6 14" xfId="32774"/>
    <cellStyle name="SAPBEXexcCritical6 15" xfId="32775"/>
    <cellStyle name="SAPBEXexcCritical6 16" xfId="32776"/>
    <cellStyle name="SAPBEXexcCritical6 17" xfId="32777"/>
    <cellStyle name="SAPBEXexcCritical6 18" xfId="32778"/>
    <cellStyle name="SAPBEXexcCritical6 19" xfId="32779"/>
    <cellStyle name="SAPBEXexcCritical6 2" xfId="430"/>
    <cellStyle name="SAPBEXexcCritical6 2 10" xfId="32780"/>
    <cellStyle name="SAPBEXexcCritical6 2 11" xfId="32781"/>
    <cellStyle name="SAPBEXexcCritical6 2 12" xfId="32782"/>
    <cellStyle name="SAPBEXexcCritical6 2 13" xfId="32783"/>
    <cellStyle name="SAPBEXexcCritical6 2 14" xfId="32784"/>
    <cellStyle name="SAPBEXexcCritical6 2 15" xfId="32785"/>
    <cellStyle name="SAPBEXexcCritical6 2 16" xfId="32786"/>
    <cellStyle name="SAPBEXexcCritical6 2 17" xfId="32787"/>
    <cellStyle name="SAPBEXexcCritical6 2 18" xfId="32788"/>
    <cellStyle name="SAPBEXexcCritical6 2 19" xfId="32789"/>
    <cellStyle name="SAPBEXexcCritical6 2 2" xfId="530"/>
    <cellStyle name="SAPBEXexcCritical6 2 2 10" xfId="32790"/>
    <cellStyle name="SAPBEXexcCritical6 2 2 11" xfId="32791"/>
    <cellStyle name="SAPBEXexcCritical6 2 2 12" xfId="32792"/>
    <cellStyle name="SAPBEXexcCritical6 2 2 13" xfId="32793"/>
    <cellStyle name="SAPBEXexcCritical6 2 2 14" xfId="32794"/>
    <cellStyle name="SAPBEXexcCritical6 2 2 15" xfId="32795"/>
    <cellStyle name="SAPBEXexcCritical6 2 2 16" xfId="32796"/>
    <cellStyle name="SAPBEXexcCritical6 2 2 17" xfId="32797"/>
    <cellStyle name="SAPBEXexcCritical6 2 2 18" xfId="32798"/>
    <cellStyle name="SAPBEXexcCritical6 2 2 19" xfId="32799"/>
    <cellStyle name="SAPBEXexcCritical6 2 2 2" xfId="864"/>
    <cellStyle name="SAPBEXexcCritical6 2 2 2 10" xfId="32800"/>
    <cellStyle name="SAPBEXexcCritical6 2 2 2 11" xfId="32801"/>
    <cellStyle name="SAPBEXexcCritical6 2 2 2 12" xfId="32802"/>
    <cellStyle name="SAPBEXexcCritical6 2 2 2 13" xfId="32803"/>
    <cellStyle name="SAPBEXexcCritical6 2 2 2 14" xfId="32804"/>
    <cellStyle name="SAPBEXexcCritical6 2 2 2 15" xfId="32805"/>
    <cellStyle name="SAPBEXexcCritical6 2 2 2 16" xfId="32806"/>
    <cellStyle name="SAPBEXexcCritical6 2 2 2 17" xfId="32807"/>
    <cellStyle name="SAPBEXexcCritical6 2 2 2 18" xfId="32808"/>
    <cellStyle name="SAPBEXexcCritical6 2 2 2 19" xfId="32809"/>
    <cellStyle name="SAPBEXexcCritical6 2 2 2 2" xfId="1831"/>
    <cellStyle name="SAPBEXexcCritical6 2 2 2 2 2" xfId="8942"/>
    <cellStyle name="SAPBEXexcCritical6 2 2 2 2 2 2" xfId="8943"/>
    <cellStyle name="SAPBEXexcCritical6 2 2 2 2 2 2 2" xfId="8944"/>
    <cellStyle name="SAPBEXexcCritical6 2 2 2 2 2 2 2 2" xfId="8945"/>
    <cellStyle name="SAPBEXexcCritical6 2 2 2 2 2 2 3" xfId="8946"/>
    <cellStyle name="SAPBEXexcCritical6 2 2 2 2 2 3" xfId="8947"/>
    <cellStyle name="SAPBEXexcCritical6 2 2 2 2 2 3 2" xfId="8948"/>
    <cellStyle name="SAPBEXexcCritical6 2 2 2 2 2 3 2 2" xfId="8949"/>
    <cellStyle name="SAPBEXexcCritical6 2 2 2 2 2 4" xfId="8950"/>
    <cellStyle name="SAPBEXexcCritical6 2 2 2 2 2 4 2" xfId="8951"/>
    <cellStyle name="SAPBEXexcCritical6 2 2 2 2 3" xfId="8952"/>
    <cellStyle name="SAPBEXexcCritical6 2 2 2 2 3 2" xfId="8953"/>
    <cellStyle name="SAPBEXexcCritical6 2 2 2 2 3 2 2" xfId="8954"/>
    <cellStyle name="SAPBEXexcCritical6 2 2 2 2 3 3" xfId="8955"/>
    <cellStyle name="SAPBEXexcCritical6 2 2 2 2 4" xfId="8956"/>
    <cellStyle name="SAPBEXexcCritical6 2 2 2 2 4 2" xfId="8957"/>
    <cellStyle name="SAPBEXexcCritical6 2 2 2 2 4 2 2" xfId="8958"/>
    <cellStyle name="SAPBEXexcCritical6 2 2 2 2 5" xfId="8959"/>
    <cellStyle name="SAPBEXexcCritical6 2 2 2 2 5 2" xfId="8960"/>
    <cellStyle name="SAPBEXexcCritical6 2 2 2 2 6" xfId="32810"/>
    <cellStyle name="SAPBEXexcCritical6 2 2 2 2 7" xfId="32811"/>
    <cellStyle name="SAPBEXexcCritical6 2 2 2 2 8" xfId="49744"/>
    <cellStyle name="SAPBEXexcCritical6 2 2 2 20" xfId="32812"/>
    <cellStyle name="SAPBEXexcCritical6 2 2 2 21" xfId="32813"/>
    <cellStyle name="SAPBEXexcCritical6 2 2 2 22" xfId="32814"/>
    <cellStyle name="SAPBEXexcCritical6 2 2 2 23" xfId="32815"/>
    <cellStyle name="SAPBEXexcCritical6 2 2 2 24" xfId="32816"/>
    <cellStyle name="SAPBEXexcCritical6 2 2 2 25" xfId="32817"/>
    <cellStyle name="SAPBEXexcCritical6 2 2 2 26" xfId="32818"/>
    <cellStyle name="SAPBEXexcCritical6 2 2 2 27" xfId="32819"/>
    <cellStyle name="SAPBEXexcCritical6 2 2 2 28" xfId="48383"/>
    <cellStyle name="SAPBEXexcCritical6 2 2 2 29" xfId="49229"/>
    <cellStyle name="SAPBEXexcCritical6 2 2 2 3" xfId="32820"/>
    <cellStyle name="SAPBEXexcCritical6 2 2 2 4" xfId="32821"/>
    <cellStyle name="SAPBEXexcCritical6 2 2 2 5" xfId="32822"/>
    <cellStyle name="SAPBEXexcCritical6 2 2 2 6" xfId="32823"/>
    <cellStyle name="SAPBEXexcCritical6 2 2 2 7" xfId="32824"/>
    <cellStyle name="SAPBEXexcCritical6 2 2 2 8" xfId="32825"/>
    <cellStyle name="SAPBEXexcCritical6 2 2 2 9" xfId="32826"/>
    <cellStyle name="SAPBEXexcCritical6 2 2 20" xfId="32827"/>
    <cellStyle name="SAPBEXexcCritical6 2 2 21" xfId="32828"/>
    <cellStyle name="SAPBEXexcCritical6 2 2 22" xfId="32829"/>
    <cellStyle name="SAPBEXexcCritical6 2 2 23" xfId="32830"/>
    <cellStyle name="SAPBEXexcCritical6 2 2 24" xfId="32831"/>
    <cellStyle name="SAPBEXexcCritical6 2 2 25" xfId="32832"/>
    <cellStyle name="SAPBEXexcCritical6 2 2 26" xfId="32833"/>
    <cellStyle name="SAPBEXexcCritical6 2 2 27" xfId="32834"/>
    <cellStyle name="SAPBEXexcCritical6 2 2 28" xfId="32835"/>
    <cellStyle name="SAPBEXexcCritical6 2 2 29" xfId="32836"/>
    <cellStyle name="SAPBEXexcCritical6 2 2 3" xfId="865"/>
    <cellStyle name="SAPBEXexcCritical6 2 2 3 10" xfId="32837"/>
    <cellStyle name="SAPBEXexcCritical6 2 2 3 11" xfId="32838"/>
    <cellStyle name="SAPBEXexcCritical6 2 2 3 12" xfId="32839"/>
    <cellStyle name="SAPBEXexcCritical6 2 2 3 13" xfId="32840"/>
    <cellStyle name="SAPBEXexcCritical6 2 2 3 14" xfId="32841"/>
    <cellStyle name="SAPBEXexcCritical6 2 2 3 15" xfId="32842"/>
    <cellStyle name="SAPBEXexcCritical6 2 2 3 16" xfId="32843"/>
    <cellStyle name="SAPBEXexcCritical6 2 2 3 17" xfId="32844"/>
    <cellStyle name="SAPBEXexcCritical6 2 2 3 18" xfId="32845"/>
    <cellStyle name="SAPBEXexcCritical6 2 2 3 19" xfId="32846"/>
    <cellStyle name="SAPBEXexcCritical6 2 2 3 2" xfId="1832"/>
    <cellStyle name="SAPBEXexcCritical6 2 2 3 2 2" xfId="8961"/>
    <cellStyle name="SAPBEXexcCritical6 2 2 3 2 2 2" xfId="8962"/>
    <cellStyle name="SAPBEXexcCritical6 2 2 3 2 2 2 2" xfId="8963"/>
    <cellStyle name="SAPBEXexcCritical6 2 2 3 2 2 2 2 2" xfId="8964"/>
    <cellStyle name="SAPBEXexcCritical6 2 2 3 2 2 2 3" xfId="8965"/>
    <cellStyle name="SAPBEXexcCritical6 2 2 3 2 2 3" xfId="8966"/>
    <cellStyle name="SAPBEXexcCritical6 2 2 3 2 2 3 2" xfId="8967"/>
    <cellStyle name="SAPBEXexcCritical6 2 2 3 2 2 3 2 2" xfId="8968"/>
    <cellStyle name="SAPBEXexcCritical6 2 2 3 2 2 4" xfId="8969"/>
    <cellStyle name="SAPBEXexcCritical6 2 2 3 2 2 4 2" xfId="8970"/>
    <cellStyle name="SAPBEXexcCritical6 2 2 3 2 3" xfId="8971"/>
    <cellStyle name="SAPBEXexcCritical6 2 2 3 2 3 2" xfId="8972"/>
    <cellStyle name="SAPBEXexcCritical6 2 2 3 2 3 2 2" xfId="8973"/>
    <cellStyle name="SAPBEXexcCritical6 2 2 3 2 3 3" xfId="8974"/>
    <cellStyle name="SAPBEXexcCritical6 2 2 3 2 4" xfId="8975"/>
    <cellStyle name="SAPBEXexcCritical6 2 2 3 2 4 2" xfId="8976"/>
    <cellStyle name="SAPBEXexcCritical6 2 2 3 2 4 2 2" xfId="8977"/>
    <cellStyle name="SAPBEXexcCritical6 2 2 3 2 5" xfId="8978"/>
    <cellStyle name="SAPBEXexcCritical6 2 2 3 2 5 2" xfId="8979"/>
    <cellStyle name="SAPBEXexcCritical6 2 2 3 2 6" xfId="32847"/>
    <cellStyle name="SAPBEXexcCritical6 2 2 3 2 7" xfId="32848"/>
    <cellStyle name="SAPBEXexcCritical6 2 2 3 2 8" xfId="49745"/>
    <cellStyle name="SAPBEXexcCritical6 2 2 3 20" xfId="32849"/>
    <cellStyle name="SAPBEXexcCritical6 2 2 3 21" xfId="32850"/>
    <cellStyle name="SAPBEXexcCritical6 2 2 3 22" xfId="32851"/>
    <cellStyle name="SAPBEXexcCritical6 2 2 3 23" xfId="32852"/>
    <cellStyle name="SAPBEXexcCritical6 2 2 3 24" xfId="32853"/>
    <cellStyle name="SAPBEXexcCritical6 2 2 3 25" xfId="32854"/>
    <cellStyle name="SAPBEXexcCritical6 2 2 3 26" xfId="32855"/>
    <cellStyle name="SAPBEXexcCritical6 2 2 3 27" xfId="32856"/>
    <cellStyle name="SAPBEXexcCritical6 2 2 3 28" xfId="48384"/>
    <cellStyle name="SAPBEXexcCritical6 2 2 3 29" xfId="49230"/>
    <cellStyle name="SAPBEXexcCritical6 2 2 3 3" xfId="32857"/>
    <cellStyle name="SAPBEXexcCritical6 2 2 3 4" xfId="32858"/>
    <cellStyle name="SAPBEXexcCritical6 2 2 3 5" xfId="32859"/>
    <cellStyle name="SAPBEXexcCritical6 2 2 3 6" xfId="32860"/>
    <cellStyle name="SAPBEXexcCritical6 2 2 3 7" xfId="32861"/>
    <cellStyle name="SAPBEXexcCritical6 2 2 3 8" xfId="32862"/>
    <cellStyle name="SAPBEXexcCritical6 2 2 3 9" xfId="32863"/>
    <cellStyle name="SAPBEXexcCritical6 2 2 30" xfId="32864"/>
    <cellStyle name="SAPBEXexcCritical6 2 2 31" xfId="32865"/>
    <cellStyle name="SAPBEXexcCritical6 2 2 32" xfId="32866"/>
    <cellStyle name="SAPBEXexcCritical6 2 2 33" xfId="48385"/>
    <cellStyle name="SAPBEXexcCritical6 2 2 34" xfId="49228"/>
    <cellStyle name="SAPBEXexcCritical6 2 2 4" xfId="866"/>
    <cellStyle name="SAPBEXexcCritical6 2 2 4 10" xfId="32867"/>
    <cellStyle name="SAPBEXexcCritical6 2 2 4 11" xfId="32868"/>
    <cellStyle name="SAPBEXexcCritical6 2 2 4 12" xfId="32869"/>
    <cellStyle name="SAPBEXexcCritical6 2 2 4 13" xfId="32870"/>
    <cellStyle name="SAPBEXexcCritical6 2 2 4 14" xfId="32871"/>
    <cellStyle name="SAPBEXexcCritical6 2 2 4 15" xfId="32872"/>
    <cellStyle name="SAPBEXexcCritical6 2 2 4 16" xfId="32873"/>
    <cellStyle name="SAPBEXexcCritical6 2 2 4 17" xfId="32874"/>
    <cellStyle name="SAPBEXexcCritical6 2 2 4 18" xfId="32875"/>
    <cellStyle name="SAPBEXexcCritical6 2 2 4 19" xfId="32876"/>
    <cellStyle name="SAPBEXexcCritical6 2 2 4 2" xfId="1833"/>
    <cellStyle name="SAPBEXexcCritical6 2 2 4 2 2" xfId="8980"/>
    <cellStyle name="SAPBEXexcCritical6 2 2 4 2 2 2" xfId="8981"/>
    <cellStyle name="SAPBEXexcCritical6 2 2 4 2 2 2 2" xfId="8982"/>
    <cellStyle name="SAPBEXexcCritical6 2 2 4 2 2 2 2 2" xfId="8983"/>
    <cellStyle name="SAPBEXexcCritical6 2 2 4 2 2 2 3" xfId="8984"/>
    <cellStyle name="SAPBEXexcCritical6 2 2 4 2 2 3" xfId="8985"/>
    <cellStyle name="SAPBEXexcCritical6 2 2 4 2 2 3 2" xfId="8986"/>
    <cellStyle name="SAPBEXexcCritical6 2 2 4 2 2 3 2 2" xfId="8987"/>
    <cellStyle name="SAPBEXexcCritical6 2 2 4 2 2 4" xfId="8988"/>
    <cellStyle name="SAPBEXexcCritical6 2 2 4 2 2 4 2" xfId="8989"/>
    <cellStyle name="SAPBEXexcCritical6 2 2 4 2 3" xfId="8990"/>
    <cellStyle name="SAPBEXexcCritical6 2 2 4 2 3 2" xfId="8991"/>
    <cellStyle name="SAPBEXexcCritical6 2 2 4 2 3 2 2" xfId="8992"/>
    <cellStyle name="SAPBEXexcCritical6 2 2 4 2 3 3" xfId="8993"/>
    <cellStyle name="SAPBEXexcCritical6 2 2 4 2 4" xfId="8994"/>
    <cellStyle name="SAPBEXexcCritical6 2 2 4 2 4 2" xfId="8995"/>
    <cellStyle name="SAPBEXexcCritical6 2 2 4 2 4 2 2" xfId="8996"/>
    <cellStyle name="SAPBEXexcCritical6 2 2 4 2 5" xfId="8997"/>
    <cellStyle name="SAPBEXexcCritical6 2 2 4 2 5 2" xfId="8998"/>
    <cellStyle name="SAPBEXexcCritical6 2 2 4 2 6" xfId="32877"/>
    <cellStyle name="SAPBEXexcCritical6 2 2 4 2 7" xfId="32878"/>
    <cellStyle name="SAPBEXexcCritical6 2 2 4 2 8" xfId="49746"/>
    <cellStyle name="SAPBEXexcCritical6 2 2 4 20" xfId="32879"/>
    <cellStyle name="SAPBEXexcCritical6 2 2 4 21" xfId="32880"/>
    <cellStyle name="SAPBEXexcCritical6 2 2 4 22" xfId="32881"/>
    <cellStyle name="SAPBEXexcCritical6 2 2 4 23" xfId="32882"/>
    <cellStyle name="SAPBEXexcCritical6 2 2 4 24" xfId="32883"/>
    <cellStyle name="SAPBEXexcCritical6 2 2 4 25" xfId="32884"/>
    <cellStyle name="SAPBEXexcCritical6 2 2 4 26" xfId="32885"/>
    <cellStyle name="SAPBEXexcCritical6 2 2 4 27" xfId="32886"/>
    <cellStyle name="SAPBEXexcCritical6 2 2 4 28" xfId="48386"/>
    <cellStyle name="SAPBEXexcCritical6 2 2 4 29" xfId="49231"/>
    <cellStyle name="SAPBEXexcCritical6 2 2 4 3" xfId="32887"/>
    <cellStyle name="SAPBEXexcCritical6 2 2 4 4" xfId="32888"/>
    <cellStyle name="SAPBEXexcCritical6 2 2 4 5" xfId="32889"/>
    <cellStyle name="SAPBEXexcCritical6 2 2 4 6" xfId="32890"/>
    <cellStyle name="SAPBEXexcCritical6 2 2 4 7" xfId="32891"/>
    <cellStyle name="SAPBEXexcCritical6 2 2 4 8" xfId="32892"/>
    <cellStyle name="SAPBEXexcCritical6 2 2 4 9" xfId="32893"/>
    <cellStyle name="SAPBEXexcCritical6 2 2 5" xfId="867"/>
    <cellStyle name="SAPBEXexcCritical6 2 2 5 10" xfId="32894"/>
    <cellStyle name="SAPBEXexcCritical6 2 2 5 11" xfId="32895"/>
    <cellStyle name="SAPBEXexcCritical6 2 2 5 12" xfId="32896"/>
    <cellStyle name="SAPBEXexcCritical6 2 2 5 13" xfId="32897"/>
    <cellStyle name="SAPBEXexcCritical6 2 2 5 14" xfId="32898"/>
    <cellStyle name="SAPBEXexcCritical6 2 2 5 15" xfId="32899"/>
    <cellStyle name="SAPBEXexcCritical6 2 2 5 16" xfId="32900"/>
    <cellStyle name="SAPBEXexcCritical6 2 2 5 17" xfId="32901"/>
    <cellStyle name="SAPBEXexcCritical6 2 2 5 18" xfId="32902"/>
    <cellStyle name="SAPBEXexcCritical6 2 2 5 19" xfId="32903"/>
    <cellStyle name="SAPBEXexcCritical6 2 2 5 2" xfId="1834"/>
    <cellStyle name="SAPBEXexcCritical6 2 2 5 2 2" xfId="8999"/>
    <cellStyle name="SAPBEXexcCritical6 2 2 5 2 2 2" xfId="9000"/>
    <cellStyle name="SAPBEXexcCritical6 2 2 5 2 2 2 2" xfId="9001"/>
    <cellStyle name="SAPBEXexcCritical6 2 2 5 2 2 2 2 2" xfId="9002"/>
    <cellStyle name="SAPBEXexcCritical6 2 2 5 2 2 2 3" xfId="9003"/>
    <cellStyle name="SAPBEXexcCritical6 2 2 5 2 2 3" xfId="9004"/>
    <cellStyle name="SAPBEXexcCritical6 2 2 5 2 2 3 2" xfId="9005"/>
    <cellStyle name="SAPBEXexcCritical6 2 2 5 2 2 3 2 2" xfId="9006"/>
    <cellStyle name="SAPBEXexcCritical6 2 2 5 2 2 4" xfId="9007"/>
    <cellStyle name="SAPBEXexcCritical6 2 2 5 2 2 4 2" xfId="9008"/>
    <cellStyle name="SAPBEXexcCritical6 2 2 5 2 3" xfId="9009"/>
    <cellStyle name="SAPBEXexcCritical6 2 2 5 2 3 2" xfId="9010"/>
    <cellStyle name="SAPBEXexcCritical6 2 2 5 2 3 2 2" xfId="9011"/>
    <cellStyle name="SAPBEXexcCritical6 2 2 5 2 3 3" xfId="9012"/>
    <cellStyle name="SAPBEXexcCritical6 2 2 5 2 4" xfId="9013"/>
    <cellStyle name="SAPBEXexcCritical6 2 2 5 2 4 2" xfId="9014"/>
    <cellStyle name="SAPBEXexcCritical6 2 2 5 2 4 2 2" xfId="9015"/>
    <cellStyle name="SAPBEXexcCritical6 2 2 5 2 5" xfId="9016"/>
    <cellStyle name="SAPBEXexcCritical6 2 2 5 2 5 2" xfId="9017"/>
    <cellStyle name="SAPBEXexcCritical6 2 2 5 2 6" xfId="32904"/>
    <cellStyle name="SAPBEXexcCritical6 2 2 5 2 7" xfId="32905"/>
    <cellStyle name="SAPBEXexcCritical6 2 2 5 2 8" xfId="49747"/>
    <cellStyle name="SAPBEXexcCritical6 2 2 5 20" xfId="32906"/>
    <cellStyle name="SAPBEXexcCritical6 2 2 5 21" xfId="32907"/>
    <cellStyle name="SAPBEXexcCritical6 2 2 5 22" xfId="32908"/>
    <cellStyle name="SAPBEXexcCritical6 2 2 5 23" xfId="32909"/>
    <cellStyle name="SAPBEXexcCritical6 2 2 5 24" xfId="32910"/>
    <cellStyle name="SAPBEXexcCritical6 2 2 5 25" xfId="32911"/>
    <cellStyle name="SAPBEXexcCritical6 2 2 5 26" xfId="32912"/>
    <cellStyle name="SAPBEXexcCritical6 2 2 5 27" xfId="32913"/>
    <cellStyle name="SAPBEXexcCritical6 2 2 5 28" xfId="48387"/>
    <cellStyle name="SAPBEXexcCritical6 2 2 5 29" xfId="49232"/>
    <cellStyle name="SAPBEXexcCritical6 2 2 5 3" xfId="32914"/>
    <cellStyle name="SAPBEXexcCritical6 2 2 5 4" xfId="32915"/>
    <cellStyle name="SAPBEXexcCritical6 2 2 5 5" xfId="32916"/>
    <cellStyle name="SAPBEXexcCritical6 2 2 5 6" xfId="32917"/>
    <cellStyle name="SAPBEXexcCritical6 2 2 5 7" xfId="32918"/>
    <cellStyle name="SAPBEXexcCritical6 2 2 5 8" xfId="32919"/>
    <cellStyle name="SAPBEXexcCritical6 2 2 5 9" xfId="32920"/>
    <cellStyle name="SAPBEXexcCritical6 2 2 6" xfId="868"/>
    <cellStyle name="SAPBEXexcCritical6 2 2 6 10" xfId="32921"/>
    <cellStyle name="SAPBEXexcCritical6 2 2 6 11" xfId="32922"/>
    <cellStyle name="SAPBEXexcCritical6 2 2 6 12" xfId="32923"/>
    <cellStyle name="SAPBEXexcCritical6 2 2 6 13" xfId="32924"/>
    <cellStyle name="SAPBEXexcCritical6 2 2 6 14" xfId="32925"/>
    <cellStyle name="SAPBEXexcCritical6 2 2 6 15" xfId="32926"/>
    <cellStyle name="SAPBEXexcCritical6 2 2 6 16" xfId="32927"/>
    <cellStyle name="SAPBEXexcCritical6 2 2 6 17" xfId="32928"/>
    <cellStyle name="SAPBEXexcCritical6 2 2 6 18" xfId="32929"/>
    <cellStyle name="SAPBEXexcCritical6 2 2 6 19" xfId="32930"/>
    <cellStyle name="SAPBEXexcCritical6 2 2 6 2" xfId="1835"/>
    <cellStyle name="SAPBEXexcCritical6 2 2 6 2 2" xfId="9018"/>
    <cellStyle name="SAPBEXexcCritical6 2 2 6 2 2 2" xfId="9019"/>
    <cellStyle name="SAPBEXexcCritical6 2 2 6 2 2 2 2" xfId="9020"/>
    <cellStyle name="SAPBEXexcCritical6 2 2 6 2 2 2 2 2" xfId="9021"/>
    <cellStyle name="SAPBEXexcCritical6 2 2 6 2 2 2 3" xfId="9022"/>
    <cellStyle name="SAPBEXexcCritical6 2 2 6 2 2 3" xfId="9023"/>
    <cellStyle name="SAPBEXexcCritical6 2 2 6 2 2 3 2" xfId="9024"/>
    <cellStyle name="SAPBEXexcCritical6 2 2 6 2 2 3 2 2" xfId="9025"/>
    <cellStyle name="SAPBEXexcCritical6 2 2 6 2 2 4" xfId="9026"/>
    <cellStyle name="SAPBEXexcCritical6 2 2 6 2 2 4 2" xfId="9027"/>
    <cellStyle name="SAPBEXexcCritical6 2 2 6 2 3" xfId="9028"/>
    <cellStyle name="SAPBEXexcCritical6 2 2 6 2 3 2" xfId="9029"/>
    <cellStyle name="SAPBEXexcCritical6 2 2 6 2 3 2 2" xfId="9030"/>
    <cellStyle name="SAPBEXexcCritical6 2 2 6 2 3 3" xfId="9031"/>
    <cellStyle name="SAPBEXexcCritical6 2 2 6 2 4" xfId="9032"/>
    <cellStyle name="SAPBEXexcCritical6 2 2 6 2 4 2" xfId="9033"/>
    <cellStyle name="SAPBEXexcCritical6 2 2 6 2 4 2 2" xfId="9034"/>
    <cellStyle name="SAPBEXexcCritical6 2 2 6 2 5" xfId="9035"/>
    <cellStyle name="SAPBEXexcCritical6 2 2 6 2 5 2" xfId="9036"/>
    <cellStyle name="SAPBEXexcCritical6 2 2 6 2 6" xfId="32931"/>
    <cellStyle name="SAPBEXexcCritical6 2 2 6 2 7" xfId="32932"/>
    <cellStyle name="SAPBEXexcCritical6 2 2 6 2 8" xfId="49748"/>
    <cellStyle name="SAPBEXexcCritical6 2 2 6 20" xfId="32933"/>
    <cellStyle name="SAPBEXexcCritical6 2 2 6 21" xfId="32934"/>
    <cellStyle name="SAPBEXexcCritical6 2 2 6 22" xfId="32935"/>
    <cellStyle name="SAPBEXexcCritical6 2 2 6 23" xfId="32936"/>
    <cellStyle name="SAPBEXexcCritical6 2 2 6 24" xfId="32937"/>
    <cellStyle name="SAPBEXexcCritical6 2 2 6 25" xfId="32938"/>
    <cellStyle name="SAPBEXexcCritical6 2 2 6 26" xfId="32939"/>
    <cellStyle name="SAPBEXexcCritical6 2 2 6 27" xfId="32940"/>
    <cellStyle name="SAPBEXexcCritical6 2 2 6 28" xfId="48388"/>
    <cellStyle name="SAPBEXexcCritical6 2 2 6 29" xfId="49233"/>
    <cellStyle name="SAPBEXexcCritical6 2 2 6 3" xfId="32941"/>
    <cellStyle name="SAPBEXexcCritical6 2 2 6 4" xfId="32942"/>
    <cellStyle name="SAPBEXexcCritical6 2 2 6 5" xfId="32943"/>
    <cellStyle name="SAPBEXexcCritical6 2 2 6 6" xfId="32944"/>
    <cellStyle name="SAPBEXexcCritical6 2 2 6 7" xfId="32945"/>
    <cellStyle name="SAPBEXexcCritical6 2 2 6 8" xfId="32946"/>
    <cellStyle name="SAPBEXexcCritical6 2 2 6 9" xfId="32947"/>
    <cellStyle name="SAPBEXexcCritical6 2 2 7" xfId="1836"/>
    <cellStyle name="SAPBEXexcCritical6 2 2 7 2" xfId="9037"/>
    <cellStyle name="SAPBEXexcCritical6 2 2 7 2 2" xfId="9038"/>
    <cellStyle name="SAPBEXexcCritical6 2 2 7 2 2 2" xfId="9039"/>
    <cellStyle name="SAPBEXexcCritical6 2 2 7 2 2 2 2" xfId="9040"/>
    <cellStyle name="SAPBEXexcCritical6 2 2 7 2 2 3" xfId="9041"/>
    <cellStyle name="SAPBEXexcCritical6 2 2 7 2 3" xfId="9042"/>
    <cellStyle name="SAPBEXexcCritical6 2 2 7 2 3 2" xfId="9043"/>
    <cellStyle name="SAPBEXexcCritical6 2 2 7 2 3 2 2" xfId="9044"/>
    <cellStyle name="SAPBEXexcCritical6 2 2 7 2 4" xfId="9045"/>
    <cellStyle name="SAPBEXexcCritical6 2 2 7 2 4 2" xfId="9046"/>
    <cellStyle name="SAPBEXexcCritical6 2 2 7 3" xfId="9047"/>
    <cellStyle name="SAPBEXexcCritical6 2 2 7 3 2" xfId="9048"/>
    <cellStyle name="SAPBEXexcCritical6 2 2 7 3 2 2" xfId="9049"/>
    <cellStyle name="SAPBEXexcCritical6 2 2 7 3 3" xfId="9050"/>
    <cellStyle name="SAPBEXexcCritical6 2 2 7 4" xfId="9051"/>
    <cellStyle name="SAPBEXexcCritical6 2 2 7 4 2" xfId="9052"/>
    <cellStyle name="SAPBEXexcCritical6 2 2 7 4 2 2" xfId="9053"/>
    <cellStyle name="SAPBEXexcCritical6 2 2 7 5" xfId="9054"/>
    <cellStyle name="SAPBEXexcCritical6 2 2 7 5 2" xfId="9055"/>
    <cellStyle name="SAPBEXexcCritical6 2 2 7 6" xfId="32948"/>
    <cellStyle name="SAPBEXexcCritical6 2 2 7 7" xfId="32949"/>
    <cellStyle name="SAPBEXexcCritical6 2 2 7 8" xfId="49743"/>
    <cellStyle name="SAPBEXexcCritical6 2 2 8" xfId="32950"/>
    <cellStyle name="SAPBEXexcCritical6 2 2 9" xfId="32951"/>
    <cellStyle name="SAPBEXexcCritical6 2 20" xfId="32952"/>
    <cellStyle name="SAPBEXexcCritical6 2 21" xfId="32953"/>
    <cellStyle name="SAPBEXexcCritical6 2 22" xfId="32954"/>
    <cellStyle name="SAPBEXexcCritical6 2 23" xfId="32955"/>
    <cellStyle name="SAPBEXexcCritical6 2 24" xfId="32956"/>
    <cellStyle name="SAPBEXexcCritical6 2 25" xfId="32957"/>
    <cellStyle name="SAPBEXexcCritical6 2 26" xfId="32958"/>
    <cellStyle name="SAPBEXexcCritical6 2 27" xfId="32959"/>
    <cellStyle name="SAPBEXexcCritical6 2 28" xfId="32960"/>
    <cellStyle name="SAPBEXexcCritical6 2 29" xfId="32961"/>
    <cellStyle name="SAPBEXexcCritical6 2 3" xfId="869"/>
    <cellStyle name="SAPBEXexcCritical6 2 3 10" xfId="32962"/>
    <cellStyle name="SAPBEXexcCritical6 2 3 11" xfId="32963"/>
    <cellStyle name="SAPBEXexcCritical6 2 3 12" xfId="32964"/>
    <cellStyle name="SAPBEXexcCritical6 2 3 13" xfId="32965"/>
    <cellStyle name="SAPBEXexcCritical6 2 3 14" xfId="32966"/>
    <cellStyle name="SAPBEXexcCritical6 2 3 15" xfId="32967"/>
    <cellStyle name="SAPBEXexcCritical6 2 3 16" xfId="32968"/>
    <cellStyle name="SAPBEXexcCritical6 2 3 17" xfId="32969"/>
    <cellStyle name="SAPBEXexcCritical6 2 3 18" xfId="32970"/>
    <cellStyle name="SAPBEXexcCritical6 2 3 19" xfId="32971"/>
    <cellStyle name="SAPBEXexcCritical6 2 3 2" xfId="1837"/>
    <cellStyle name="SAPBEXexcCritical6 2 3 2 2" xfId="9056"/>
    <cellStyle name="SAPBEXexcCritical6 2 3 2 2 2" xfId="9057"/>
    <cellStyle name="SAPBEXexcCritical6 2 3 2 2 2 2" xfId="9058"/>
    <cellStyle name="SAPBEXexcCritical6 2 3 2 2 2 2 2" xfId="9059"/>
    <cellStyle name="SAPBEXexcCritical6 2 3 2 2 2 3" xfId="9060"/>
    <cellStyle name="SAPBEXexcCritical6 2 3 2 2 3" xfId="9061"/>
    <cellStyle name="SAPBEXexcCritical6 2 3 2 2 3 2" xfId="9062"/>
    <cellStyle name="SAPBEXexcCritical6 2 3 2 2 3 2 2" xfId="9063"/>
    <cellStyle name="SAPBEXexcCritical6 2 3 2 2 4" xfId="9064"/>
    <cellStyle name="SAPBEXexcCritical6 2 3 2 2 4 2" xfId="9065"/>
    <cellStyle name="SAPBEXexcCritical6 2 3 2 3" xfId="9066"/>
    <cellStyle name="SAPBEXexcCritical6 2 3 2 3 2" xfId="9067"/>
    <cellStyle name="SAPBEXexcCritical6 2 3 2 3 2 2" xfId="9068"/>
    <cellStyle name="SAPBEXexcCritical6 2 3 2 3 3" xfId="9069"/>
    <cellStyle name="SAPBEXexcCritical6 2 3 2 4" xfId="9070"/>
    <cellStyle name="SAPBEXexcCritical6 2 3 2 4 2" xfId="9071"/>
    <cellStyle name="SAPBEXexcCritical6 2 3 2 4 2 2" xfId="9072"/>
    <cellStyle name="SAPBEXexcCritical6 2 3 2 5" xfId="9073"/>
    <cellStyle name="SAPBEXexcCritical6 2 3 2 5 2" xfId="9074"/>
    <cellStyle name="SAPBEXexcCritical6 2 3 2 6" xfId="32972"/>
    <cellStyle name="SAPBEXexcCritical6 2 3 2 7" xfId="32973"/>
    <cellStyle name="SAPBEXexcCritical6 2 3 2 8" xfId="49749"/>
    <cellStyle name="SAPBEXexcCritical6 2 3 20" xfId="32974"/>
    <cellStyle name="SAPBEXexcCritical6 2 3 21" xfId="32975"/>
    <cellStyle name="SAPBEXexcCritical6 2 3 22" xfId="32976"/>
    <cellStyle name="SAPBEXexcCritical6 2 3 23" xfId="32977"/>
    <cellStyle name="SAPBEXexcCritical6 2 3 24" xfId="32978"/>
    <cellStyle name="SAPBEXexcCritical6 2 3 25" xfId="32979"/>
    <cellStyle name="SAPBEXexcCritical6 2 3 26" xfId="32980"/>
    <cellStyle name="SAPBEXexcCritical6 2 3 27" xfId="32981"/>
    <cellStyle name="SAPBEXexcCritical6 2 3 28" xfId="48389"/>
    <cellStyle name="SAPBEXexcCritical6 2 3 29" xfId="49234"/>
    <cellStyle name="SAPBEXexcCritical6 2 3 3" xfId="32982"/>
    <cellStyle name="SAPBEXexcCritical6 2 3 4" xfId="32983"/>
    <cellStyle name="SAPBEXexcCritical6 2 3 5" xfId="32984"/>
    <cellStyle name="SAPBEXexcCritical6 2 3 6" xfId="32985"/>
    <cellStyle name="SAPBEXexcCritical6 2 3 7" xfId="32986"/>
    <cellStyle name="SAPBEXexcCritical6 2 3 8" xfId="32987"/>
    <cellStyle name="SAPBEXexcCritical6 2 3 9" xfId="32988"/>
    <cellStyle name="SAPBEXexcCritical6 2 30" xfId="32989"/>
    <cellStyle name="SAPBEXexcCritical6 2 31" xfId="32990"/>
    <cellStyle name="SAPBEXexcCritical6 2 32" xfId="32991"/>
    <cellStyle name="SAPBEXexcCritical6 2 33" xfId="48390"/>
    <cellStyle name="SAPBEXexcCritical6 2 34" xfId="49227"/>
    <cellStyle name="SAPBEXexcCritical6 2 4" xfId="870"/>
    <cellStyle name="SAPBEXexcCritical6 2 4 10" xfId="32992"/>
    <cellStyle name="SAPBEXexcCritical6 2 4 11" xfId="32993"/>
    <cellStyle name="SAPBEXexcCritical6 2 4 12" xfId="32994"/>
    <cellStyle name="SAPBEXexcCritical6 2 4 13" xfId="32995"/>
    <cellStyle name="SAPBEXexcCritical6 2 4 14" xfId="32996"/>
    <cellStyle name="SAPBEXexcCritical6 2 4 15" xfId="32997"/>
    <cellStyle name="SAPBEXexcCritical6 2 4 16" xfId="32998"/>
    <cellStyle name="SAPBEXexcCritical6 2 4 17" xfId="32999"/>
    <cellStyle name="SAPBEXexcCritical6 2 4 18" xfId="33000"/>
    <cellStyle name="SAPBEXexcCritical6 2 4 19" xfId="33001"/>
    <cellStyle name="SAPBEXexcCritical6 2 4 2" xfId="1838"/>
    <cellStyle name="SAPBEXexcCritical6 2 4 2 2" xfId="9075"/>
    <cellStyle name="SAPBEXexcCritical6 2 4 2 2 2" xfId="9076"/>
    <cellStyle name="SAPBEXexcCritical6 2 4 2 2 2 2" xfId="9077"/>
    <cellStyle name="SAPBEXexcCritical6 2 4 2 2 2 2 2" xfId="9078"/>
    <cellStyle name="SAPBEXexcCritical6 2 4 2 2 2 3" xfId="9079"/>
    <cellStyle name="SAPBEXexcCritical6 2 4 2 2 3" xfId="9080"/>
    <cellStyle name="SAPBEXexcCritical6 2 4 2 2 3 2" xfId="9081"/>
    <cellStyle name="SAPBEXexcCritical6 2 4 2 2 3 2 2" xfId="9082"/>
    <cellStyle name="SAPBEXexcCritical6 2 4 2 2 4" xfId="9083"/>
    <cellStyle name="SAPBEXexcCritical6 2 4 2 2 4 2" xfId="9084"/>
    <cellStyle name="SAPBEXexcCritical6 2 4 2 3" xfId="9085"/>
    <cellStyle name="SAPBEXexcCritical6 2 4 2 3 2" xfId="9086"/>
    <cellStyle name="SAPBEXexcCritical6 2 4 2 3 2 2" xfId="9087"/>
    <cellStyle name="SAPBEXexcCritical6 2 4 2 3 3" xfId="9088"/>
    <cellStyle name="SAPBEXexcCritical6 2 4 2 4" xfId="9089"/>
    <cellStyle name="SAPBEXexcCritical6 2 4 2 4 2" xfId="9090"/>
    <cellStyle name="SAPBEXexcCritical6 2 4 2 4 2 2" xfId="9091"/>
    <cellStyle name="SAPBEXexcCritical6 2 4 2 5" xfId="9092"/>
    <cellStyle name="SAPBEXexcCritical6 2 4 2 5 2" xfId="9093"/>
    <cellStyle name="SAPBEXexcCritical6 2 4 2 6" xfId="33002"/>
    <cellStyle name="SAPBEXexcCritical6 2 4 2 7" xfId="33003"/>
    <cellStyle name="SAPBEXexcCritical6 2 4 2 8" xfId="49750"/>
    <cellStyle name="SAPBEXexcCritical6 2 4 20" xfId="33004"/>
    <cellStyle name="SAPBEXexcCritical6 2 4 21" xfId="33005"/>
    <cellStyle name="SAPBEXexcCritical6 2 4 22" xfId="33006"/>
    <cellStyle name="SAPBEXexcCritical6 2 4 23" xfId="33007"/>
    <cellStyle name="SAPBEXexcCritical6 2 4 24" xfId="33008"/>
    <cellStyle name="SAPBEXexcCritical6 2 4 25" xfId="33009"/>
    <cellStyle name="SAPBEXexcCritical6 2 4 26" xfId="33010"/>
    <cellStyle name="SAPBEXexcCritical6 2 4 27" xfId="33011"/>
    <cellStyle name="SAPBEXexcCritical6 2 4 28" xfId="48391"/>
    <cellStyle name="SAPBEXexcCritical6 2 4 29" xfId="49235"/>
    <cellStyle name="SAPBEXexcCritical6 2 4 3" xfId="33012"/>
    <cellStyle name="SAPBEXexcCritical6 2 4 4" xfId="33013"/>
    <cellStyle name="SAPBEXexcCritical6 2 4 5" xfId="33014"/>
    <cellStyle name="SAPBEXexcCritical6 2 4 6" xfId="33015"/>
    <cellStyle name="SAPBEXexcCritical6 2 4 7" xfId="33016"/>
    <cellStyle name="SAPBEXexcCritical6 2 4 8" xfId="33017"/>
    <cellStyle name="SAPBEXexcCritical6 2 4 9" xfId="33018"/>
    <cellStyle name="SAPBEXexcCritical6 2 5" xfId="871"/>
    <cellStyle name="SAPBEXexcCritical6 2 5 10" xfId="33019"/>
    <cellStyle name="SAPBEXexcCritical6 2 5 11" xfId="33020"/>
    <cellStyle name="SAPBEXexcCritical6 2 5 12" xfId="33021"/>
    <cellStyle name="SAPBEXexcCritical6 2 5 13" xfId="33022"/>
    <cellStyle name="SAPBEXexcCritical6 2 5 14" xfId="33023"/>
    <cellStyle name="SAPBEXexcCritical6 2 5 15" xfId="33024"/>
    <cellStyle name="SAPBEXexcCritical6 2 5 16" xfId="33025"/>
    <cellStyle name="SAPBEXexcCritical6 2 5 17" xfId="33026"/>
    <cellStyle name="SAPBEXexcCritical6 2 5 18" xfId="33027"/>
    <cellStyle name="SAPBEXexcCritical6 2 5 19" xfId="33028"/>
    <cellStyle name="SAPBEXexcCritical6 2 5 2" xfId="1839"/>
    <cellStyle name="SAPBEXexcCritical6 2 5 2 2" xfId="9094"/>
    <cellStyle name="SAPBEXexcCritical6 2 5 2 2 2" xfId="9095"/>
    <cellStyle name="SAPBEXexcCritical6 2 5 2 2 2 2" xfId="9096"/>
    <cellStyle name="SAPBEXexcCritical6 2 5 2 2 2 2 2" xfId="9097"/>
    <cellStyle name="SAPBEXexcCritical6 2 5 2 2 2 3" xfId="9098"/>
    <cellStyle name="SAPBEXexcCritical6 2 5 2 2 3" xfId="9099"/>
    <cellStyle name="SAPBEXexcCritical6 2 5 2 2 3 2" xfId="9100"/>
    <cellStyle name="SAPBEXexcCritical6 2 5 2 2 3 2 2" xfId="9101"/>
    <cellStyle name="SAPBEXexcCritical6 2 5 2 2 4" xfId="9102"/>
    <cellStyle name="SAPBEXexcCritical6 2 5 2 2 4 2" xfId="9103"/>
    <cellStyle name="SAPBEXexcCritical6 2 5 2 3" xfId="9104"/>
    <cellStyle name="SAPBEXexcCritical6 2 5 2 3 2" xfId="9105"/>
    <cellStyle name="SAPBEXexcCritical6 2 5 2 3 2 2" xfId="9106"/>
    <cellStyle name="SAPBEXexcCritical6 2 5 2 3 3" xfId="9107"/>
    <cellStyle name="SAPBEXexcCritical6 2 5 2 4" xfId="9108"/>
    <cellStyle name="SAPBEXexcCritical6 2 5 2 4 2" xfId="9109"/>
    <cellStyle name="SAPBEXexcCritical6 2 5 2 4 2 2" xfId="9110"/>
    <cellStyle name="SAPBEXexcCritical6 2 5 2 5" xfId="9111"/>
    <cellStyle name="SAPBEXexcCritical6 2 5 2 5 2" xfId="9112"/>
    <cellStyle name="SAPBEXexcCritical6 2 5 2 6" xfId="33029"/>
    <cellStyle name="SAPBEXexcCritical6 2 5 2 7" xfId="33030"/>
    <cellStyle name="SAPBEXexcCritical6 2 5 2 8" xfId="49751"/>
    <cellStyle name="SAPBEXexcCritical6 2 5 20" xfId="33031"/>
    <cellStyle name="SAPBEXexcCritical6 2 5 21" xfId="33032"/>
    <cellStyle name="SAPBEXexcCritical6 2 5 22" xfId="33033"/>
    <cellStyle name="SAPBEXexcCritical6 2 5 23" xfId="33034"/>
    <cellStyle name="SAPBEXexcCritical6 2 5 24" xfId="33035"/>
    <cellStyle name="SAPBEXexcCritical6 2 5 25" xfId="33036"/>
    <cellStyle name="SAPBEXexcCritical6 2 5 26" xfId="33037"/>
    <cellStyle name="SAPBEXexcCritical6 2 5 27" xfId="33038"/>
    <cellStyle name="SAPBEXexcCritical6 2 5 28" xfId="48392"/>
    <cellStyle name="SAPBEXexcCritical6 2 5 29" xfId="49236"/>
    <cellStyle name="SAPBEXexcCritical6 2 5 3" xfId="33039"/>
    <cellStyle name="SAPBEXexcCritical6 2 5 4" xfId="33040"/>
    <cellStyle name="SAPBEXexcCritical6 2 5 5" xfId="33041"/>
    <cellStyle name="SAPBEXexcCritical6 2 5 6" xfId="33042"/>
    <cellStyle name="SAPBEXexcCritical6 2 5 7" xfId="33043"/>
    <cellStyle name="SAPBEXexcCritical6 2 5 8" xfId="33044"/>
    <cellStyle name="SAPBEXexcCritical6 2 5 9" xfId="33045"/>
    <cellStyle name="SAPBEXexcCritical6 2 6" xfId="872"/>
    <cellStyle name="SAPBEXexcCritical6 2 6 10" xfId="33046"/>
    <cellStyle name="SAPBEXexcCritical6 2 6 11" xfId="33047"/>
    <cellStyle name="SAPBEXexcCritical6 2 6 12" xfId="33048"/>
    <cellStyle name="SAPBEXexcCritical6 2 6 13" xfId="33049"/>
    <cellStyle name="SAPBEXexcCritical6 2 6 14" xfId="33050"/>
    <cellStyle name="SAPBEXexcCritical6 2 6 15" xfId="33051"/>
    <cellStyle name="SAPBEXexcCritical6 2 6 16" xfId="33052"/>
    <cellStyle name="SAPBEXexcCritical6 2 6 17" xfId="33053"/>
    <cellStyle name="SAPBEXexcCritical6 2 6 18" xfId="33054"/>
    <cellStyle name="SAPBEXexcCritical6 2 6 19" xfId="33055"/>
    <cellStyle name="SAPBEXexcCritical6 2 6 2" xfId="1840"/>
    <cellStyle name="SAPBEXexcCritical6 2 6 2 2" xfId="9113"/>
    <cellStyle name="SAPBEXexcCritical6 2 6 2 2 2" xfId="9114"/>
    <cellStyle name="SAPBEXexcCritical6 2 6 2 2 2 2" xfId="9115"/>
    <cellStyle name="SAPBEXexcCritical6 2 6 2 2 2 2 2" xfId="9116"/>
    <cellStyle name="SAPBEXexcCritical6 2 6 2 2 2 3" xfId="9117"/>
    <cellStyle name="SAPBEXexcCritical6 2 6 2 2 3" xfId="9118"/>
    <cellStyle name="SAPBEXexcCritical6 2 6 2 2 3 2" xfId="9119"/>
    <cellStyle name="SAPBEXexcCritical6 2 6 2 2 3 2 2" xfId="9120"/>
    <cellStyle name="SAPBEXexcCritical6 2 6 2 2 4" xfId="9121"/>
    <cellStyle name="SAPBEXexcCritical6 2 6 2 2 4 2" xfId="9122"/>
    <cellStyle name="SAPBEXexcCritical6 2 6 2 3" xfId="9123"/>
    <cellStyle name="SAPBEXexcCritical6 2 6 2 3 2" xfId="9124"/>
    <cellStyle name="SAPBEXexcCritical6 2 6 2 3 2 2" xfId="9125"/>
    <cellStyle name="SAPBEXexcCritical6 2 6 2 3 3" xfId="9126"/>
    <cellStyle name="SAPBEXexcCritical6 2 6 2 4" xfId="9127"/>
    <cellStyle name="SAPBEXexcCritical6 2 6 2 4 2" xfId="9128"/>
    <cellStyle name="SAPBEXexcCritical6 2 6 2 4 2 2" xfId="9129"/>
    <cellStyle name="SAPBEXexcCritical6 2 6 2 5" xfId="9130"/>
    <cellStyle name="SAPBEXexcCritical6 2 6 2 5 2" xfId="9131"/>
    <cellStyle name="SAPBEXexcCritical6 2 6 2 6" xfId="33056"/>
    <cellStyle name="SAPBEXexcCritical6 2 6 2 7" xfId="33057"/>
    <cellStyle name="SAPBEXexcCritical6 2 6 2 8" xfId="49752"/>
    <cellStyle name="SAPBEXexcCritical6 2 6 20" xfId="33058"/>
    <cellStyle name="SAPBEXexcCritical6 2 6 21" xfId="33059"/>
    <cellStyle name="SAPBEXexcCritical6 2 6 22" xfId="33060"/>
    <cellStyle name="SAPBEXexcCritical6 2 6 23" xfId="33061"/>
    <cellStyle name="SAPBEXexcCritical6 2 6 24" xfId="33062"/>
    <cellStyle name="SAPBEXexcCritical6 2 6 25" xfId="33063"/>
    <cellStyle name="SAPBEXexcCritical6 2 6 26" xfId="33064"/>
    <cellStyle name="SAPBEXexcCritical6 2 6 27" xfId="33065"/>
    <cellStyle name="SAPBEXexcCritical6 2 6 28" xfId="48393"/>
    <cellStyle name="SAPBEXexcCritical6 2 6 29" xfId="49237"/>
    <cellStyle name="SAPBEXexcCritical6 2 6 3" xfId="33066"/>
    <cellStyle name="SAPBEXexcCritical6 2 6 4" xfId="33067"/>
    <cellStyle name="SAPBEXexcCritical6 2 6 5" xfId="33068"/>
    <cellStyle name="SAPBEXexcCritical6 2 6 6" xfId="33069"/>
    <cellStyle name="SAPBEXexcCritical6 2 6 7" xfId="33070"/>
    <cellStyle name="SAPBEXexcCritical6 2 6 8" xfId="33071"/>
    <cellStyle name="SAPBEXexcCritical6 2 6 9" xfId="33072"/>
    <cellStyle name="SAPBEXexcCritical6 2 7" xfId="1841"/>
    <cellStyle name="SAPBEXexcCritical6 2 7 2" xfId="9132"/>
    <cellStyle name="SAPBEXexcCritical6 2 7 2 2" xfId="9133"/>
    <cellStyle name="SAPBEXexcCritical6 2 7 2 2 2" xfId="9134"/>
    <cellStyle name="SAPBEXexcCritical6 2 7 2 2 2 2" xfId="9135"/>
    <cellStyle name="SAPBEXexcCritical6 2 7 2 2 3" xfId="9136"/>
    <cellStyle name="SAPBEXexcCritical6 2 7 2 3" xfId="9137"/>
    <cellStyle name="SAPBEXexcCritical6 2 7 2 3 2" xfId="9138"/>
    <cellStyle name="SAPBEXexcCritical6 2 7 2 3 2 2" xfId="9139"/>
    <cellStyle name="SAPBEXexcCritical6 2 7 2 4" xfId="9140"/>
    <cellStyle name="SAPBEXexcCritical6 2 7 2 4 2" xfId="9141"/>
    <cellStyle name="SAPBEXexcCritical6 2 7 3" xfId="9142"/>
    <cellStyle name="SAPBEXexcCritical6 2 7 3 2" xfId="9143"/>
    <cellStyle name="SAPBEXexcCritical6 2 7 3 2 2" xfId="9144"/>
    <cellStyle name="SAPBEXexcCritical6 2 7 3 3" xfId="9145"/>
    <cellStyle name="SAPBEXexcCritical6 2 7 4" xfId="9146"/>
    <cellStyle name="SAPBEXexcCritical6 2 7 4 2" xfId="9147"/>
    <cellStyle name="SAPBEXexcCritical6 2 7 4 2 2" xfId="9148"/>
    <cellStyle name="SAPBEXexcCritical6 2 7 5" xfId="9149"/>
    <cellStyle name="SAPBEXexcCritical6 2 7 5 2" xfId="9150"/>
    <cellStyle name="SAPBEXexcCritical6 2 7 6" xfId="33073"/>
    <cellStyle name="SAPBEXexcCritical6 2 7 7" xfId="33074"/>
    <cellStyle name="SAPBEXexcCritical6 2 7 8" xfId="49742"/>
    <cellStyle name="SAPBEXexcCritical6 2 8" xfId="33075"/>
    <cellStyle name="SAPBEXexcCritical6 2 9" xfId="33076"/>
    <cellStyle name="SAPBEXexcCritical6 20" xfId="33077"/>
    <cellStyle name="SAPBEXexcCritical6 21" xfId="33078"/>
    <cellStyle name="SAPBEXexcCritical6 22" xfId="33079"/>
    <cellStyle name="SAPBEXexcCritical6 23" xfId="33080"/>
    <cellStyle name="SAPBEXexcCritical6 24" xfId="33081"/>
    <cellStyle name="SAPBEXexcCritical6 25" xfId="33082"/>
    <cellStyle name="SAPBEXexcCritical6 26" xfId="33083"/>
    <cellStyle name="SAPBEXexcCritical6 27" xfId="33084"/>
    <cellStyle name="SAPBEXexcCritical6 28" xfId="33085"/>
    <cellStyle name="SAPBEXexcCritical6 29" xfId="33086"/>
    <cellStyle name="SAPBEXexcCritical6 3" xfId="531"/>
    <cellStyle name="SAPBEXexcCritical6 3 10" xfId="33087"/>
    <cellStyle name="SAPBEXexcCritical6 3 11" xfId="33088"/>
    <cellStyle name="SAPBEXexcCritical6 3 12" xfId="33089"/>
    <cellStyle name="SAPBEXexcCritical6 3 13" xfId="33090"/>
    <cellStyle name="SAPBEXexcCritical6 3 14" xfId="33091"/>
    <cellStyle name="SAPBEXexcCritical6 3 15" xfId="33092"/>
    <cellStyle name="SAPBEXexcCritical6 3 16" xfId="33093"/>
    <cellStyle name="SAPBEXexcCritical6 3 17" xfId="33094"/>
    <cellStyle name="SAPBEXexcCritical6 3 18" xfId="33095"/>
    <cellStyle name="SAPBEXexcCritical6 3 19" xfId="33096"/>
    <cellStyle name="SAPBEXexcCritical6 3 2" xfId="873"/>
    <cellStyle name="SAPBEXexcCritical6 3 2 10" xfId="33097"/>
    <cellStyle name="SAPBEXexcCritical6 3 2 11" xfId="33098"/>
    <cellStyle name="SAPBEXexcCritical6 3 2 12" xfId="33099"/>
    <cellStyle name="SAPBEXexcCritical6 3 2 13" xfId="33100"/>
    <cellStyle name="SAPBEXexcCritical6 3 2 14" xfId="33101"/>
    <cellStyle name="SAPBEXexcCritical6 3 2 15" xfId="33102"/>
    <cellStyle name="SAPBEXexcCritical6 3 2 16" xfId="33103"/>
    <cellStyle name="SAPBEXexcCritical6 3 2 17" xfId="33104"/>
    <cellStyle name="SAPBEXexcCritical6 3 2 18" xfId="33105"/>
    <cellStyle name="SAPBEXexcCritical6 3 2 19" xfId="33106"/>
    <cellStyle name="SAPBEXexcCritical6 3 2 2" xfId="1842"/>
    <cellStyle name="SAPBEXexcCritical6 3 2 2 2" xfId="9151"/>
    <cellStyle name="SAPBEXexcCritical6 3 2 2 2 2" xfId="9152"/>
    <cellStyle name="SAPBEXexcCritical6 3 2 2 2 2 2" xfId="9153"/>
    <cellStyle name="SAPBEXexcCritical6 3 2 2 2 2 2 2" xfId="9154"/>
    <cellStyle name="SAPBEXexcCritical6 3 2 2 2 2 3" xfId="9155"/>
    <cellStyle name="SAPBEXexcCritical6 3 2 2 2 3" xfId="9156"/>
    <cellStyle name="SAPBEXexcCritical6 3 2 2 2 3 2" xfId="9157"/>
    <cellStyle name="SAPBEXexcCritical6 3 2 2 2 3 2 2" xfId="9158"/>
    <cellStyle name="SAPBEXexcCritical6 3 2 2 2 4" xfId="9159"/>
    <cellStyle name="SAPBEXexcCritical6 3 2 2 2 4 2" xfId="9160"/>
    <cellStyle name="SAPBEXexcCritical6 3 2 2 3" xfId="9161"/>
    <cellStyle name="SAPBEXexcCritical6 3 2 2 3 2" xfId="9162"/>
    <cellStyle name="SAPBEXexcCritical6 3 2 2 3 2 2" xfId="9163"/>
    <cellStyle name="SAPBEXexcCritical6 3 2 2 3 3" xfId="9164"/>
    <cellStyle name="SAPBEXexcCritical6 3 2 2 4" xfId="9165"/>
    <cellStyle name="SAPBEXexcCritical6 3 2 2 4 2" xfId="9166"/>
    <cellStyle name="SAPBEXexcCritical6 3 2 2 4 2 2" xfId="9167"/>
    <cellStyle name="SAPBEXexcCritical6 3 2 2 5" xfId="9168"/>
    <cellStyle name="SAPBEXexcCritical6 3 2 2 5 2" xfId="9169"/>
    <cellStyle name="SAPBEXexcCritical6 3 2 2 6" xfId="33107"/>
    <cellStyle name="SAPBEXexcCritical6 3 2 2 7" xfId="33108"/>
    <cellStyle name="SAPBEXexcCritical6 3 2 2 8" xfId="49754"/>
    <cellStyle name="SAPBEXexcCritical6 3 2 20" xfId="33109"/>
    <cellStyle name="SAPBEXexcCritical6 3 2 21" xfId="33110"/>
    <cellStyle name="SAPBEXexcCritical6 3 2 22" xfId="33111"/>
    <cellStyle name="SAPBEXexcCritical6 3 2 23" xfId="33112"/>
    <cellStyle name="SAPBEXexcCritical6 3 2 24" xfId="33113"/>
    <cellStyle name="SAPBEXexcCritical6 3 2 25" xfId="33114"/>
    <cellStyle name="SAPBEXexcCritical6 3 2 26" xfId="33115"/>
    <cellStyle name="SAPBEXexcCritical6 3 2 27" xfId="33116"/>
    <cellStyle name="SAPBEXexcCritical6 3 2 28" xfId="48394"/>
    <cellStyle name="SAPBEXexcCritical6 3 2 29" xfId="49239"/>
    <cellStyle name="SAPBEXexcCritical6 3 2 3" xfId="33117"/>
    <cellStyle name="SAPBEXexcCritical6 3 2 4" xfId="33118"/>
    <cellStyle name="SAPBEXexcCritical6 3 2 5" xfId="33119"/>
    <cellStyle name="SAPBEXexcCritical6 3 2 6" xfId="33120"/>
    <cellStyle name="SAPBEXexcCritical6 3 2 7" xfId="33121"/>
    <cellStyle name="SAPBEXexcCritical6 3 2 8" xfId="33122"/>
    <cellStyle name="SAPBEXexcCritical6 3 2 9" xfId="33123"/>
    <cellStyle name="SAPBEXexcCritical6 3 20" xfId="33124"/>
    <cellStyle name="SAPBEXexcCritical6 3 21" xfId="33125"/>
    <cellStyle name="SAPBEXexcCritical6 3 22" xfId="33126"/>
    <cellStyle name="SAPBEXexcCritical6 3 23" xfId="33127"/>
    <cellStyle name="SAPBEXexcCritical6 3 24" xfId="33128"/>
    <cellStyle name="SAPBEXexcCritical6 3 25" xfId="33129"/>
    <cellStyle name="SAPBEXexcCritical6 3 26" xfId="33130"/>
    <cellStyle name="SAPBEXexcCritical6 3 27" xfId="33131"/>
    <cellStyle name="SAPBEXexcCritical6 3 28" xfId="33132"/>
    <cellStyle name="SAPBEXexcCritical6 3 29" xfId="33133"/>
    <cellStyle name="SAPBEXexcCritical6 3 3" xfId="874"/>
    <cellStyle name="SAPBEXexcCritical6 3 3 10" xfId="33134"/>
    <cellStyle name="SAPBEXexcCritical6 3 3 11" xfId="33135"/>
    <cellStyle name="SAPBEXexcCritical6 3 3 12" xfId="33136"/>
    <cellStyle name="SAPBEXexcCritical6 3 3 13" xfId="33137"/>
    <cellStyle name="SAPBEXexcCritical6 3 3 14" xfId="33138"/>
    <cellStyle name="SAPBEXexcCritical6 3 3 15" xfId="33139"/>
    <cellStyle name="SAPBEXexcCritical6 3 3 16" xfId="33140"/>
    <cellStyle name="SAPBEXexcCritical6 3 3 17" xfId="33141"/>
    <cellStyle name="SAPBEXexcCritical6 3 3 18" xfId="33142"/>
    <cellStyle name="SAPBEXexcCritical6 3 3 19" xfId="33143"/>
    <cellStyle name="SAPBEXexcCritical6 3 3 2" xfId="1843"/>
    <cellStyle name="SAPBEXexcCritical6 3 3 2 2" xfId="9170"/>
    <cellStyle name="SAPBEXexcCritical6 3 3 2 2 2" xfId="9171"/>
    <cellStyle name="SAPBEXexcCritical6 3 3 2 2 2 2" xfId="9172"/>
    <cellStyle name="SAPBEXexcCritical6 3 3 2 2 2 2 2" xfId="9173"/>
    <cellStyle name="SAPBEXexcCritical6 3 3 2 2 2 3" xfId="9174"/>
    <cellStyle name="SAPBEXexcCritical6 3 3 2 2 3" xfId="9175"/>
    <cellStyle name="SAPBEXexcCritical6 3 3 2 2 3 2" xfId="9176"/>
    <cellStyle name="SAPBEXexcCritical6 3 3 2 2 3 2 2" xfId="9177"/>
    <cellStyle name="SAPBEXexcCritical6 3 3 2 2 4" xfId="9178"/>
    <cellStyle name="SAPBEXexcCritical6 3 3 2 2 4 2" xfId="9179"/>
    <cellStyle name="SAPBEXexcCritical6 3 3 2 3" xfId="9180"/>
    <cellStyle name="SAPBEXexcCritical6 3 3 2 3 2" xfId="9181"/>
    <cellStyle name="SAPBEXexcCritical6 3 3 2 3 2 2" xfId="9182"/>
    <cellStyle name="SAPBEXexcCritical6 3 3 2 3 3" xfId="9183"/>
    <cellStyle name="SAPBEXexcCritical6 3 3 2 4" xfId="9184"/>
    <cellStyle name="SAPBEXexcCritical6 3 3 2 4 2" xfId="9185"/>
    <cellStyle name="SAPBEXexcCritical6 3 3 2 4 2 2" xfId="9186"/>
    <cellStyle name="SAPBEXexcCritical6 3 3 2 5" xfId="9187"/>
    <cellStyle name="SAPBEXexcCritical6 3 3 2 5 2" xfId="9188"/>
    <cellStyle name="SAPBEXexcCritical6 3 3 2 6" xfId="33144"/>
    <cellStyle name="SAPBEXexcCritical6 3 3 2 7" xfId="33145"/>
    <cellStyle name="SAPBEXexcCritical6 3 3 2 8" xfId="49755"/>
    <cellStyle name="SAPBEXexcCritical6 3 3 20" xfId="33146"/>
    <cellStyle name="SAPBEXexcCritical6 3 3 21" xfId="33147"/>
    <cellStyle name="SAPBEXexcCritical6 3 3 22" xfId="33148"/>
    <cellStyle name="SAPBEXexcCritical6 3 3 23" xfId="33149"/>
    <cellStyle name="SAPBEXexcCritical6 3 3 24" xfId="33150"/>
    <cellStyle name="SAPBEXexcCritical6 3 3 25" xfId="33151"/>
    <cellStyle name="SAPBEXexcCritical6 3 3 26" xfId="33152"/>
    <cellStyle name="SAPBEXexcCritical6 3 3 27" xfId="33153"/>
    <cellStyle name="SAPBEXexcCritical6 3 3 28" xfId="48395"/>
    <cellStyle name="SAPBEXexcCritical6 3 3 29" xfId="49240"/>
    <cellStyle name="SAPBEXexcCritical6 3 3 3" xfId="33154"/>
    <cellStyle name="SAPBEXexcCritical6 3 3 4" xfId="33155"/>
    <cellStyle name="SAPBEXexcCritical6 3 3 5" xfId="33156"/>
    <cellStyle name="SAPBEXexcCritical6 3 3 6" xfId="33157"/>
    <cellStyle name="SAPBEXexcCritical6 3 3 7" xfId="33158"/>
    <cellStyle name="SAPBEXexcCritical6 3 3 8" xfId="33159"/>
    <cellStyle name="SAPBEXexcCritical6 3 3 9" xfId="33160"/>
    <cellStyle name="SAPBEXexcCritical6 3 30" xfId="33161"/>
    <cellStyle name="SAPBEXexcCritical6 3 31" xfId="33162"/>
    <cellStyle name="SAPBEXexcCritical6 3 32" xfId="33163"/>
    <cellStyle name="SAPBEXexcCritical6 3 33" xfId="48396"/>
    <cellStyle name="SAPBEXexcCritical6 3 34" xfId="49238"/>
    <cellStyle name="SAPBEXexcCritical6 3 4" xfId="875"/>
    <cellStyle name="SAPBEXexcCritical6 3 4 10" xfId="33164"/>
    <cellStyle name="SAPBEXexcCritical6 3 4 11" xfId="33165"/>
    <cellStyle name="SAPBEXexcCritical6 3 4 12" xfId="33166"/>
    <cellStyle name="SAPBEXexcCritical6 3 4 13" xfId="33167"/>
    <cellStyle name="SAPBEXexcCritical6 3 4 14" xfId="33168"/>
    <cellStyle name="SAPBEXexcCritical6 3 4 15" xfId="33169"/>
    <cellStyle name="SAPBEXexcCritical6 3 4 16" xfId="33170"/>
    <cellStyle name="SAPBEXexcCritical6 3 4 17" xfId="33171"/>
    <cellStyle name="SAPBEXexcCritical6 3 4 18" xfId="33172"/>
    <cellStyle name="SAPBEXexcCritical6 3 4 19" xfId="33173"/>
    <cellStyle name="SAPBEXexcCritical6 3 4 2" xfId="1844"/>
    <cellStyle name="SAPBEXexcCritical6 3 4 2 2" xfId="9189"/>
    <cellStyle name="SAPBEXexcCritical6 3 4 2 2 2" xfId="9190"/>
    <cellStyle name="SAPBEXexcCritical6 3 4 2 2 2 2" xfId="9191"/>
    <cellStyle name="SAPBEXexcCritical6 3 4 2 2 2 2 2" xfId="9192"/>
    <cellStyle name="SAPBEXexcCritical6 3 4 2 2 2 3" xfId="9193"/>
    <cellStyle name="SAPBEXexcCritical6 3 4 2 2 3" xfId="9194"/>
    <cellStyle name="SAPBEXexcCritical6 3 4 2 2 3 2" xfId="9195"/>
    <cellStyle name="SAPBEXexcCritical6 3 4 2 2 3 2 2" xfId="9196"/>
    <cellStyle name="SAPBEXexcCritical6 3 4 2 2 4" xfId="9197"/>
    <cellStyle name="SAPBEXexcCritical6 3 4 2 2 4 2" xfId="9198"/>
    <cellStyle name="SAPBEXexcCritical6 3 4 2 3" xfId="9199"/>
    <cellStyle name="SAPBEXexcCritical6 3 4 2 3 2" xfId="9200"/>
    <cellStyle name="SAPBEXexcCritical6 3 4 2 3 2 2" xfId="9201"/>
    <cellStyle name="SAPBEXexcCritical6 3 4 2 3 3" xfId="9202"/>
    <cellStyle name="SAPBEXexcCritical6 3 4 2 4" xfId="9203"/>
    <cellStyle name="SAPBEXexcCritical6 3 4 2 4 2" xfId="9204"/>
    <cellStyle name="SAPBEXexcCritical6 3 4 2 4 2 2" xfId="9205"/>
    <cellStyle name="SAPBEXexcCritical6 3 4 2 5" xfId="9206"/>
    <cellStyle name="SAPBEXexcCritical6 3 4 2 5 2" xfId="9207"/>
    <cellStyle name="SAPBEXexcCritical6 3 4 2 6" xfId="33174"/>
    <cellStyle name="SAPBEXexcCritical6 3 4 2 7" xfId="33175"/>
    <cellStyle name="SAPBEXexcCritical6 3 4 2 8" xfId="49756"/>
    <cellStyle name="SAPBEXexcCritical6 3 4 20" xfId="33176"/>
    <cellStyle name="SAPBEXexcCritical6 3 4 21" xfId="33177"/>
    <cellStyle name="SAPBEXexcCritical6 3 4 22" xfId="33178"/>
    <cellStyle name="SAPBEXexcCritical6 3 4 23" xfId="33179"/>
    <cellStyle name="SAPBEXexcCritical6 3 4 24" xfId="33180"/>
    <cellStyle name="SAPBEXexcCritical6 3 4 25" xfId="33181"/>
    <cellStyle name="SAPBEXexcCritical6 3 4 26" xfId="33182"/>
    <cellStyle name="SAPBEXexcCritical6 3 4 27" xfId="33183"/>
    <cellStyle name="SAPBEXexcCritical6 3 4 28" xfId="48397"/>
    <cellStyle name="SAPBEXexcCritical6 3 4 29" xfId="49241"/>
    <cellStyle name="SAPBEXexcCritical6 3 4 3" xfId="33184"/>
    <cellStyle name="SAPBEXexcCritical6 3 4 4" xfId="33185"/>
    <cellStyle name="SAPBEXexcCritical6 3 4 5" xfId="33186"/>
    <cellStyle name="SAPBEXexcCritical6 3 4 6" xfId="33187"/>
    <cellStyle name="SAPBEXexcCritical6 3 4 7" xfId="33188"/>
    <cellStyle name="SAPBEXexcCritical6 3 4 8" xfId="33189"/>
    <cellStyle name="SAPBEXexcCritical6 3 4 9" xfId="33190"/>
    <cellStyle name="SAPBEXexcCritical6 3 5" xfId="876"/>
    <cellStyle name="SAPBEXexcCritical6 3 5 10" xfId="33191"/>
    <cellStyle name="SAPBEXexcCritical6 3 5 11" xfId="33192"/>
    <cellStyle name="SAPBEXexcCritical6 3 5 12" xfId="33193"/>
    <cellStyle name="SAPBEXexcCritical6 3 5 13" xfId="33194"/>
    <cellStyle name="SAPBEXexcCritical6 3 5 14" xfId="33195"/>
    <cellStyle name="SAPBEXexcCritical6 3 5 15" xfId="33196"/>
    <cellStyle name="SAPBEXexcCritical6 3 5 16" xfId="33197"/>
    <cellStyle name="SAPBEXexcCritical6 3 5 17" xfId="33198"/>
    <cellStyle name="SAPBEXexcCritical6 3 5 18" xfId="33199"/>
    <cellStyle name="SAPBEXexcCritical6 3 5 19" xfId="33200"/>
    <cellStyle name="SAPBEXexcCritical6 3 5 2" xfId="1845"/>
    <cellStyle name="SAPBEXexcCritical6 3 5 2 2" xfId="9208"/>
    <cellStyle name="SAPBEXexcCritical6 3 5 2 2 2" xfId="9209"/>
    <cellStyle name="SAPBEXexcCritical6 3 5 2 2 2 2" xfId="9210"/>
    <cellStyle name="SAPBEXexcCritical6 3 5 2 2 2 2 2" xfId="9211"/>
    <cellStyle name="SAPBEXexcCritical6 3 5 2 2 2 3" xfId="9212"/>
    <cellStyle name="SAPBEXexcCritical6 3 5 2 2 3" xfId="9213"/>
    <cellStyle name="SAPBEXexcCritical6 3 5 2 2 3 2" xfId="9214"/>
    <cellStyle name="SAPBEXexcCritical6 3 5 2 2 3 2 2" xfId="9215"/>
    <cellStyle name="SAPBEXexcCritical6 3 5 2 2 4" xfId="9216"/>
    <cellStyle name="SAPBEXexcCritical6 3 5 2 2 4 2" xfId="9217"/>
    <cellStyle name="SAPBEXexcCritical6 3 5 2 3" xfId="9218"/>
    <cellStyle name="SAPBEXexcCritical6 3 5 2 3 2" xfId="9219"/>
    <cellStyle name="SAPBEXexcCritical6 3 5 2 3 2 2" xfId="9220"/>
    <cellStyle name="SAPBEXexcCritical6 3 5 2 3 3" xfId="9221"/>
    <cellStyle name="SAPBEXexcCritical6 3 5 2 4" xfId="9222"/>
    <cellStyle name="SAPBEXexcCritical6 3 5 2 4 2" xfId="9223"/>
    <cellStyle name="SAPBEXexcCritical6 3 5 2 4 2 2" xfId="9224"/>
    <cellStyle name="SAPBEXexcCritical6 3 5 2 5" xfId="9225"/>
    <cellStyle name="SAPBEXexcCritical6 3 5 2 5 2" xfId="9226"/>
    <cellStyle name="SAPBEXexcCritical6 3 5 2 6" xfId="33201"/>
    <cellStyle name="SAPBEXexcCritical6 3 5 2 7" xfId="33202"/>
    <cellStyle name="SAPBEXexcCritical6 3 5 2 8" xfId="49757"/>
    <cellStyle name="SAPBEXexcCritical6 3 5 20" xfId="33203"/>
    <cellStyle name="SAPBEXexcCritical6 3 5 21" xfId="33204"/>
    <cellStyle name="SAPBEXexcCritical6 3 5 22" xfId="33205"/>
    <cellStyle name="SAPBEXexcCritical6 3 5 23" xfId="33206"/>
    <cellStyle name="SAPBEXexcCritical6 3 5 24" xfId="33207"/>
    <cellStyle name="SAPBEXexcCritical6 3 5 25" xfId="33208"/>
    <cellStyle name="SAPBEXexcCritical6 3 5 26" xfId="33209"/>
    <cellStyle name="SAPBEXexcCritical6 3 5 27" xfId="33210"/>
    <cellStyle name="SAPBEXexcCritical6 3 5 28" xfId="48398"/>
    <cellStyle name="SAPBEXexcCritical6 3 5 29" xfId="49242"/>
    <cellStyle name="SAPBEXexcCritical6 3 5 3" xfId="33211"/>
    <cellStyle name="SAPBEXexcCritical6 3 5 4" xfId="33212"/>
    <cellStyle name="SAPBEXexcCritical6 3 5 5" xfId="33213"/>
    <cellStyle name="SAPBEXexcCritical6 3 5 6" xfId="33214"/>
    <cellStyle name="SAPBEXexcCritical6 3 5 7" xfId="33215"/>
    <cellStyle name="SAPBEXexcCritical6 3 5 8" xfId="33216"/>
    <cellStyle name="SAPBEXexcCritical6 3 5 9" xfId="33217"/>
    <cellStyle name="SAPBEXexcCritical6 3 6" xfId="877"/>
    <cellStyle name="SAPBEXexcCritical6 3 6 10" xfId="33218"/>
    <cellStyle name="SAPBEXexcCritical6 3 6 11" xfId="33219"/>
    <cellStyle name="SAPBEXexcCritical6 3 6 12" xfId="33220"/>
    <cellStyle name="SAPBEXexcCritical6 3 6 13" xfId="33221"/>
    <cellStyle name="SAPBEXexcCritical6 3 6 14" xfId="33222"/>
    <cellStyle name="SAPBEXexcCritical6 3 6 15" xfId="33223"/>
    <cellStyle name="SAPBEXexcCritical6 3 6 16" xfId="33224"/>
    <cellStyle name="SAPBEXexcCritical6 3 6 17" xfId="33225"/>
    <cellStyle name="SAPBEXexcCritical6 3 6 18" xfId="33226"/>
    <cellStyle name="SAPBEXexcCritical6 3 6 19" xfId="33227"/>
    <cellStyle name="SAPBEXexcCritical6 3 6 2" xfId="1846"/>
    <cellStyle name="SAPBEXexcCritical6 3 6 2 2" xfId="9227"/>
    <cellStyle name="SAPBEXexcCritical6 3 6 2 2 2" xfId="9228"/>
    <cellStyle name="SAPBEXexcCritical6 3 6 2 2 2 2" xfId="9229"/>
    <cellStyle name="SAPBEXexcCritical6 3 6 2 2 2 2 2" xfId="9230"/>
    <cellStyle name="SAPBEXexcCritical6 3 6 2 2 2 3" xfId="9231"/>
    <cellStyle name="SAPBEXexcCritical6 3 6 2 2 3" xfId="9232"/>
    <cellStyle name="SAPBEXexcCritical6 3 6 2 2 3 2" xfId="9233"/>
    <cellStyle name="SAPBEXexcCritical6 3 6 2 2 3 2 2" xfId="9234"/>
    <cellStyle name="SAPBEXexcCritical6 3 6 2 2 4" xfId="9235"/>
    <cellStyle name="SAPBEXexcCritical6 3 6 2 2 4 2" xfId="9236"/>
    <cellStyle name="SAPBEXexcCritical6 3 6 2 3" xfId="9237"/>
    <cellStyle name="SAPBEXexcCritical6 3 6 2 3 2" xfId="9238"/>
    <cellStyle name="SAPBEXexcCritical6 3 6 2 3 2 2" xfId="9239"/>
    <cellStyle name="SAPBEXexcCritical6 3 6 2 3 3" xfId="9240"/>
    <cellStyle name="SAPBEXexcCritical6 3 6 2 4" xfId="9241"/>
    <cellStyle name="SAPBEXexcCritical6 3 6 2 4 2" xfId="9242"/>
    <cellStyle name="SAPBEXexcCritical6 3 6 2 4 2 2" xfId="9243"/>
    <cellStyle name="SAPBEXexcCritical6 3 6 2 5" xfId="9244"/>
    <cellStyle name="SAPBEXexcCritical6 3 6 2 5 2" xfId="9245"/>
    <cellStyle name="SAPBEXexcCritical6 3 6 2 6" xfId="33228"/>
    <cellStyle name="SAPBEXexcCritical6 3 6 2 7" xfId="33229"/>
    <cellStyle name="SAPBEXexcCritical6 3 6 2 8" xfId="49758"/>
    <cellStyle name="SAPBEXexcCritical6 3 6 20" xfId="33230"/>
    <cellStyle name="SAPBEXexcCritical6 3 6 21" xfId="33231"/>
    <cellStyle name="SAPBEXexcCritical6 3 6 22" xfId="33232"/>
    <cellStyle name="SAPBEXexcCritical6 3 6 23" xfId="33233"/>
    <cellStyle name="SAPBEXexcCritical6 3 6 24" xfId="33234"/>
    <cellStyle name="SAPBEXexcCritical6 3 6 25" xfId="33235"/>
    <cellStyle name="SAPBEXexcCritical6 3 6 26" xfId="33236"/>
    <cellStyle name="SAPBEXexcCritical6 3 6 27" xfId="33237"/>
    <cellStyle name="SAPBEXexcCritical6 3 6 28" xfId="48399"/>
    <cellStyle name="SAPBEXexcCritical6 3 6 29" xfId="49243"/>
    <cellStyle name="SAPBEXexcCritical6 3 6 3" xfId="33238"/>
    <cellStyle name="SAPBEXexcCritical6 3 6 4" xfId="33239"/>
    <cellStyle name="SAPBEXexcCritical6 3 6 5" xfId="33240"/>
    <cellStyle name="SAPBEXexcCritical6 3 6 6" xfId="33241"/>
    <cellStyle name="SAPBEXexcCritical6 3 6 7" xfId="33242"/>
    <cellStyle name="SAPBEXexcCritical6 3 6 8" xfId="33243"/>
    <cellStyle name="SAPBEXexcCritical6 3 6 9" xfId="33244"/>
    <cellStyle name="SAPBEXexcCritical6 3 7" xfId="1847"/>
    <cellStyle name="SAPBEXexcCritical6 3 7 2" xfId="9246"/>
    <cellStyle name="SAPBEXexcCritical6 3 7 2 2" xfId="9247"/>
    <cellStyle name="SAPBEXexcCritical6 3 7 2 2 2" xfId="9248"/>
    <cellStyle name="SAPBEXexcCritical6 3 7 2 2 2 2" xfId="9249"/>
    <cellStyle name="SAPBEXexcCritical6 3 7 2 2 3" xfId="9250"/>
    <cellStyle name="SAPBEXexcCritical6 3 7 2 3" xfId="9251"/>
    <cellStyle name="SAPBEXexcCritical6 3 7 2 3 2" xfId="9252"/>
    <cellStyle name="SAPBEXexcCritical6 3 7 2 3 2 2" xfId="9253"/>
    <cellStyle name="SAPBEXexcCritical6 3 7 2 4" xfId="9254"/>
    <cellStyle name="SAPBEXexcCritical6 3 7 2 4 2" xfId="9255"/>
    <cellStyle name="SAPBEXexcCritical6 3 7 3" xfId="9256"/>
    <cellStyle name="SAPBEXexcCritical6 3 7 3 2" xfId="9257"/>
    <cellStyle name="SAPBEXexcCritical6 3 7 3 2 2" xfId="9258"/>
    <cellStyle name="SAPBEXexcCritical6 3 7 3 3" xfId="9259"/>
    <cellStyle name="SAPBEXexcCritical6 3 7 4" xfId="9260"/>
    <cellStyle name="SAPBEXexcCritical6 3 7 4 2" xfId="9261"/>
    <cellStyle name="SAPBEXexcCritical6 3 7 4 2 2" xfId="9262"/>
    <cellStyle name="SAPBEXexcCritical6 3 7 5" xfId="9263"/>
    <cellStyle name="SAPBEXexcCritical6 3 7 5 2" xfId="9264"/>
    <cellStyle name="SAPBEXexcCritical6 3 7 6" xfId="33245"/>
    <cellStyle name="SAPBEXexcCritical6 3 7 7" xfId="33246"/>
    <cellStyle name="SAPBEXexcCritical6 3 7 8" xfId="49753"/>
    <cellStyle name="SAPBEXexcCritical6 3 8" xfId="33247"/>
    <cellStyle name="SAPBEXexcCritical6 3 9" xfId="33248"/>
    <cellStyle name="SAPBEXexcCritical6 30" xfId="33249"/>
    <cellStyle name="SAPBEXexcCritical6 31" xfId="33250"/>
    <cellStyle name="SAPBEXexcCritical6 32" xfId="33251"/>
    <cellStyle name="SAPBEXexcCritical6 33" xfId="33252"/>
    <cellStyle name="SAPBEXexcCritical6 34" xfId="33253"/>
    <cellStyle name="SAPBEXexcCritical6 35" xfId="33254"/>
    <cellStyle name="SAPBEXexcCritical6 36" xfId="48400"/>
    <cellStyle name="SAPBEXexcCritical6 37" xfId="49226"/>
    <cellStyle name="SAPBEXexcCritical6 4" xfId="878"/>
    <cellStyle name="SAPBEXexcCritical6 4 10" xfId="33255"/>
    <cellStyle name="SAPBEXexcCritical6 4 11" xfId="33256"/>
    <cellStyle name="SAPBEXexcCritical6 4 12" xfId="33257"/>
    <cellStyle name="SAPBEXexcCritical6 4 13" xfId="33258"/>
    <cellStyle name="SAPBEXexcCritical6 4 14" xfId="33259"/>
    <cellStyle name="SAPBEXexcCritical6 4 15" xfId="33260"/>
    <cellStyle name="SAPBEXexcCritical6 4 16" xfId="33261"/>
    <cellStyle name="SAPBEXexcCritical6 4 17" xfId="33262"/>
    <cellStyle name="SAPBEXexcCritical6 4 18" xfId="33263"/>
    <cellStyle name="SAPBEXexcCritical6 4 19" xfId="33264"/>
    <cellStyle name="SAPBEXexcCritical6 4 2" xfId="1848"/>
    <cellStyle name="SAPBEXexcCritical6 4 2 2" xfId="9265"/>
    <cellStyle name="SAPBEXexcCritical6 4 2 2 2" xfId="9266"/>
    <cellStyle name="SAPBEXexcCritical6 4 2 2 2 2" xfId="9267"/>
    <cellStyle name="SAPBEXexcCritical6 4 2 2 2 2 2" xfId="9268"/>
    <cellStyle name="SAPBEXexcCritical6 4 2 2 2 3" xfId="9269"/>
    <cellStyle name="SAPBEXexcCritical6 4 2 2 3" xfId="9270"/>
    <cellStyle name="SAPBEXexcCritical6 4 2 2 3 2" xfId="9271"/>
    <cellStyle name="SAPBEXexcCritical6 4 2 2 3 2 2" xfId="9272"/>
    <cellStyle name="SAPBEXexcCritical6 4 2 2 4" xfId="9273"/>
    <cellStyle name="SAPBEXexcCritical6 4 2 2 4 2" xfId="9274"/>
    <cellStyle name="SAPBEXexcCritical6 4 2 3" xfId="9275"/>
    <cellStyle name="SAPBEXexcCritical6 4 2 3 2" xfId="9276"/>
    <cellStyle name="SAPBEXexcCritical6 4 2 3 2 2" xfId="9277"/>
    <cellStyle name="SAPBEXexcCritical6 4 2 3 3" xfId="9278"/>
    <cellStyle name="SAPBEXexcCritical6 4 2 4" xfId="9279"/>
    <cellStyle name="SAPBEXexcCritical6 4 2 4 2" xfId="9280"/>
    <cellStyle name="SAPBEXexcCritical6 4 2 4 2 2" xfId="9281"/>
    <cellStyle name="SAPBEXexcCritical6 4 2 5" xfId="9282"/>
    <cellStyle name="SAPBEXexcCritical6 4 2 5 2" xfId="9283"/>
    <cellStyle name="SAPBEXexcCritical6 4 2 6" xfId="33265"/>
    <cellStyle name="SAPBEXexcCritical6 4 2 7" xfId="33266"/>
    <cellStyle name="SAPBEXexcCritical6 4 2 8" xfId="49759"/>
    <cellStyle name="SAPBEXexcCritical6 4 20" xfId="33267"/>
    <cellStyle name="SAPBEXexcCritical6 4 21" xfId="33268"/>
    <cellStyle name="SAPBEXexcCritical6 4 22" xfId="33269"/>
    <cellStyle name="SAPBEXexcCritical6 4 23" xfId="33270"/>
    <cellStyle name="SAPBEXexcCritical6 4 24" xfId="33271"/>
    <cellStyle name="SAPBEXexcCritical6 4 25" xfId="33272"/>
    <cellStyle name="SAPBEXexcCritical6 4 26" xfId="33273"/>
    <cellStyle name="SAPBEXexcCritical6 4 27" xfId="33274"/>
    <cellStyle name="SAPBEXexcCritical6 4 28" xfId="48401"/>
    <cellStyle name="SAPBEXexcCritical6 4 29" xfId="49244"/>
    <cellStyle name="SAPBEXexcCritical6 4 3" xfId="33275"/>
    <cellStyle name="SAPBEXexcCritical6 4 4" xfId="33276"/>
    <cellStyle name="SAPBEXexcCritical6 4 5" xfId="33277"/>
    <cellStyle name="SAPBEXexcCritical6 4 6" xfId="33278"/>
    <cellStyle name="SAPBEXexcCritical6 4 7" xfId="33279"/>
    <cellStyle name="SAPBEXexcCritical6 4 8" xfId="33280"/>
    <cellStyle name="SAPBEXexcCritical6 4 9" xfId="33281"/>
    <cellStyle name="SAPBEXexcCritical6 5" xfId="879"/>
    <cellStyle name="SAPBEXexcCritical6 5 10" xfId="33282"/>
    <cellStyle name="SAPBEXexcCritical6 5 11" xfId="33283"/>
    <cellStyle name="SAPBEXexcCritical6 5 12" xfId="33284"/>
    <cellStyle name="SAPBEXexcCritical6 5 13" xfId="33285"/>
    <cellStyle name="SAPBEXexcCritical6 5 14" xfId="33286"/>
    <cellStyle name="SAPBEXexcCritical6 5 15" xfId="33287"/>
    <cellStyle name="SAPBEXexcCritical6 5 16" xfId="33288"/>
    <cellStyle name="SAPBEXexcCritical6 5 17" xfId="33289"/>
    <cellStyle name="SAPBEXexcCritical6 5 18" xfId="33290"/>
    <cellStyle name="SAPBEXexcCritical6 5 19" xfId="33291"/>
    <cellStyle name="SAPBEXexcCritical6 5 2" xfId="1849"/>
    <cellStyle name="SAPBEXexcCritical6 5 2 2" xfId="9284"/>
    <cellStyle name="SAPBEXexcCritical6 5 2 2 2" xfId="9285"/>
    <cellStyle name="SAPBEXexcCritical6 5 2 2 2 2" xfId="9286"/>
    <cellStyle name="SAPBEXexcCritical6 5 2 2 2 2 2" xfId="9287"/>
    <cellStyle name="SAPBEXexcCritical6 5 2 2 2 3" xfId="9288"/>
    <cellStyle name="SAPBEXexcCritical6 5 2 2 3" xfId="9289"/>
    <cellStyle name="SAPBEXexcCritical6 5 2 2 3 2" xfId="9290"/>
    <cellStyle name="SAPBEXexcCritical6 5 2 2 3 2 2" xfId="9291"/>
    <cellStyle name="SAPBEXexcCritical6 5 2 2 4" xfId="9292"/>
    <cellStyle name="SAPBEXexcCritical6 5 2 2 4 2" xfId="9293"/>
    <cellStyle name="SAPBEXexcCritical6 5 2 3" xfId="9294"/>
    <cellStyle name="SAPBEXexcCritical6 5 2 3 2" xfId="9295"/>
    <cellStyle name="SAPBEXexcCritical6 5 2 3 2 2" xfId="9296"/>
    <cellStyle name="SAPBEXexcCritical6 5 2 3 3" xfId="9297"/>
    <cellStyle name="SAPBEXexcCritical6 5 2 4" xfId="9298"/>
    <cellStyle name="SAPBEXexcCritical6 5 2 4 2" xfId="9299"/>
    <cellStyle name="SAPBEXexcCritical6 5 2 4 2 2" xfId="9300"/>
    <cellStyle name="SAPBEXexcCritical6 5 2 5" xfId="9301"/>
    <cellStyle name="SAPBEXexcCritical6 5 2 5 2" xfId="9302"/>
    <cellStyle name="SAPBEXexcCritical6 5 2 6" xfId="33292"/>
    <cellStyle name="SAPBEXexcCritical6 5 2 7" xfId="33293"/>
    <cellStyle name="SAPBEXexcCritical6 5 2 8" xfId="49760"/>
    <cellStyle name="SAPBEXexcCritical6 5 20" xfId="33294"/>
    <cellStyle name="SAPBEXexcCritical6 5 21" xfId="33295"/>
    <cellStyle name="SAPBEXexcCritical6 5 22" xfId="33296"/>
    <cellStyle name="SAPBEXexcCritical6 5 23" xfId="33297"/>
    <cellStyle name="SAPBEXexcCritical6 5 24" xfId="33298"/>
    <cellStyle name="SAPBEXexcCritical6 5 25" xfId="33299"/>
    <cellStyle name="SAPBEXexcCritical6 5 26" xfId="33300"/>
    <cellStyle name="SAPBEXexcCritical6 5 27" xfId="33301"/>
    <cellStyle name="SAPBEXexcCritical6 5 28" xfId="48402"/>
    <cellStyle name="SAPBEXexcCritical6 5 29" xfId="49245"/>
    <cellStyle name="SAPBEXexcCritical6 5 3" xfId="33302"/>
    <cellStyle name="SAPBEXexcCritical6 5 4" xfId="33303"/>
    <cellStyle name="SAPBEXexcCritical6 5 5" xfId="33304"/>
    <cellStyle name="SAPBEXexcCritical6 5 6" xfId="33305"/>
    <cellStyle name="SAPBEXexcCritical6 5 7" xfId="33306"/>
    <cellStyle name="SAPBEXexcCritical6 5 8" xfId="33307"/>
    <cellStyle name="SAPBEXexcCritical6 5 9" xfId="33308"/>
    <cellStyle name="SAPBEXexcCritical6 6" xfId="880"/>
    <cellStyle name="SAPBEXexcCritical6 6 10" xfId="33309"/>
    <cellStyle name="SAPBEXexcCritical6 6 11" xfId="33310"/>
    <cellStyle name="SAPBEXexcCritical6 6 12" xfId="33311"/>
    <cellStyle name="SAPBEXexcCritical6 6 13" xfId="33312"/>
    <cellStyle name="SAPBEXexcCritical6 6 14" xfId="33313"/>
    <cellStyle name="SAPBEXexcCritical6 6 15" xfId="33314"/>
    <cellStyle name="SAPBEXexcCritical6 6 16" xfId="33315"/>
    <cellStyle name="SAPBEXexcCritical6 6 17" xfId="33316"/>
    <cellStyle name="SAPBEXexcCritical6 6 18" xfId="33317"/>
    <cellStyle name="SAPBEXexcCritical6 6 19" xfId="33318"/>
    <cellStyle name="SAPBEXexcCritical6 6 2" xfId="1850"/>
    <cellStyle name="SAPBEXexcCritical6 6 2 2" xfId="9303"/>
    <cellStyle name="SAPBEXexcCritical6 6 2 2 2" xfId="9304"/>
    <cellStyle name="SAPBEXexcCritical6 6 2 2 2 2" xfId="9305"/>
    <cellStyle name="SAPBEXexcCritical6 6 2 2 2 2 2" xfId="9306"/>
    <cellStyle name="SAPBEXexcCritical6 6 2 2 2 3" xfId="9307"/>
    <cellStyle name="SAPBEXexcCritical6 6 2 2 3" xfId="9308"/>
    <cellStyle name="SAPBEXexcCritical6 6 2 2 3 2" xfId="9309"/>
    <cellStyle name="SAPBEXexcCritical6 6 2 2 3 2 2" xfId="9310"/>
    <cellStyle name="SAPBEXexcCritical6 6 2 2 4" xfId="9311"/>
    <cellStyle name="SAPBEXexcCritical6 6 2 2 4 2" xfId="9312"/>
    <cellStyle name="SAPBEXexcCritical6 6 2 3" xfId="9313"/>
    <cellStyle name="SAPBEXexcCritical6 6 2 3 2" xfId="9314"/>
    <cellStyle name="SAPBEXexcCritical6 6 2 3 2 2" xfId="9315"/>
    <cellStyle name="SAPBEXexcCritical6 6 2 3 3" xfId="9316"/>
    <cellStyle name="SAPBEXexcCritical6 6 2 4" xfId="9317"/>
    <cellStyle name="SAPBEXexcCritical6 6 2 4 2" xfId="9318"/>
    <cellStyle name="SAPBEXexcCritical6 6 2 4 2 2" xfId="9319"/>
    <cellStyle name="SAPBEXexcCritical6 6 2 5" xfId="9320"/>
    <cellStyle name="SAPBEXexcCritical6 6 2 5 2" xfId="9321"/>
    <cellStyle name="SAPBEXexcCritical6 6 2 6" xfId="33319"/>
    <cellStyle name="SAPBEXexcCritical6 6 2 7" xfId="33320"/>
    <cellStyle name="SAPBEXexcCritical6 6 2 8" xfId="49761"/>
    <cellStyle name="SAPBEXexcCritical6 6 20" xfId="33321"/>
    <cellStyle name="SAPBEXexcCritical6 6 21" xfId="33322"/>
    <cellStyle name="SAPBEXexcCritical6 6 22" xfId="33323"/>
    <cellStyle name="SAPBEXexcCritical6 6 23" xfId="33324"/>
    <cellStyle name="SAPBEXexcCritical6 6 24" xfId="33325"/>
    <cellStyle name="SAPBEXexcCritical6 6 25" xfId="33326"/>
    <cellStyle name="SAPBEXexcCritical6 6 26" xfId="33327"/>
    <cellStyle name="SAPBEXexcCritical6 6 27" xfId="33328"/>
    <cellStyle name="SAPBEXexcCritical6 6 28" xfId="48403"/>
    <cellStyle name="SAPBEXexcCritical6 6 29" xfId="49246"/>
    <cellStyle name="SAPBEXexcCritical6 6 3" xfId="33329"/>
    <cellStyle name="SAPBEXexcCritical6 6 4" xfId="33330"/>
    <cellStyle name="SAPBEXexcCritical6 6 5" xfId="33331"/>
    <cellStyle name="SAPBEXexcCritical6 6 6" xfId="33332"/>
    <cellStyle name="SAPBEXexcCritical6 6 7" xfId="33333"/>
    <cellStyle name="SAPBEXexcCritical6 6 8" xfId="33334"/>
    <cellStyle name="SAPBEXexcCritical6 6 9" xfId="33335"/>
    <cellStyle name="SAPBEXexcCritical6 7" xfId="881"/>
    <cellStyle name="SAPBEXexcCritical6 7 10" xfId="33336"/>
    <cellStyle name="SAPBEXexcCritical6 7 11" xfId="33337"/>
    <cellStyle name="SAPBEXexcCritical6 7 12" xfId="33338"/>
    <cellStyle name="SAPBEXexcCritical6 7 13" xfId="33339"/>
    <cellStyle name="SAPBEXexcCritical6 7 14" xfId="33340"/>
    <cellStyle name="SAPBEXexcCritical6 7 15" xfId="33341"/>
    <cellStyle name="SAPBEXexcCritical6 7 16" xfId="33342"/>
    <cellStyle name="SAPBEXexcCritical6 7 17" xfId="33343"/>
    <cellStyle name="SAPBEXexcCritical6 7 18" xfId="33344"/>
    <cellStyle name="SAPBEXexcCritical6 7 19" xfId="33345"/>
    <cellStyle name="SAPBEXexcCritical6 7 2" xfId="1851"/>
    <cellStyle name="SAPBEXexcCritical6 7 2 2" xfId="9322"/>
    <cellStyle name="SAPBEXexcCritical6 7 2 2 2" xfId="9323"/>
    <cellStyle name="SAPBEXexcCritical6 7 2 2 2 2" xfId="9324"/>
    <cellStyle name="SAPBEXexcCritical6 7 2 2 2 2 2" xfId="9325"/>
    <cellStyle name="SAPBEXexcCritical6 7 2 2 2 3" xfId="9326"/>
    <cellStyle name="SAPBEXexcCritical6 7 2 2 3" xfId="9327"/>
    <cellStyle name="SAPBEXexcCritical6 7 2 2 3 2" xfId="9328"/>
    <cellStyle name="SAPBEXexcCritical6 7 2 2 3 2 2" xfId="9329"/>
    <cellStyle name="SAPBEXexcCritical6 7 2 2 4" xfId="9330"/>
    <cellStyle name="SAPBEXexcCritical6 7 2 2 4 2" xfId="9331"/>
    <cellStyle name="SAPBEXexcCritical6 7 2 3" xfId="9332"/>
    <cellStyle name="SAPBEXexcCritical6 7 2 3 2" xfId="9333"/>
    <cellStyle name="SAPBEXexcCritical6 7 2 3 2 2" xfId="9334"/>
    <cellStyle name="SAPBEXexcCritical6 7 2 3 3" xfId="9335"/>
    <cellStyle name="SAPBEXexcCritical6 7 2 4" xfId="9336"/>
    <cellStyle name="SAPBEXexcCritical6 7 2 4 2" xfId="9337"/>
    <cellStyle name="SAPBEXexcCritical6 7 2 4 2 2" xfId="9338"/>
    <cellStyle name="SAPBEXexcCritical6 7 2 5" xfId="9339"/>
    <cellStyle name="SAPBEXexcCritical6 7 2 5 2" xfId="9340"/>
    <cellStyle name="SAPBEXexcCritical6 7 2 6" xfId="33346"/>
    <cellStyle name="SAPBEXexcCritical6 7 2 7" xfId="33347"/>
    <cellStyle name="SAPBEXexcCritical6 7 2 8" xfId="49762"/>
    <cellStyle name="SAPBEXexcCritical6 7 20" xfId="33348"/>
    <cellStyle name="SAPBEXexcCritical6 7 21" xfId="33349"/>
    <cellStyle name="SAPBEXexcCritical6 7 22" xfId="33350"/>
    <cellStyle name="SAPBEXexcCritical6 7 23" xfId="33351"/>
    <cellStyle name="SAPBEXexcCritical6 7 24" xfId="33352"/>
    <cellStyle name="SAPBEXexcCritical6 7 25" xfId="33353"/>
    <cellStyle name="SAPBEXexcCritical6 7 26" xfId="33354"/>
    <cellStyle name="SAPBEXexcCritical6 7 27" xfId="33355"/>
    <cellStyle name="SAPBEXexcCritical6 7 28" xfId="48404"/>
    <cellStyle name="SAPBEXexcCritical6 7 29" xfId="49247"/>
    <cellStyle name="SAPBEXexcCritical6 7 3" xfId="33356"/>
    <cellStyle name="SAPBEXexcCritical6 7 4" xfId="33357"/>
    <cellStyle name="SAPBEXexcCritical6 7 5" xfId="33358"/>
    <cellStyle name="SAPBEXexcCritical6 7 6" xfId="33359"/>
    <cellStyle name="SAPBEXexcCritical6 7 7" xfId="33360"/>
    <cellStyle name="SAPBEXexcCritical6 7 8" xfId="33361"/>
    <cellStyle name="SAPBEXexcCritical6 7 9" xfId="33362"/>
    <cellStyle name="SAPBEXexcCritical6 8" xfId="863"/>
    <cellStyle name="SAPBEXexcCritical6 8 10" xfId="33363"/>
    <cellStyle name="SAPBEXexcCritical6 8 11" xfId="33364"/>
    <cellStyle name="SAPBEXexcCritical6 8 12" xfId="33365"/>
    <cellStyle name="SAPBEXexcCritical6 8 13" xfId="33366"/>
    <cellStyle name="SAPBEXexcCritical6 8 14" xfId="33367"/>
    <cellStyle name="SAPBEXexcCritical6 8 15" xfId="33368"/>
    <cellStyle name="SAPBEXexcCritical6 8 16" xfId="33369"/>
    <cellStyle name="SAPBEXexcCritical6 8 17" xfId="33370"/>
    <cellStyle name="SAPBEXexcCritical6 8 18" xfId="33371"/>
    <cellStyle name="SAPBEXexcCritical6 8 19" xfId="33372"/>
    <cellStyle name="SAPBEXexcCritical6 8 2" xfId="1852"/>
    <cellStyle name="SAPBEXexcCritical6 8 2 2" xfId="9341"/>
    <cellStyle name="SAPBEXexcCritical6 8 2 2 2" xfId="9342"/>
    <cellStyle name="SAPBEXexcCritical6 8 2 2 2 2" xfId="9343"/>
    <cellStyle name="SAPBEXexcCritical6 8 2 2 2 2 2" xfId="9344"/>
    <cellStyle name="SAPBEXexcCritical6 8 2 2 2 3" xfId="9345"/>
    <cellStyle name="SAPBEXexcCritical6 8 2 2 3" xfId="9346"/>
    <cellStyle name="SAPBEXexcCritical6 8 2 2 3 2" xfId="9347"/>
    <cellStyle name="SAPBEXexcCritical6 8 2 2 3 2 2" xfId="9348"/>
    <cellStyle name="SAPBEXexcCritical6 8 2 2 4" xfId="9349"/>
    <cellStyle name="SAPBEXexcCritical6 8 2 2 4 2" xfId="9350"/>
    <cellStyle name="SAPBEXexcCritical6 8 2 3" xfId="9351"/>
    <cellStyle name="SAPBEXexcCritical6 8 2 3 2" xfId="9352"/>
    <cellStyle name="SAPBEXexcCritical6 8 2 3 2 2" xfId="9353"/>
    <cellStyle name="SAPBEXexcCritical6 8 2 3 3" xfId="9354"/>
    <cellStyle name="SAPBEXexcCritical6 8 2 4" xfId="9355"/>
    <cellStyle name="SAPBEXexcCritical6 8 2 4 2" xfId="9356"/>
    <cellStyle name="SAPBEXexcCritical6 8 2 4 2 2" xfId="9357"/>
    <cellStyle name="SAPBEXexcCritical6 8 2 5" xfId="9358"/>
    <cellStyle name="SAPBEXexcCritical6 8 2 5 2" xfId="9359"/>
    <cellStyle name="SAPBEXexcCritical6 8 2 6" xfId="33373"/>
    <cellStyle name="SAPBEXexcCritical6 8 2 7" xfId="33374"/>
    <cellStyle name="SAPBEXexcCritical6 8 20" xfId="33375"/>
    <cellStyle name="SAPBEXexcCritical6 8 21" xfId="33376"/>
    <cellStyle name="SAPBEXexcCritical6 8 22" xfId="33377"/>
    <cellStyle name="SAPBEXexcCritical6 8 23" xfId="33378"/>
    <cellStyle name="SAPBEXexcCritical6 8 24" xfId="33379"/>
    <cellStyle name="SAPBEXexcCritical6 8 25" xfId="33380"/>
    <cellStyle name="SAPBEXexcCritical6 8 26" xfId="33381"/>
    <cellStyle name="SAPBEXexcCritical6 8 27" xfId="33382"/>
    <cellStyle name="SAPBEXexcCritical6 8 28" xfId="48405"/>
    <cellStyle name="SAPBEXexcCritical6 8 3" xfId="33383"/>
    <cellStyle name="SAPBEXexcCritical6 8 4" xfId="33384"/>
    <cellStyle name="SAPBEXexcCritical6 8 5" xfId="33385"/>
    <cellStyle name="SAPBEXexcCritical6 8 6" xfId="33386"/>
    <cellStyle name="SAPBEXexcCritical6 8 7" xfId="33387"/>
    <cellStyle name="SAPBEXexcCritical6 8 8" xfId="33388"/>
    <cellStyle name="SAPBEXexcCritical6 8 9" xfId="33389"/>
    <cellStyle name="SAPBEXexcCritical6 9" xfId="1853"/>
    <cellStyle name="SAPBEXexcCritical6 9 10" xfId="33390"/>
    <cellStyle name="SAPBEXexcCritical6 9 11" xfId="33391"/>
    <cellStyle name="SAPBEXexcCritical6 9 12" xfId="33392"/>
    <cellStyle name="SAPBEXexcCritical6 9 13" xfId="33393"/>
    <cellStyle name="SAPBEXexcCritical6 9 14" xfId="33394"/>
    <cellStyle name="SAPBEXexcCritical6 9 15" xfId="33395"/>
    <cellStyle name="SAPBEXexcCritical6 9 16" xfId="33396"/>
    <cellStyle name="SAPBEXexcCritical6 9 17" xfId="33397"/>
    <cellStyle name="SAPBEXexcCritical6 9 18" xfId="33398"/>
    <cellStyle name="SAPBEXexcCritical6 9 19" xfId="33399"/>
    <cellStyle name="SAPBEXexcCritical6 9 2" xfId="9360"/>
    <cellStyle name="SAPBEXexcCritical6 9 2 2" xfId="9361"/>
    <cellStyle name="SAPBEXexcCritical6 9 2 2 2" xfId="9362"/>
    <cellStyle name="SAPBEXexcCritical6 9 2 2 2 2" xfId="9363"/>
    <cellStyle name="SAPBEXexcCritical6 9 2 2 3" xfId="9364"/>
    <cellStyle name="SAPBEXexcCritical6 9 2 3" xfId="9365"/>
    <cellStyle name="SAPBEXexcCritical6 9 2 3 2" xfId="9366"/>
    <cellStyle name="SAPBEXexcCritical6 9 2 3 2 2" xfId="9367"/>
    <cellStyle name="SAPBEXexcCritical6 9 2 4" xfId="9368"/>
    <cellStyle name="SAPBEXexcCritical6 9 2 4 2" xfId="9369"/>
    <cellStyle name="SAPBEXexcCritical6 9 2 5" xfId="33400"/>
    <cellStyle name="SAPBEXexcCritical6 9 2 6" xfId="33401"/>
    <cellStyle name="SAPBEXexcCritical6 9 2 7" xfId="33402"/>
    <cellStyle name="SAPBEXexcCritical6 9 20" xfId="33403"/>
    <cellStyle name="SAPBEXexcCritical6 9 21" xfId="33404"/>
    <cellStyle name="SAPBEXexcCritical6 9 22" xfId="33405"/>
    <cellStyle name="SAPBEXexcCritical6 9 23" xfId="33406"/>
    <cellStyle name="SAPBEXexcCritical6 9 24" xfId="33407"/>
    <cellStyle name="SAPBEXexcCritical6 9 25" xfId="33408"/>
    <cellStyle name="SAPBEXexcCritical6 9 26" xfId="33409"/>
    <cellStyle name="SAPBEXexcCritical6 9 27" xfId="33410"/>
    <cellStyle name="SAPBEXexcCritical6 9 28" xfId="48406"/>
    <cellStyle name="SAPBEXexcCritical6 9 29" xfId="49741"/>
    <cellStyle name="SAPBEXexcCritical6 9 3" xfId="33411"/>
    <cellStyle name="SAPBEXexcCritical6 9 4" xfId="33412"/>
    <cellStyle name="SAPBEXexcCritical6 9 5" xfId="33413"/>
    <cellStyle name="SAPBEXexcCritical6 9 6" xfId="33414"/>
    <cellStyle name="SAPBEXexcCritical6 9 7" xfId="33415"/>
    <cellStyle name="SAPBEXexcCritical6 9 8" xfId="33416"/>
    <cellStyle name="SAPBEXexcCritical6 9 9" xfId="33417"/>
    <cellStyle name="SAPBEXexcCritical6_20120921_SF-grote-ronde-Liesbethdump2" xfId="431"/>
    <cellStyle name="SAPBEXexcGood1" xfId="138"/>
    <cellStyle name="SAPBEXexcGood1 10" xfId="9370"/>
    <cellStyle name="SAPBEXexcGood1 10 2" xfId="9371"/>
    <cellStyle name="SAPBEXexcGood1 10 2 2" xfId="9372"/>
    <cellStyle name="SAPBEXexcGood1 10 2 2 2" xfId="9373"/>
    <cellStyle name="SAPBEXexcGood1 10 2 3" xfId="9374"/>
    <cellStyle name="SAPBEXexcGood1 10 3" xfId="9375"/>
    <cellStyle name="SAPBEXexcGood1 10 3 2" xfId="9376"/>
    <cellStyle name="SAPBEXexcGood1 10 3 2 2" xfId="9377"/>
    <cellStyle name="SAPBEXexcGood1 10 4" xfId="9378"/>
    <cellStyle name="SAPBEXexcGood1 10 4 2" xfId="9379"/>
    <cellStyle name="SAPBEXexcGood1 10 5" xfId="33418"/>
    <cellStyle name="SAPBEXexcGood1 10 6" xfId="33419"/>
    <cellStyle name="SAPBEXexcGood1 10 7" xfId="33420"/>
    <cellStyle name="SAPBEXexcGood1 11" xfId="33421"/>
    <cellStyle name="SAPBEXexcGood1 12" xfId="33422"/>
    <cellStyle name="SAPBEXexcGood1 13" xfId="33423"/>
    <cellStyle name="SAPBEXexcGood1 14" xfId="33424"/>
    <cellStyle name="SAPBEXexcGood1 15" xfId="33425"/>
    <cellStyle name="SAPBEXexcGood1 16" xfId="33426"/>
    <cellStyle name="SAPBEXexcGood1 17" xfId="33427"/>
    <cellStyle name="SAPBEXexcGood1 18" xfId="33428"/>
    <cellStyle name="SAPBEXexcGood1 19" xfId="33429"/>
    <cellStyle name="SAPBEXexcGood1 2" xfId="432"/>
    <cellStyle name="SAPBEXexcGood1 2 10" xfId="33430"/>
    <cellStyle name="SAPBEXexcGood1 2 11" xfId="33431"/>
    <cellStyle name="SAPBEXexcGood1 2 12" xfId="33432"/>
    <cellStyle name="SAPBEXexcGood1 2 13" xfId="33433"/>
    <cellStyle name="SAPBEXexcGood1 2 14" xfId="33434"/>
    <cellStyle name="SAPBEXexcGood1 2 15" xfId="33435"/>
    <cellStyle name="SAPBEXexcGood1 2 16" xfId="33436"/>
    <cellStyle name="SAPBEXexcGood1 2 17" xfId="33437"/>
    <cellStyle name="SAPBEXexcGood1 2 18" xfId="33438"/>
    <cellStyle name="SAPBEXexcGood1 2 19" xfId="33439"/>
    <cellStyle name="SAPBEXexcGood1 2 2" xfId="532"/>
    <cellStyle name="SAPBEXexcGood1 2 2 10" xfId="33440"/>
    <cellStyle name="SAPBEXexcGood1 2 2 11" xfId="33441"/>
    <cellStyle name="SAPBEXexcGood1 2 2 12" xfId="33442"/>
    <cellStyle name="SAPBEXexcGood1 2 2 13" xfId="33443"/>
    <cellStyle name="SAPBEXexcGood1 2 2 14" xfId="33444"/>
    <cellStyle name="SAPBEXexcGood1 2 2 15" xfId="33445"/>
    <cellStyle name="SAPBEXexcGood1 2 2 16" xfId="33446"/>
    <cellStyle name="SAPBEXexcGood1 2 2 17" xfId="33447"/>
    <cellStyle name="SAPBEXexcGood1 2 2 18" xfId="33448"/>
    <cellStyle name="SAPBEXexcGood1 2 2 19" xfId="33449"/>
    <cellStyle name="SAPBEXexcGood1 2 2 2" xfId="883"/>
    <cellStyle name="SAPBEXexcGood1 2 2 2 10" xfId="33450"/>
    <cellStyle name="SAPBEXexcGood1 2 2 2 11" xfId="33451"/>
    <cellStyle name="SAPBEXexcGood1 2 2 2 12" xfId="33452"/>
    <cellStyle name="SAPBEXexcGood1 2 2 2 13" xfId="33453"/>
    <cellStyle name="SAPBEXexcGood1 2 2 2 14" xfId="33454"/>
    <cellStyle name="SAPBEXexcGood1 2 2 2 15" xfId="33455"/>
    <cellStyle name="SAPBEXexcGood1 2 2 2 16" xfId="33456"/>
    <cellStyle name="SAPBEXexcGood1 2 2 2 17" xfId="33457"/>
    <cellStyle name="SAPBEXexcGood1 2 2 2 18" xfId="33458"/>
    <cellStyle name="SAPBEXexcGood1 2 2 2 19" xfId="33459"/>
    <cellStyle name="SAPBEXexcGood1 2 2 2 2" xfId="1854"/>
    <cellStyle name="SAPBEXexcGood1 2 2 2 2 2" xfId="9380"/>
    <cellStyle name="SAPBEXexcGood1 2 2 2 2 2 2" xfId="9381"/>
    <cellStyle name="SAPBEXexcGood1 2 2 2 2 2 2 2" xfId="9382"/>
    <cellStyle name="SAPBEXexcGood1 2 2 2 2 2 2 2 2" xfId="9383"/>
    <cellStyle name="SAPBEXexcGood1 2 2 2 2 2 2 3" xfId="9384"/>
    <cellStyle name="SAPBEXexcGood1 2 2 2 2 2 3" xfId="9385"/>
    <cellStyle name="SAPBEXexcGood1 2 2 2 2 2 3 2" xfId="9386"/>
    <cellStyle name="SAPBEXexcGood1 2 2 2 2 2 3 2 2" xfId="9387"/>
    <cellStyle name="SAPBEXexcGood1 2 2 2 2 2 4" xfId="9388"/>
    <cellStyle name="SAPBEXexcGood1 2 2 2 2 2 4 2" xfId="9389"/>
    <cellStyle name="SAPBEXexcGood1 2 2 2 2 3" xfId="9390"/>
    <cellStyle name="SAPBEXexcGood1 2 2 2 2 3 2" xfId="9391"/>
    <cellStyle name="SAPBEXexcGood1 2 2 2 2 3 2 2" xfId="9392"/>
    <cellStyle name="SAPBEXexcGood1 2 2 2 2 3 3" xfId="9393"/>
    <cellStyle name="SAPBEXexcGood1 2 2 2 2 4" xfId="9394"/>
    <cellStyle name="SAPBEXexcGood1 2 2 2 2 4 2" xfId="9395"/>
    <cellStyle name="SAPBEXexcGood1 2 2 2 2 4 2 2" xfId="9396"/>
    <cellStyle name="SAPBEXexcGood1 2 2 2 2 5" xfId="9397"/>
    <cellStyle name="SAPBEXexcGood1 2 2 2 2 5 2" xfId="9398"/>
    <cellStyle name="SAPBEXexcGood1 2 2 2 2 6" xfId="33460"/>
    <cellStyle name="SAPBEXexcGood1 2 2 2 2 7" xfId="33461"/>
    <cellStyle name="SAPBEXexcGood1 2 2 2 2 8" xfId="49766"/>
    <cellStyle name="SAPBEXexcGood1 2 2 2 20" xfId="33462"/>
    <cellStyle name="SAPBEXexcGood1 2 2 2 21" xfId="33463"/>
    <cellStyle name="SAPBEXexcGood1 2 2 2 22" xfId="33464"/>
    <cellStyle name="SAPBEXexcGood1 2 2 2 23" xfId="33465"/>
    <cellStyle name="SAPBEXexcGood1 2 2 2 24" xfId="33466"/>
    <cellStyle name="SAPBEXexcGood1 2 2 2 25" xfId="33467"/>
    <cellStyle name="SAPBEXexcGood1 2 2 2 26" xfId="33468"/>
    <cellStyle name="SAPBEXexcGood1 2 2 2 27" xfId="33469"/>
    <cellStyle name="SAPBEXexcGood1 2 2 2 28" xfId="48407"/>
    <cellStyle name="SAPBEXexcGood1 2 2 2 29" xfId="49251"/>
    <cellStyle name="SAPBEXexcGood1 2 2 2 3" xfId="33470"/>
    <cellStyle name="SAPBEXexcGood1 2 2 2 4" xfId="33471"/>
    <cellStyle name="SAPBEXexcGood1 2 2 2 5" xfId="33472"/>
    <cellStyle name="SAPBEXexcGood1 2 2 2 6" xfId="33473"/>
    <cellStyle name="SAPBEXexcGood1 2 2 2 7" xfId="33474"/>
    <cellStyle name="SAPBEXexcGood1 2 2 2 8" xfId="33475"/>
    <cellStyle name="SAPBEXexcGood1 2 2 2 9" xfId="33476"/>
    <cellStyle name="SAPBEXexcGood1 2 2 20" xfId="33477"/>
    <cellStyle name="SAPBEXexcGood1 2 2 21" xfId="33478"/>
    <cellStyle name="SAPBEXexcGood1 2 2 22" xfId="33479"/>
    <cellStyle name="SAPBEXexcGood1 2 2 23" xfId="33480"/>
    <cellStyle name="SAPBEXexcGood1 2 2 24" xfId="33481"/>
    <cellStyle name="SAPBEXexcGood1 2 2 25" xfId="33482"/>
    <cellStyle name="SAPBEXexcGood1 2 2 26" xfId="33483"/>
    <cellStyle name="SAPBEXexcGood1 2 2 27" xfId="33484"/>
    <cellStyle name="SAPBEXexcGood1 2 2 28" xfId="33485"/>
    <cellStyle name="SAPBEXexcGood1 2 2 29" xfId="33486"/>
    <cellStyle name="SAPBEXexcGood1 2 2 3" xfId="884"/>
    <cellStyle name="SAPBEXexcGood1 2 2 3 10" xfId="33487"/>
    <cellStyle name="SAPBEXexcGood1 2 2 3 11" xfId="33488"/>
    <cellStyle name="SAPBEXexcGood1 2 2 3 12" xfId="33489"/>
    <cellStyle name="SAPBEXexcGood1 2 2 3 13" xfId="33490"/>
    <cellStyle name="SAPBEXexcGood1 2 2 3 14" xfId="33491"/>
    <cellStyle name="SAPBEXexcGood1 2 2 3 15" xfId="33492"/>
    <cellStyle name="SAPBEXexcGood1 2 2 3 16" xfId="33493"/>
    <cellStyle name="SAPBEXexcGood1 2 2 3 17" xfId="33494"/>
    <cellStyle name="SAPBEXexcGood1 2 2 3 18" xfId="33495"/>
    <cellStyle name="SAPBEXexcGood1 2 2 3 19" xfId="33496"/>
    <cellStyle name="SAPBEXexcGood1 2 2 3 2" xfId="1855"/>
    <cellStyle name="SAPBEXexcGood1 2 2 3 2 2" xfId="9399"/>
    <cellStyle name="SAPBEXexcGood1 2 2 3 2 2 2" xfId="9400"/>
    <cellStyle name="SAPBEXexcGood1 2 2 3 2 2 2 2" xfId="9401"/>
    <cellStyle name="SAPBEXexcGood1 2 2 3 2 2 2 2 2" xfId="9402"/>
    <cellStyle name="SAPBEXexcGood1 2 2 3 2 2 2 3" xfId="9403"/>
    <cellStyle name="SAPBEXexcGood1 2 2 3 2 2 3" xfId="9404"/>
    <cellStyle name="SAPBEXexcGood1 2 2 3 2 2 3 2" xfId="9405"/>
    <cellStyle name="SAPBEXexcGood1 2 2 3 2 2 3 2 2" xfId="9406"/>
    <cellStyle name="SAPBEXexcGood1 2 2 3 2 2 4" xfId="9407"/>
    <cellStyle name="SAPBEXexcGood1 2 2 3 2 2 4 2" xfId="9408"/>
    <cellStyle name="SAPBEXexcGood1 2 2 3 2 3" xfId="9409"/>
    <cellStyle name="SAPBEXexcGood1 2 2 3 2 3 2" xfId="9410"/>
    <cellStyle name="SAPBEXexcGood1 2 2 3 2 3 2 2" xfId="9411"/>
    <cellStyle name="SAPBEXexcGood1 2 2 3 2 3 3" xfId="9412"/>
    <cellStyle name="SAPBEXexcGood1 2 2 3 2 4" xfId="9413"/>
    <cellStyle name="SAPBEXexcGood1 2 2 3 2 4 2" xfId="9414"/>
    <cellStyle name="SAPBEXexcGood1 2 2 3 2 4 2 2" xfId="9415"/>
    <cellStyle name="SAPBEXexcGood1 2 2 3 2 5" xfId="9416"/>
    <cellStyle name="SAPBEXexcGood1 2 2 3 2 5 2" xfId="9417"/>
    <cellStyle name="SAPBEXexcGood1 2 2 3 2 6" xfId="33497"/>
    <cellStyle name="SAPBEXexcGood1 2 2 3 2 7" xfId="33498"/>
    <cellStyle name="SAPBEXexcGood1 2 2 3 2 8" xfId="49767"/>
    <cellStyle name="SAPBEXexcGood1 2 2 3 20" xfId="33499"/>
    <cellStyle name="SAPBEXexcGood1 2 2 3 21" xfId="33500"/>
    <cellStyle name="SAPBEXexcGood1 2 2 3 22" xfId="33501"/>
    <cellStyle name="SAPBEXexcGood1 2 2 3 23" xfId="33502"/>
    <cellStyle name="SAPBEXexcGood1 2 2 3 24" xfId="33503"/>
    <cellStyle name="SAPBEXexcGood1 2 2 3 25" xfId="33504"/>
    <cellStyle name="SAPBEXexcGood1 2 2 3 26" xfId="33505"/>
    <cellStyle name="SAPBEXexcGood1 2 2 3 27" xfId="33506"/>
    <cellStyle name="SAPBEXexcGood1 2 2 3 28" xfId="48408"/>
    <cellStyle name="SAPBEXexcGood1 2 2 3 29" xfId="49252"/>
    <cellStyle name="SAPBEXexcGood1 2 2 3 3" xfId="33507"/>
    <cellStyle name="SAPBEXexcGood1 2 2 3 4" xfId="33508"/>
    <cellStyle name="SAPBEXexcGood1 2 2 3 5" xfId="33509"/>
    <cellStyle name="SAPBEXexcGood1 2 2 3 6" xfId="33510"/>
    <cellStyle name="SAPBEXexcGood1 2 2 3 7" xfId="33511"/>
    <cellStyle name="SAPBEXexcGood1 2 2 3 8" xfId="33512"/>
    <cellStyle name="SAPBEXexcGood1 2 2 3 9" xfId="33513"/>
    <cellStyle name="SAPBEXexcGood1 2 2 30" xfId="33514"/>
    <cellStyle name="SAPBEXexcGood1 2 2 31" xfId="33515"/>
    <cellStyle name="SAPBEXexcGood1 2 2 32" xfId="33516"/>
    <cellStyle name="SAPBEXexcGood1 2 2 33" xfId="48409"/>
    <cellStyle name="SAPBEXexcGood1 2 2 34" xfId="49250"/>
    <cellStyle name="SAPBEXexcGood1 2 2 4" xfId="885"/>
    <cellStyle name="SAPBEXexcGood1 2 2 4 10" xfId="33517"/>
    <cellStyle name="SAPBEXexcGood1 2 2 4 11" xfId="33518"/>
    <cellStyle name="SAPBEXexcGood1 2 2 4 12" xfId="33519"/>
    <cellStyle name="SAPBEXexcGood1 2 2 4 13" xfId="33520"/>
    <cellStyle name="SAPBEXexcGood1 2 2 4 14" xfId="33521"/>
    <cellStyle name="SAPBEXexcGood1 2 2 4 15" xfId="33522"/>
    <cellStyle name="SAPBEXexcGood1 2 2 4 16" xfId="33523"/>
    <cellStyle name="SAPBEXexcGood1 2 2 4 17" xfId="33524"/>
    <cellStyle name="SAPBEXexcGood1 2 2 4 18" xfId="33525"/>
    <cellStyle name="SAPBEXexcGood1 2 2 4 19" xfId="33526"/>
    <cellStyle name="SAPBEXexcGood1 2 2 4 2" xfId="1856"/>
    <cellStyle name="SAPBEXexcGood1 2 2 4 2 2" xfId="9418"/>
    <cellStyle name="SAPBEXexcGood1 2 2 4 2 2 2" xfId="9419"/>
    <cellStyle name="SAPBEXexcGood1 2 2 4 2 2 2 2" xfId="9420"/>
    <cellStyle name="SAPBEXexcGood1 2 2 4 2 2 2 2 2" xfId="9421"/>
    <cellStyle name="SAPBEXexcGood1 2 2 4 2 2 2 3" xfId="9422"/>
    <cellStyle name="SAPBEXexcGood1 2 2 4 2 2 3" xfId="9423"/>
    <cellStyle name="SAPBEXexcGood1 2 2 4 2 2 3 2" xfId="9424"/>
    <cellStyle name="SAPBEXexcGood1 2 2 4 2 2 3 2 2" xfId="9425"/>
    <cellStyle name="SAPBEXexcGood1 2 2 4 2 2 4" xfId="9426"/>
    <cellStyle name="SAPBEXexcGood1 2 2 4 2 2 4 2" xfId="9427"/>
    <cellStyle name="SAPBEXexcGood1 2 2 4 2 3" xfId="9428"/>
    <cellStyle name="SAPBEXexcGood1 2 2 4 2 3 2" xfId="9429"/>
    <cellStyle name="SAPBEXexcGood1 2 2 4 2 3 2 2" xfId="9430"/>
    <cellStyle name="SAPBEXexcGood1 2 2 4 2 3 3" xfId="9431"/>
    <cellStyle name="SAPBEXexcGood1 2 2 4 2 4" xfId="9432"/>
    <cellStyle name="SAPBEXexcGood1 2 2 4 2 4 2" xfId="9433"/>
    <cellStyle name="SAPBEXexcGood1 2 2 4 2 4 2 2" xfId="9434"/>
    <cellStyle name="SAPBEXexcGood1 2 2 4 2 5" xfId="9435"/>
    <cellStyle name="SAPBEXexcGood1 2 2 4 2 5 2" xfId="9436"/>
    <cellStyle name="SAPBEXexcGood1 2 2 4 2 6" xfId="33527"/>
    <cellStyle name="SAPBEXexcGood1 2 2 4 2 7" xfId="33528"/>
    <cellStyle name="SAPBEXexcGood1 2 2 4 2 8" xfId="49768"/>
    <cellStyle name="SAPBEXexcGood1 2 2 4 20" xfId="33529"/>
    <cellStyle name="SAPBEXexcGood1 2 2 4 21" xfId="33530"/>
    <cellStyle name="SAPBEXexcGood1 2 2 4 22" xfId="33531"/>
    <cellStyle name="SAPBEXexcGood1 2 2 4 23" xfId="33532"/>
    <cellStyle name="SAPBEXexcGood1 2 2 4 24" xfId="33533"/>
    <cellStyle name="SAPBEXexcGood1 2 2 4 25" xfId="33534"/>
    <cellStyle name="SAPBEXexcGood1 2 2 4 26" xfId="33535"/>
    <cellStyle name="SAPBEXexcGood1 2 2 4 27" xfId="33536"/>
    <cellStyle name="SAPBEXexcGood1 2 2 4 28" xfId="48410"/>
    <cellStyle name="SAPBEXexcGood1 2 2 4 29" xfId="49253"/>
    <cellStyle name="SAPBEXexcGood1 2 2 4 3" xfId="33537"/>
    <cellStyle name="SAPBEXexcGood1 2 2 4 4" xfId="33538"/>
    <cellStyle name="SAPBEXexcGood1 2 2 4 5" xfId="33539"/>
    <cellStyle name="SAPBEXexcGood1 2 2 4 6" xfId="33540"/>
    <cellStyle name="SAPBEXexcGood1 2 2 4 7" xfId="33541"/>
    <cellStyle name="SAPBEXexcGood1 2 2 4 8" xfId="33542"/>
    <cellStyle name="SAPBEXexcGood1 2 2 4 9" xfId="33543"/>
    <cellStyle name="SAPBEXexcGood1 2 2 5" xfId="886"/>
    <cellStyle name="SAPBEXexcGood1 2 2 5 10" xfId="33544"/>
    <cellStyle name="SAPBEXexcGood1 2 2 5 11" xfId="33545"/>
    <cellStyle name="SAPBEXexcGood1 2 2 5 12" xfId="33546"/>
    <cellStyle name="SAPBEXexcGood1 2 2 5 13" xfId="33547"/>
    <cellStyle name="SAPBEXexcGood1 2 2 5 14" xfId="33548"/>
    <cellStyle name="SAPBEXexcGood1 2 2 5 15" xfId="33549"/>
    <cellStyle name="SAPBEXexcGood1 2 2 5 16" xfId="33550"/>
    <cellStyle name="SAPBEXexcGood1 2 2 5 17" xfId="33551"/>
    <cellStyle name="SAPBEXexcGood1 2 2 5 18" xfId="33552"/>
    <cellStyle name="SAPBEXexcGood1 2 2 5 19" xfId="33553"/>
    <cellStyle name="SAPBEXexcGood1 2 2 5 2" xfId="1857"/>
    <cellStyle name="SAPBEXexcGood1 2 2 5 2 2" xfId="9437"/>
    <cellStyle name="SAPBEXexcGood1 2 2 5 2 2 2" xfId="9438"/>
    <cellStyle name="SAPBEXexcGood1 2 2 5 2 2 2 2" xfId="9439"/>
    <cellStyle name="SAPBEXexcGood1 2 2 5 2 2 2 2 2" xfId="9440"/>
    <cellStyle name="SAPBEXexcGood1 2 2 5 2 2 2 3" xfId="9441"/>
    <cellStyle name="SAPBEXexcGood1 2 2 5 2 2 3" xfId="9442"/>
    <cellStyle name="SAPBEXexcGood1 2 2 5 2 2 3 2" xfId="9443"/>
    <cellStyle name="SAPBEXexcGood1 2 2 5 2 2 3 2 2" xfId="9444"/>
    <cellStyle name="SAPBEXexcGood1 2 2 5 2 2 4" xfId="9445"/>
    <cellStyle name="SAPBEXexcGood1 2 2 5 2 2 4 2" xfId="9446"/>
    <cellStyle name="SAPBEXexcGood1 2 2 5 2 3" xfId="9447"/>
    <cellStyle name="SAPBEXexcGood1 2 2 5 2 3 2" xfId="9448"/>
    <cellStyle name="SAPBEXexcGood1 2 2 5 2 3 2 2" xfId="9449"/>
    <cellStyle name="SAPBEXexcGood1 2 2 5 2 3 3" xfId="9450"/>
    <cellStyle name="SAPBEXexcGood1 2 2 5 2 4" xfId="9451"/>
    <cellStyle name="SAPBEXexcGood1 2 2 5 2 4 2" xfId="9452"/>
    <cellStyle name="SAPBEXexcGood1 2 2 5 2 4 2 2" xfId="9453"/>
    <cellStyle name="SAPBEXexcGood1 2 2 5 2 5" xfId="9454"/>
    <cellStyle name="SAPBEXexcGood1 2 2 5 2 5 2" xfId="9455"/>
    <cellStyle name="SAPBEXexcGood1 2 2 5 2 6" xfId="33554"/>
    <cellStyle name="SAPBEXexcGood1 2 2 5 2 7" xfId="33555"/>
    <cellStyle name="SAPBEXexcGood1 2 2 5 2 8" xfId="49769"/>
    <cellStyle name="SAPBEXexcGood1 2 2 5 20" xfId="33556"/>
    <cellStyle name="SAPBEXexcGood1 2 2 5 21" xfId="33557"/>
    <cellStyle name="SAPBEXexcGood1 2 2 5 22" xfId="33558"/>
    <cellStyle name="SAPBEXexcGood1 2 2 5 23" xfId="33559"/>
    <cellStyle name="SAPBEXexcGood1 2 2 5 24" xfId="33560"/>
    <cellStyle name="SAPBEXexcGood1 2 2 5 25" xfId="33561"/>
    <cellStyle name="SAPBEXexcGood1 2 2 5 26" xfId="33562"/>
    <cellStyle name="SAPBEXexcGood1 2 2 5 27" xfId="33563"/>
    <cellStyle name="SAPBEXexcGood1 2 2 5 28" xfId="48411"/>
    <cellStyle name="SAPBEXexcGood1 2 2 5 29" xfId="49254"/>
    <cellStyle name="SAPBEXexcGood1 2 2 5 3" xfId="33564"/>
    <cellStyle name="SAPBEXexcGood1 2 2 5 4" xfId="33565"/>
    <cellStyle name="SAPBEXexcGood1 2 2 5 5" xfId="33566"/>
    <cellStyle name="SAPBEXexcGood1 2 2 5 6" xfId="33567"/>
    <cellStyle name="SAPBEXexcGood1 2 2 5 7" xfId="33568"/>
    <cellStyle name="SAPBEXexcGood1 2 2 5 8" xfId="33569"/>
    <cellStyle name="SAPBEXexcGood1 2 2 5 9" xfId="33570"/>
    <cellStyle name="SAPBEXexcGood1 2 2 6" xfId="887"/>
    <cellStyle name="SAPBEXexcGood1 2 2 6 10" xfId="33571"/>
    <cellStyle name="SAPBEXexcGood1 2 2 6 11" xfId="33572"/>
    <cellStyle name="SAPBEXexcGood1 2 2 6 12" xfId="33573"/>
    <cellStyle name="SAPBEXexcGood1 2 2 6 13" xfId="33574"/>
    <cellStyle name="SAPBEXexcGood1 2 2 6 14" xfId="33575"/>
    <cellStyle name="SAPBEXexcGood1 2 2 6 15" xfId="33576"/>
    <cellStyle name="SAPBEXexcGood1 2 2 6 16" xfId="33577"/>
    <cellStyle name="SAPBEXexcGood1 2 2 6 17" xfId="33578"/>
    <cellStyle name="SAPBEXexcGood1 2 2 6 18" xfId="33579"/>
    <cellStyle name="SAPBEXexcGood1 2 2 6 19" xfId="33580"/>
    <cellStyle name="SAPBEXexcGood1 2 2 6 2" xfId="1858"/>
    <cellStyle name="SAPBEXexcGood1 2 2 6 2 2" xfId="9456"/>
    <cellStyle name="SAPBEXexcGood1 2 2 6 2 2 2" xfId="9457"/>
    <cellStyle name="SAPBEXexcGood1 2 2 6 2 2 2 2" xfId="9458"/>
    <cellStyle name="SAPBEXexcGood1 2 2 6 2 2 2 2 2" xfId="9459"/>
    <cellStyle name="SAPBEXexcGood1 2 2 6 2 2 2 3" xfId="9460"/>
    <cellStyle name="SAPBEXexcGood1 2 2 6 2 2 3" xfId="9461"/>
    <cellStyle name="SAPBEXexcGood1 2 2 6 2 2 3 2" xfId="9462"/>
    <cellStyle name="SAPBEXexcGood1 2 2 6 2 2 3 2 2" xfId="9463"/>
    <cellStyle name="SAPBEXexcGood1 2 2 6 2 2 4" xfId="9464"/>
    <cellStyle name="SAPBEXexcGood1 2 2 6 2 2 4 2" xfId="9465"/>
    <cellStyle name="SAPBEXexcGood1 2 2 6 2 3" xfId="9466"/>
    <cellStyle name="SAPBEXexcGood1 2 2 6 2 3 2" xfId="9467"/>
    <cellStyle name="SAPBEXexcGood1 2 2 6 2 3 2 2" xfId="9468"/>
    <cellStyle name="SAPBEXexcGood1 2 2 6 2 3 3" xfId="9469"/>
    <cellStyle name="SAPBEXexcGood1 2 2 6 2 4" xfId="9470"/>
    <cellStyle name="SAPBEXexcGood1 2 2 6 2 4 2" xfId="9471"/>
    <cellStyle name="SAPBEXexcGood1 2 2 6 2 4 2 2" xfId="9472"/>
    <cellStyle name="SAPBEXexcGood1 2 2 6 2 5" xfId="9473"/>
    <cellStyle name="SAPBEXexcGood1 2 2 6 2 5 2" xfId="9474"/>
    <cellStyle name="SAPBEXexcGood1 2 2 6 2 6" xfId="33581"/>
    <cellStyle name="SAPBEXexcGood1 2 2 6 2 7" xfId="33582"/>
    <cellStyle name="SAPBEXexcGood1 2 2 6 2 8" xfId="49770"/>
    <cellStyle name="SAPBEXexcGood1 2 2 6 20" xfId="33583"/>
    <cellStyle name="SAPBEXexcGood1 2 2 6 21" xfId="33584"/>
    <cellStyle name="SAPBEXexcGood1 2 2 6 22" xfId="33585"/>
    <cellStyle name="SAPBEXexcGood1 2 2 6 23" xfId="33586"/>
    <cellStyle name="SAPBEXexcGood1 2 2 6 24" xfId="33587"/>
    <cellStyle name="SAPBEXexcGood1 2 2 6 25" xfId="33588"/>
    <cellStyle name="SAPBEXexcGood1 2 2 6 26" xfId="33589"/>
    <cellStyle name="SAPBEXexcGood1 2 2 6 27" xfId="33590"/>
    <cellStyle name="SAPBEXexcGood1 2 2 6 28" xfId="48412"/>
    <cellStyle name="SAPBEXexcGood1 2 2 6 29" xfId="49255"/>
    <cellStyle name="SAPBEXexcGood1 2 2 6 3" xfId="33591"/>
    <cellStyle name="SAPBEXexcGood1 2 2 6 4" xfId="33592"/>
    <cellStyle name="SAPBEXexcGood1 2 2 6 5" xfId="33593"/>
    <cellStyle name="SAPBEXexcGood1 2 2 6 6" xfId="33594"/>
    <cellStyle name="SAPBEXexcGood1 2 2 6 7" xfId="33595"/>
    <cellStyle name="SAPBEXexcGood1 2 2 6 8" xfId="33596"/>
    <cellStyle name="SAPBEXexcGood1 2 2 6 9" xfId="33597"/>
    <cellStyle name="SAPBEXexcGood1 2 2 7" xfId="1859"/>
    <cellStyle name="SAPBEXexcGood1 2 2 7 2" xfId="9475"/>
    <cellStyle name="SAPBEXexcGood1 2 2 7 2 2" xfId="9476"/>
    <cellStyle name="SAPBEXexcGood1 2 2 7 2 2 2" xfId="9477"/>
    <cellStyle name="SAPBEXexcGood1 2 2 7 2 2 2 2" xfId="9478"/>
    <cellStyle name="SAPBEXexcGood1 2 2 7 2 2 3" xfId="9479"/>
    <cellStyle name="SAPBEXexcGood1 2 2 7 2 3" xfId="9480"/>
    <cellStyle name="SAPBEXexcGood1 2 2 7 2 3 2" xfId="9481"/>
    <cellStyle name="SAPBEXexcGood1 2 2 7 2 3 2 2" xfId="9482"/>
    <cellStyle name="SAPBEXexcGood1 2 2 7 2 4" xfId="9483"/>
    <cellStyle name="SAPBEXexcGood1 2 2 7 2 4 2" xfId="9484"/>
    <cellStyle name="SAPBEXexcGood1 2 2 7 3" xfId="9485"/>
    <cellStyle name="SAPBEXexcGood1 2 2 7 3 2" xfId="9486"/>
    <cellStyle name="SAPBEXexcGood1 2 2 7 3 2 2" xfId="9487"/>
    <cellStyle name="SAPBEXexcGood1 2 2 7 3 3" xfId="9488"/>
    <cellStyle name="SAPBEXexcGood1 2 2 7 4" xfId="9489"/>
    <cellStyle name="SAPBEXexcGood1 2 2 7 4 2" xfId="9490"/>
    <cellStyle name="SAPBEXexcGood1 2 2 7 4 2 2" xfId="9491"/>
    <cellStyle name="SAPBEXexcGood1 2 2 7 5" xfId="9492"/>
    <cellStyle name="SAPBEXexcGood1 2 2 7 5 2" xfId="9493"/>
    <cellStyle name="SAPBEXexcGood1 2 2 7 6" xfId="33598"/>
    <cellStyle name="SAPBEXexcGood1 2 2 7 7" xfId="33599"/>
    <cellStyle name="SAPBEXexcGood1 2 2 7 8" xfId="49765"/>
    <cellStyle name="SAPBEXexcGood1 2 2 8" xfId="33600"/>
    <cellStyle name="SAPBEXexcGood1 2 2 9" xfId="33601"/>
    <cellStyle name="SAPBEXexcGood1 2 20" xfId="33602"/>
    <cellStyle name="SAPBEXexcGood1 2 21" xfId="33603"/>
    <cellStyle name="SAPBEXexcGood1 2 22" xfId="33604"/>
    <cellStyle name="SAPBEXexcGood1 2 23" xfId="33605"/>
    <cellStyle name="SAPBEXexcGood1 2 24" xfId="33606"/>
    <cellStyle name="SAPBEXexcGood1 2 25" xfId="33607"/>
    <cellStyle name="SAPBEXexcGood1 2 26" xfId="33608"/>
    <cellStyle name="SAPBEXexcGood1 2 27" xfId="33609"/>
    <cellStyle name="SAPBEXexcGood1 2 28" xfId="33610"/>
    <cellStyle name="SAPBEXexcGood1 2 29" xfId="33611"/>
    <cellStyle name="SAPBEXexcGood1 2 3" xfId="888"/>
    <cellStyle name="SAPBEXexcGood1 2 3 10" xfId="33612"/>
    <cellStyle name="SAPBEXexcGood1 2 3 11" xfId="33613"/>
    <cellStyle name="SAPBEXexcGood1 2 3 12" xfId="33614"/>
    <cellStyle name="SAPBEXexcGood1 2 3 13" xfId="33615"/>
    <cellStyle name="SAPBEXexcGood1 2 3 14" xfId="33616"/>
    <cellStyle name="SAPBEXexcGood1 2 3 15" xfId="33617"/>
    <cellStyle name="SAPBEXexcGood1 2 3 16" xfId="33618"/>
    <cellStyle name="SAPBEXexcGood1 2 3 17" xfId="33619"/>
    <cellStyle name="SAPBEXexcGood1 2 3 18" xfId="33620"/>
    <cellStyle name="SAPBEXexcGood1 2 3 19" xfId="33621"/>
    <cellStyle name="SAPBEXexcGood1 2 3 2" xfId="1860"/>
    <cellStyle name="SAPBEXexcGood1 2 3 2 2" xfId="9494"/>
    <cellStyle name="SAPBEXexcGood1 2 3 2 2 2" xfId="9495"/>
    <cellStyle name="SAPBEXexcGood1 2 3 2 2 2 2" xfId="9496"/>
    <cellStyle name="SAPBEXexcGood1 2 3 2 2 2 2 2" xfId="9497"/>
    <cellStyle name="SAPBEXexcGood1 2 3 2 2 2 3" xfId="9498"/>
    <cellStyle name="SAPBEXexcGood1 2 3 2 2 3" xfId="9499"/>
    <cellStyle name="SAPBEXexcGood1 2 3 2 2 3 2" xfId="9500"/>
    <cellStyle name="SAPBEXexcGood1 2 3 2 2 3 2 2" xfId="9501"/>
    <cellStyle name="SAPBEXexcGood1 2 3 2 2 4" xfId="9502"/>
    <cellStyle name="SAPBEXexcGood1 2 3 2 2 4 2" xfId="9503"/>
    <cellStyle name="SAPBEXexcGood1 2 3 2 3" xfId="9504"/>
    <cellStyle name="SAPBEXexcGood1 2 3 2 3 2" xfId="9505"/>
    <cellStyle name="SAPBEXexcGood1 2 3 2 3 2 2" xfId="9506"/>
    <cellStyle name="SAPBEXexcGood1 2 3 2 3 3" xfId="9507"/>
    <cellStyle name="SAPBEXexcGood1 2 3 2 4" xfId="9508"/>
    <cellStyle name="SAPBEXexcGood1 2 3 2 4 2" xfId="9509"/>
    <cellStyle name="SAPBEXexcGood1 2 3 2 4 2 2" xfId="9510"/>
    <cellStyle name="SAPBEXexcGood1 2 3 2 5" xfId="9511"/>
    <cellStyle name="SAPBEXexcGood1 2 3 2 5 2" xfId="9512"/>
    <cellStyle name="SAPBEXexcGood1 2 3 2 6" xfId="33622"/>
    <cellStyle name="SAPBEXexcGood1 2 3 2 7" xfId="33623"/>
    <cellStyle name="SAPBEXexcGood1 2 3 2 8" xfId="49771"/>
    <cellStyle name="SAPBEXexcGood1 2 3 20" xfId="33624"/>
    <cellStyle name="SAPBEXexcGood1 2 3 21" xfId="33625"/>
    <cellStyle name="SAPBEXexcGood1 2 3 22" xfId="33626"/>
    <cellStyle name="SAPBEXexcGood1 2 3 23" xfId="33627"/>
    <cellStyle name="SAPBEXexcGood1 2 3 24" xfId="33628"/>
    <cellStyle name="SAPBEXexcGood1 2 3 25" xfId="33629"/>
    <cellStyle name="SAPBEXexcGood1 2 3 26" xfId="33630"/>
    <cellStyle name="SAPBEXexcGood1 2 3 27" xfId="33631"/>
    <cellStyle name="SAPBEXexcGood1 2 3 28" xfId="48413"/>
    <cellStyle name="SAPBEXexcGood1 2 3 29" xfId="49256"/>
    <cellStyle name="SAPBEXexcGood1 2 3 3" xfId="33632"/>
    <cellStyle name="SAPBEXexcGood1 2 3 4" xfId="33633"/>
    <cellStyle name="SAPBEXexcGood1 2 3 5" xfId="33634"/>
    <cellStyle name="SAPBEXexcGood1 2 3 6" xfId="33635"/>
    <cellStyle name="SAPBEXexcGood1 2 3 7" xfId="33636"/>
    <cellStyle name="SAPBEXexcGood1 2 3 8" xfId="33637"/>
    <cellStyle name="SAPBEXexcGood1 2 3 9" xfId="33638"/>
    <cellStyle name="SAPBEXexcGood1 2 30" xfId="33639"/>
    <cellStyle name="SAPBEXexcGood1 2 31" xfId="33640"/>
    <cellStyle name="SAPBEXexcGood1 2 32" xfId="33641"/>
    <cellStyle name="SAPBEXexcGood1 2 33" xfId="48414"/>
    <cellStyle name="SAPBEXexcGood1 2 34" xfId="49249"/>
    <cellStyle name="SAPBEXexcGood1 2 4" xfId="889"/>
    <cellStyle name="SAPBEXexcGood1 2 4 10" xfId="33642"/>
    <cellStyle name="SAPBEXexcGood1 2 4 11" xfId="33643"/>
    <cellStyle name="SAPBEXexcGood1 2 4 12" xfId="33644"/>
    <cellStyle name="SAPBEXexcGood1 2 4 13" xfId="33645"/>
    <cellStyle name="SAPBEXexcGood1 2 4 14" xfId="33646"/>
    <cellStyle name="SAPBEXexcGood1 2 4 15" xfId="33647"/>
    <cellStyle name="SAPBEXexcGood1 2 4 16" xfId="33648"/>
    <cellStyle name="SAPBEXexcGood1 2 4 17" xfId="33649"/>
    <cellStyle name="SAPBEXexcGood1 2 4 18" xfId="33650"/>
    <cellStyle name="SAPBEXexcGood1 2 4 19" xfId="33651"/>
    <cellStyle name="SAPBEXexcGood1 2 4 2" xfId="1861"/>
    <cellStyle name="SAPBEXexcGood1 2 4 2 2" xfId="9513"/>
    <cellStyle name="SAPBEXexcGood1 2 4 2 2 2" xfId="9514"/>
    <cellStyle name="SAPBEXexcGood1 2 4 2 2 2 2" xfId="9515"/>
    <cellStyle name="SAPBEXexcGood1 2 4 2 2 2 2 2" xfId="9516"/>
    <cellStyle name="SAPBEXexcGood1 2 4 2 2 2 3" xfId="9517"/>
    <cellStyle name="SAPBEXexcGood1 2 4 2 2 3" xfId="9518"/>
    <cellStyle name="SAPBEXexcGood1 2 4 2 2 3 2" xfId="9519"/>
    <cellStyle name="SAPBEXexcGood1 2 4 2 2 3 2 2" xfId="9520"/>
    <cellStyle name="SAPBEXexcGood1 2 4 2 2 4" xfId="9521"/>
    <cellStyle name="SAPBEXexcGood1 2 4 2 2 4 2" xfId="9522"/>
    <cellStyle name="SAPBEXexcGood1 2 4 2 3" xfId="9523"/>
    <cellStyle name="SAPBEXexcGood1 2 4 2 3 2" xfId="9524"/>
    <cellStyle name="SAPBEXexcGood1 2 4 2 3 2 2" xfId="9525"/>
    <cellStyle name="SAPBEXexcGood1 2 4 2 3 3" xfId="9526"/>
    <cellStyle name="SAPBEXexcGood1 2 4 2 4" xfId="9527"/>
    <cellStyle name="SAPBEXexcGood1 2 4 2 4 2" xfId="9528"/>
    <cellStyle name="SAPBEXexcGood1 2 4 2 4 2 2" xfId="9529"/>
    <cellStyle name="SAPBEXexcGood1 2 4 2 5" xfId="9530"/>
    <cellStyle name="SAPBEXexcGood1 2 4 2 5 2" xfId="9531"/>
    <cellStyle name="SAPBEXexcGood1 2 4 2 6" xfId="33652"/>
    <cellStyle name="SAPBEXexcGood1 2 4 2 7" xfId="33653"/>
    <cellStyle name="SAPBEXexcGood1 2 4 2 8" xfId="49772"/>
    <cellStyle name="SAPBEXexcGood1 2 4 20" xfId="33654"/>
    <cellStyle name="SAPBEXexcGood1 2 4 21" xfId="33655"/>
    <cellStyle name="SAPBEXexcGood1 2 4 22" xfId="33656"/>
    <cellStyle name="SAPBEXexcGood1 2 4 23" xfId="33657"/>
    <cellStyle name="SAPBEXexcGood1 2 4 24" xfId="33658"/>
    <cellStyle name="SAPBEXexcGood1 2 4 25" xfId="33659"/>
    <cellStyle name="SAPBEXexcGood1 2 4 26" xfId="33660"/>
    <cellStyle name="SAPBEXexcGood1 2 4 27" xfId="33661"/>
    <cellStyle name="SAPBEXexcGood1 2 4 28" xfId="48415"/>
    <cellStyle name="SAPBEXexcGood1 2 4 29" xfId="49257"/>
    <cellStyle name="SAPBEXexcGood1 2 4 3" xfId="33662"/>
    <cellStyle name="SAPBEXexcGood1 2 4 4" xfId="33663"/>
    <cellStyle name="SAPBEXexcGood1 2 4 5" xfId="33664"/>
    <cellStyle name="SAPBEXexcGood1 2 4 6" xfId="33665"/>
    <cellStyle name="SAPBEXexcGood1 2 4 7" xfId="33666"/>
    <cellStyle name="SAPBEXexcGood1 2 4 8" xfId="33667"/>
    <cellStyle name="SAPBEXexcGood1 2 4 9" xfId="33668"/>
    <cellStyle name="SAPBEXexcGood1 2 5" xfId="890"/>
    <cellStyle name="SAPBEXexcGood1 2 5 10" xfId="33669"/>
    <cellStyle name="SAPBEXexcGood1 2 5 11" xfId="33670"/>
    <cellStyle name="SAPBEXexcGood1 2 5 12" xfId="33671"/>
    <cellStyle name="SAPBEXexcGood1 2 5 13" xfId="33672"/>
    <cellStyle name="SAPBEXexcGood1 2 5 14" xfId="33673"/>
    <cellStyle name="SAPBEXexcGood1 2 5 15" xfId="33674"/>
    <cellStyle name="SAPBEXexcGood1 2 5 16" xfId="33675"/>
    <cellStyle name="SAPBEXexcGood1 2 5 17" xfId="33676"/>
    <cellStyle name="SAPBEXexcGood1 2 5 18" xfId="33677"/>
    <cellStyle name="SAPBEXexcGood1 2 5 19" xfId="33678"/>
    <cellStyle name="SAPBEXexcGood1 2 5 2" xfId="1862"/>
    <cellStyle name="SAPBEXexcGood1 2 5 2 2" xfId="9532"/>
    <cellStyle name="SAPBEXexcGood1 2 5 2 2 2" xfId="9533"/>
    <cellStyle name="SAPBEXexcGood1 2 5 2 2 2 2" xfId="9534"/>
    <cellStyle name="SAPBEXexcGood1 2 5 2 2 2 2 2" xfId="9535"/>
    <cellStyle name="SAPBEXexcGood1 2 5 2 2 2 3" xfId="9536"/>
    <cellStyle name="SAPBEXexcGood1 2 5 2 2 3" xfId="9537"/>
    <cellStyle name="SAPBEXexcGood1 2 5 2 2 3 2" xfId="9538"/>
    <cellStyle name="SAPBEXexcGood1 2 5 2 2 3 2 2" xfId="9539"/>
    <cellStyle name="SAPBEXexcGood1 2 5 2 2 4" xfId="9540"/>
    <cellStyle name="SAPBEXexcGood1 2 5 2 2 4 2" xfId="9541"/>
    <cellStyle name="SAPBEXexcGood1 2 5 2 3" xfId="9542"/>
    <cellStyle name="SAPBEXexcGood1 2 5 2 3 2" xfId="9543"/>
    <cellStyle name="SAPBEXexcGood1 2 5 2 3 2 2" xfId="9544"/>
    <cellStyle name="SAPBEXexcGood1 2 5 2 3 3" xfId="9545"/>
    <cellStyle name="SAPBEXexcGood1 2 5 2 4" xfId="9546"/>
    <cellStyle name="SAPBEXexcGood1 2 5 2 4 2" xfId="9547"/>
    <cellStyle name="SAPBEXexcGood1 2 5 2 4 2 2" xfId="9548"/>
    <cellStyle name="SAPBEXexcGood1 2 5 2 5" xfId="9549"/>
    <cellStyle name="SAPBEXexcGood1 2 5 2 5 2" xfId="9550"/>
    <cellStyle name="SAPBEXexcGood1 2 5 2 6" xfId="33679"/>
    <cellStyle name="SAPBEXexcGood1 2 5 2 7" xfId="33680"/>
    <cellStyle name="SAPBEXexcGood1 2 5 2 8" xfId="49773"/>
    <cellStyle name="SAPBEXexcGood1 2 5 20" xfId="33681"/>
    <cellStyle name="SAPBEXexcGood1 2 5 21" xfId="33682"/>
    <cellStyle name="SAPBEXexcGood1 2 5 22" xfId="33683"/>
    <cellStyle name="SAPBEXexcGood1 2 5 23" xfId="33684"/>
    <cellStyle name="SAPBEXexcGood1 2 5 24" xfId="33685"/>
    <cellStyle name="SAPBEXexcGood1 2 5 25" xfId="33686"/>
    <cellStyle name="SAPBEXexcGood1 2 5 26" xfId="33687"/>
    <cellStyle name="SAPBEXexcGood1 2 5 27" xfId="33688"/>
    <cellStyle name="SAPBEXexcGood1 2 5 28" xfId="48416"/>
    <cellStyle name="SAPBEXexcGood1 2 5 29" xfId="49258"/>
    <cellStyle name="SAPBEXexcGood1 2 5 3" xfId="33689"/>
    <cellStyle name="SAPBEXexcGood1 2 5 4" xfId="33690"/>
    <cellStyle name="SAPBEXexcGood1 2 5 5" xfId="33691"/>
    <cellStyle name="SAPBEXexcGood1 2 5 6" xfId="33692"/>
    <cellStyle name="SAPBEXexcGood1 2 5 7" xfId="33693"/>
    <cellStyle name="SAPBEXexcGood1 2 5 8" xfId="33694"/>
    <cellStyle name="SAPBEXexcGood1 2 5 9" xfId="33695"/>
    <cellStyle name="SAPBEXexcGood1 2 6" xfId="891"/>
    <cellStyle name="SAPBEXexcGood1 2 6 10" xfId="33696"/>
    <cellStyle name="SAPBEXexcGood1 2 6 11" xfId="33697"/>
    <cellStyle name="SAPBEXexcGood1 2 6 12" xfId="33698"/>
    <cellStyle name="SAPBEXexcGood1 2 6 13" xfId="33699"/>
    <cellStyle name="SAPBEXexcGood1 2 6 14" xfId="33700"/>
    <cellStyle name="SAPBEXexcGood1 2 6 15" xfId="33701"/>
    <cellStyle name="SAPBEXexcGood1 2 6 16" xfId="33702"/>
    <cellStyle name="SAPBEXexcGood1 2 6 17" xfId="33703"/>
    <cellStyle name="SAPBEXexcGood1 2 6 18" xfId="33704"/>
    <cellStyle name="SAPBEXexcGood1 2 6 19" xfId="33705"/>
    <cellStyle name="SAPBEXexcGood1 2 6 2" xfId="1863"/>
    <cellStyle name="SAPBEXexcGood1 2 6 2 2" xfId="9551"/>
    <cellStyle name="SAPBEXexcGood1 2 6 2 2 2" xfId="9552"/>
    <cellStyle name="SAPBEXexcGood1 2 6 2 2 2 2" xfId="9553"/>
    <cellStyle name="SAPBEXexcGood1 2 6 2 2 2 2 2" xfId="9554"/>
    <cellStyle name="SAPBEXexcGood1 2 6 2 2 2 3" xfId="9555"/>
    <cellStyle name="SAPBEXexcGood1 2 6 2 2 3" xfId="9556"/>
    <cellStyle name="SAPBEXexcGood1 2 6 2 2 3 2" xfId="9557"/>
    <cellStyle name="SAPBEXexcGood1 2 6 2 2 3 2 2" xfId="9558"/>
    <cellStyle name="SAPBEXexcGood1 2 6 2 2 4" xfId="9559"/>
    <cellStyle name="SAPBEXexcGood1 2 6 2 2 4 2" xfId="9560"/>
    <cellStyle name="SAPBEXexcGood1 2 6 2 3" xfId="9561"/>
    <cellStyle name="SAPBEXexcGood1 2 6 2 3 2" xfId="9562"/>
    <cellStyle name="SAPBEXexcGood1 2 6 2 3 2 2" xfId="9563"/>
    <cellStyle name="SAPBEXexcGood1 2 6 2 3 3" xfId="9564"/>
    <cellStyle name="SAPBEXexcGood1 2 6 2 4" xfId="9565"/>
    <cellStyle name="SAPBEXexcGood1 2 6 2 4 2" xfId="9566"/>
    <cellStyle name="SAPBEXexcGood1 2 6 2 4 2 2" xfId="9567"/>
    <cellStyle name="SAPBEXexcGood1 2 6 2 5" xfId="9568"/>
    <cellStyle name="SAPBEXexcGood1 2 6 2 5 2" xfId="9569"/>
    <cellStyle name="SAPBEXexcGood1 2 6 2 6" xfId="33706"/>
    <cellStyle name="SAPBEXexcGood1 2 6 2 7" xfId="33707"/>
    <cellStyle name="SAPBEXexcGood1 2 6 2 8" xfId="49774"/>
    <cellStyle name="SAPBEXexcGood1 2 6 20" xfId="33708"/>
    <cellStyle name="SAPBEXexcGood1 2 6 21" xfId="33709"/>
    <cellStyle name="SAPBEXexcGood1 2 6 22" xfId="33710"/>
    <cellStyle name="SAPBEXexcGood1 2 6 23" xfId="33711"/>
    <cellStyle name="SAPBEXexcGood1 2 6 24" xfId="33712"/>
    <cellStyle name="SAPBEXexcGood1 2 6 25" xfId="33713"/>
    <cellStyle name="SAPBEXexcGood1 2 6 26" xfId="33714"/>
    <cellStyle name="SAPBEXexcGood1 2 6 27" xfId="33715"/>
    <cellStyle name="SAPBEXexcGood1 2 6 28" xfId="48417"/>
    <cellStyle name="SAPBEXexcGood1 2 6 29" xfId="49259"/>
    <cellStyle name="SAPBEXexcGood1 2 6 3" xfId="33716"/>
    <cellStyle name="SAPBEXexcGood1 2 6 4" xfId="33717"/>
    <cellStyle name="SAPBEXexcGood1 2 6 5" xfId="33718"/>
    <cellStyle name="SAPBEXexcGood1 2 6 6" xfId="33719"/>
    <cellStyle name="SAPBEXexcGood1 2 6 7" xfId="33720"/>
    <cellStyle name="SAPBEXexcGood1 2 6 8" xfId="33721"/>
    <cellStyle name="SAPBEXexcGood1 2 6 9" xfId="33722"/>
    <cellStyle name="SAPBEXexcGood1 2 7" xfId="1864"/>
    <cellStyle name="SAPBEXexcGood1 2 7 2" xfId="9570"/>
    <cellStyle name="SAPBEXexcGood1 2 7 2 2" xfId="9571"/>
    <cellStyle name="SAPBEXexcGood1 2 7 2 2 2" xfId="9572"/>
    <cellStyle name="SAPBEXexcGood1 2 7 2 2 2 2" xfId="9573"/>
    <cellStyle name="SAPBEXexcGood1 2 7 2 2 3" xfId="9574"/>
    <cellStyle name="SAPBEXexcGood1 2 7 2 3" xfId="9575"/>
    <cellStyle name="SAPBEXexcGood1 2 7 2 3 2" xfId="9576"/>
    <cellStyle name="SAPBEXexcGood1 2 7 2 3 2 2" xfId="9577"/>
    <cellStyle name="SAPBEXexcGood1 2 7 2 4" xfId="9578"/>
    <cellStyle name="SAPBEXexcGood1 2 7 2 4 2" xfId="9579"/>
    <cellStyle name="SAPBEXexcGood1 2 7 3" xfId="9580"/>
    <cellStyle name="SAPBEXexcGood1 2 7 3 2" xfId="9581"/>
    <cellStyle name="SAPBEXexcGood1 2 7 3 2 2" xfId="9582"/>
    <cellStyle name="SAPBEXexcGood1 2 7 3 3" xfId="9583"/>
    <cellStyle name="SAPBEXexcGood1 2 7 4" xfId="9584"/>
    <cellStyle name="SAPBEXexcGood1 2 7 4 2" xfId="9585"/>
    <cellStyle name="SAPBEXexcGood1 2 7 4 2 2" xfId="9586"/>
    <cellStyle name="SAPBEXexcGood1 2 7 5" xfId="9587"/>
    <cellStyle name="SAPBEXexcGood1 2 7 5 2" xfId="9588"/>
    <cellStyle name="SAPBEXexcGood1 2 7 6" xfId="33723"/>
    <cellStyle name="SAPBEXexcGood1 2 7 7" xfId="33724"/>
    <cellStyle name="SAPBEXexcGood1 2 7 8" xfId="49764"/>
    <cellStyle name="SAPBEXexcGood1 2 8" xfId="33725"/>
    <cellStyle name="SAPBEXexcGood1 2 9" xfId="33726"/>
    <cellStyle name="SAPBEXexcGood1 20" xfId="33727"/>
    <cellStyle name="SAPBEXexcGood1 21" xfId="33728"/>
    <cellStyle name="SAPBEXexcGood1 22" xfId="33729"/>
    <cellStyle name="SAPBEXexcGood1 23" xfId="33730"/>
    <cellStyle name="SAPBEXexcGood1 24" xfId="33731"/>
    <cellStyle name="SAPBEXexcGood1 25" xfId="33732"/>
    <cellStyle name="SAPBEXexcGood1 26" xfId="33733"/>
    <cellStyle name="SAPBEXexcGood1 27" xfId="33734"/>
    <cellStyle name="SAPBEXexcGood1 28" xfId="33735"/>
    <cellStyle name="SAPBEXexcGood1 29" xfId="33736"/>
    <cellStyle name="SAPBEXexcGood1 3" xfId="533"/>
    <cellStyle name="SAPBEXexcGood1 3 10" xfId="33737"/>
    <cellStyle name="SAPBEXexcGood1 3 11" xfId="33738"/>
    <cellStyle name="SAPBEXexcGood1 3 12" xfId="33739"/>
    <cellStyle name="SAPBEXexcGood1 3 13" xfId="33740"/>
    <cellStyle name="SAPBEXexcGood1 3 14" xfId="33741"/>
    <cellStyle name="SAPBEXexcGood1 3 15" xfId="33742"/>
    <cellStyle name="SAPBEXexcGood1 3 16" xfId="33743"/>
    <cellStyle name="SAPBEXexcGood1 3 17" xfId="33744"/>
    <cellStyle name="SAPBEXexcGood1 3 18" xfId="33745"/>
    <cellStyle name="SAPBEXexcGood1 3 19" xfId="33746"/>
    <cellStyle name="SAPBEXexcGood1 3 2" xfId="892"/>
    <cellStyle name="SAPBEXexcGood1 3 2 10" xfId="33747"/>
    <cellStyle name="SAPBEXexcGood1 3 2 11" xfId="33748"/>
    <cellStyle name="SAPBEXexcGood1 3 2 12" xfId="33749"/>
    <cellStyle name="SAPBEXexcGood1 3 2 13" xfId="33750"/>
    <cellStyle name="SAPBEXexcGood1 3 2 14" xfId="33751"/>
    <cellStyle name="SAPBEXexcGood1 3 2 15" xfId="33752"/>
    <cellStyle name="SAPBEXexcGood1 3 2 16" xfId="33753"/>
    <cellStyle name="SAPBEXexcGood1 3 2 17" xfId="33754"/>
    <cellStyle name="SAPBEXexcGood1 3 2 18" xfId="33755"/>
    <cellStyle name="SAPBEXexcGood1 3 2 19" xfId="33756"/>
    <cellStyle name="SAPBEXexcGood1 3 2 2" xfId="1865"/>
    <cellStyle name="SAPBEXexcGood1 3 2 2 2" xfId="9589"/>
    <cellStyle name="SAPBEXexcGood1 3 2 2 2 2" xfId="9590"/>
    <cellStyle name="SAPBEXexcGood1 3 2 2 2 2 2" xfId="9591"/>
    <cellStyle name="SAPBEXexcGood1 3 2 2 2 2 2 2" xfId="9592"/>
    <cellStyle name="SAPBEXexcGood1 3 2 2 2 2 3" xfId="9593"/>
    <cellStyle name="SAPBEXexcGood1 3 2 2 2 3" xfId="9594"/>
    <cellStyle name="SAPBEXexcGood1 3 2 2 2 3 2" xfId="9595"/>
    <cellStyle name="SAPBEXexcGood1 3 2 2 2 3 2 2" xfId="9596"/>
    <cellStyle name="SAPBEXexcGood1 3 2 2 2 4" xfId="9597"/>
    <cellStyle name="SAPBEXexcGood1 3 2 2 2 4 2" xfId="9598"/>
    <cellStyle name="SAPBEXexcGood1 3 2 2 3" xfId="9599"/>
    <cellStyle name="SAPBEXexcGood1 3 2 2 3 2" xfId="9600"/>
    <cellStyle name="SAPBEXexcGood1 3 2 2 3 2 2" xfId="9601"/>
    <cellStyle name="SAPBEXexcGood1 3 2 2 3 3" xfId="9602"/>
    <cellStyle name="SAPBEXexcGood1 3 2 2 4" xfId="9603"/>
    <cellStyle name="SAPBEXexcGood1 3 2 2 4 2" xfId="9604"/>
    <cellStyle name="SAPBEXexcGood1 3 2 2 4 2 2" xfId="9605"/>
    <cellStyle name="SAPBEXexcGood1 3 2 2 5" xfId="9606"/>
    <cellStyle name="SAPBEXexcGood1 3 2 2 5 2" xfId="9607"/>
    <cellStyle name="SAPBEXexcGood1 3 2 2 6" xfId="33757"/>
    <cellStyle name="SAPBEXexcGood1 3 2 2 7" xfId="33758"/>
    <cellStyle name="SAPBEXexcGood1 3 2 2 8" xfId="49776"/>
    <cellStyle name="SAPBEXexcGood1 3 2 20" xfId="33759"/>
    <cellStyle name="SAPBEXexcGood1 3 2 21" xfId="33760"/>
    <cellStyle name="SAPBEXexcGood1 3 2 22" xfId="33761"/>
    <cellStyle name="SAPBEXexcGood1 3 2 23" xfId="33762"/>
    <cellStyle name="SAPBEXexcGood1 3 2 24" xfId="33763"/>
    <cellStyle name="SAPBEXexcGood1 3 2 25" xfId="33764"/>
    <cellStyle name="SAPBEXexcGood1 3 2 26" xfId="33765"/>
    <cellStyle name="SAPBEXexcGood1 3 2 27" xfId="33766"/>
    <cellStyle name="SAPBEXexcGood1 3 2 28" xfId="48418"/>
    <cellStyle name="SAPBEXexcGood1 3 2 29" xfId="49261"/>
    <cellStyle name="SAPBEXexcGood1 3 2 3" xfId="33767"/>
    <cellStyle name="SAPBEXexcGood1 3 2 4" xfId="33768"/>
    <cellStyle name="SAPBEXexcGood1 3 2 5" xfId="33769"/>
    <cellStyle name="SAPBEXexcGood1 3 2 6" xfId="33770"/>
    <cellStyle name="SAPBEXexcGood1 3 2 7" xfId="33771"/>
    <cellStyle name="SAPBEXexcGood1 3 2 8" xfId="33772"/>
    <cellStyle name="SAPBEXexcGood1 3 2 9" xfId="33773"/>
    <cellStyle name="SAPBEXexcGood1 3 20" xfId="33774"/>
    <cellStyle name="SAPBEXexcGood1 3 21" xfId="33775"/>
    <cellStyle name="SAPBEXexcGood1 3 22" xfId="33776"/>
    <cellStyle name="SAPBEXexcGood1 3 23" xfId="33777"/>
    <cellStyle name="SAPBEXexcGood1 3 24" xfId="33778"/>
    <cellStyle name="SAPBEXexcGood1 3 25" xfId="33779"/>
    <cellStyle name="SAPBEXexcGood1 3 26" xfId="33780"/>
    <cellStyle name="SAPBEXexcGood1 3 27" xfId="33781"/>
    <cellStyle name="SAPBEXexcGood1 3 28" xfId="33782"/>
    <cellStyle name="SAPBEXexcGood1 3 29" xfId="33783"/>
    <cellStyle name="SAPBEXexcGood1 3 3" xfId="893"/>
    <cellStyle name="SAPBEXexcGood1 3 3 10" xfId="33784"/>
    <cellStyle name="SAPBEXexcGood1 3 3 11" xfId="33785"/>
    <cellStyle name="SAPBEXexcGood1 3 3 12" xfId="33786"/>
    <cellStyle name="SAPBEXexcGood1 3 3 13" xfId="33787"/>
    <cellStyle name="SAPBEXexcGood1 3 3 14" xfId="33788"/>
    <cellStyle name="SAPBEXexcGood1 3 3 15" xfId="33789"/>
    <cellStyle name="SAPBEXexcGood1 3 3 16" xfId="33790"/>
    <cellStyle name="SAPBEXexcGood1 3 3 17" xfId="33791"/>
    <cellStyle name="SAPBEXexcGood1 3 3 18" xfId="33792"/>
    <cellStyle name="SAPBEXexcGood1 3 3 19" xfId="33793"/>
    <cellStyle name="SAPBEXexcGood1 3 3 2" xfId="1866"/>
    <cellStyle name="SAPBEXexcGood1 3 3 2 2" xfId="9608"/>
    <cellStyle name="SAPBEXexcGood1 3 3 2 2 2" xfId="9609"/>
    <cellStyle name="SAPBEXexcGood1 3 3 2 2 2 2" xfId="9610"/>
    <cellStyle name="SAPBEXexcGood1 3 3 2 2 2 2 2" xfId="9611"/>
    <cellStyle name="SAPBEXexcGood1 3 3 2 2 2 3" xfId="9612"/>
    <cellStyle name="SAPBEXexcGood1 3 3 2 2 3" xfId="9613"/>
    <cellStyle name="SAPBEXexcGood1 3 3 2 2 3 2" xfId="9614"/>
    <cellStyle name="SAPBEXexcGood1 3 3 2 2 3 2 2" xfId="9615"/>
    <cellStyle name="SAPBEXexcGood1 3 3 2 2 4" xfId="9616"/>
    <cellStyle name="SAPBEXexcGood1 3 3 2 2 4 2" xfId="9617"/>
    <cellStyle name="SAPBEXexcGood1 3 3 2 3" xfId="9618"/>
    <cellStyle name="SAPBEXexcGood1 3 3 2 3 2" xfId="9619"/>
    <cellStyle name="SAPBEXexcGood1 3 3 2 3 2 2" xfId="9620"/>
    <cellStyle name="SAPBEXexcGood1 3 3 2 3 3" xfId="9621"/>
    <cellStyle name="SAPBEXexcGood1 3 3 2 4" xfId="9622"/>
    <cellStyle name="SAPBEXexcGood1 3 3 2 4 2" xfId="9623"/>
    <cellStyle name="SAPBEXexcGood1 3 3 2 4 2 2" xfId="9624"/>
    <cellStyle name="SAPBEXexcGood1 3 3 2 5" xfId="9625"/>
    <cellStyle name="SAPBEXexcGood1 3 3 2 5 2" xfId="9626"/>
    <cellStyle name="SAPBEXexcGood1 3 3 2 6" xfId="33794"/>
    <cellStyle name="SAPBEXexcGood1 3 3 2 7" xfId="33795"/>
    <cellStyle name="SAPBEXexcGood1 3 3 2 8" xfId="49777"/>
    <cellStyle name="SAPBEXexcGood1 3 3 20" xfId="33796"/>
    <cellStyle name="SAPBEXexcGood1 3 3 21" xfId="33797"/>
    <cellStyle name="SAPBEXexcGood1 3 3 22" xfId="33798"/>
    <cellStyle name="SAPBEXexcGood1 3 3 23" xfId="33799"/>
    <cellStyle name="SAPBEXexcGood1 3 3 24" xfId="33800"/>
    <cellStyle name="SAPBEXexcGood1 3 3 25" xfId="33801"/>
    <cellStyle name="SAPBEXexcGood1 3 3 26" xfId="33802"/>
    <cellStyle name="SAPBEXexcGood1 3 3 27" xfId="33803"/>
    <cellStyle name="SAPBEXexcGood1 3 3 28" xfId="48419"/>
    <cellStyle name="SAPBEXexcGood1 3 3 29" xfId="49262"/>
    <cellStyle name="SAPBEXexcGood1 3 3 3" xfId="33804"/>
    <cellStyle name="SAPBEXexcGood1 3 3 4" xfId="33805"/>
    <cellStyle name="SAPBEXexcGood1 3 3 5" xfId="33806"/>
    <cellStyle name="SAPBEXexcGood1 3 3 6" xfId="33807"/>
    <cellStyle name="SAPBEXexcGood1 3 3 7" xfId="33808"/>
    <cellStyle name="SAPBEXexcGood1 3 3 8" xfId="33809"/>
    <cellStyle name="SAPBEXexcGood1 3 3 9" xfId="33810"/>
    <cellStyle name="SAPBEXexcGood1 3 30" xfId="33811"/>
    <cellStyle name="SAPBEXexcGood1 3 31" xfId="33812"/>
    <cellStyle name="SAPBEXexcGood1 3 32" xfId="33813"/>
    <cellStyle name="SAPBEXexcGood1 3 33" xfId="48420"/>
    <cellStyle name="SAPBEXexcGood1 3 34" xfId="49260"/>
    <cellStyle name="SAPBEXexcGood1 3 4" xfId="894"/>
    <cellStyle name="SAPBEXexcGood1 3 4 10" xfId="33814"/>
    <cellStyle name="SAPBEXexcGood1 3 4 11" xfId="33815"/>
    <cellStyle name="SAPBEXexcGood1 3 4 12" xfId="33816"/>
    <cellStyle name="SAPBEXexcGood1 3 4 13" xfId="33817"/>
    <cellStyle name="SAPBEXexcGood1 3 4 14" xfId="33818"/>
    <cellStyle name="SAPBEXexcGood1 3 4 15" xfId="33819"/>
    <cellStyle name="SAPBEXexcGood1 3 4 16" xfId="33820"/>
    <cellStyle name="SAPBEXexcGood1 3 4 17" xfId="33821"/>
    <cellStyle name="SAPBEXexcGood1 3 4 18" xfId="33822"/>
    <cellStyle name="SAPBEXexcGood1 3 4 19" xfId="33823"/>
    <cellStyle name="SAPBEXexcGood1 3 4 2" xfId="1867"/>
    <cellStyle name="SAPBEXexcGood1 3 4 2 2" xfId="9627"/>
    <cellStyle name="SAPBEXexcGood1 3 4 2 2 2" xfId="9628"/>
    <cellStyle name="SAPBEXexcGood1 3 4 2 2 2 2" xfId="9629"/>
    <cellStyle name="SAPBEXexcGood1 3 4 2 2 2 2 2" xfId="9630"/>
    <cellStyle name="SAPBEXexcGood1 3 4 2 2 2 3" xfId="9631"/>
    <cellStyle name="SAPBEXexcGood1 3 4 2 2 3" xfId="9632"/>
    <cellStyle name="SAPBEXexcGood1 3 4 2 2 3 2" xfId="9633"/>
    <cellStyle name="SAPBEXexcGood1 3 4 2 2 3 2 2" xfId="9634"/>
    <cellStyle name="SAPBEXexcGood1 3 4 2 2 4" xfId="9635"/>
    <cellStyle name="SAPBEXexcGood1 3 4 2 2 4 2" xfId="9636"/>
    <cellStyle name="SAPBEXexcGood1 3 4 2 3" xfId="9637"/>
    <cellStyle name="SAPBEXexcGood1 3 4 2 3 2" xfId="9638"/>
    <cellStyle name="SAPBEXexcGood1 3 4 2 3 2 2" xfId="9639"/>
    <cellStyle name="SAPBEXexcGood1 3 4 2 3 3" xfId="9640"/>
    <cellStyle name="SAPBEXexcGood1 3 4 2 4" xfId="9641"/>
    <cellStyle name="SAPBEXexcGood1 3 4 2 4 2" xfId="9642"/>
    <cellStyle name="SAPBEXexcGood1 3 4 2 4 2 2" xfId="9643"/>
    <cellStyle name="SAPBEXexcGood1 3 4 2 5" xfId="9644"/>
    <cellStyle name="SAPBEXexcGood1 3 4 2 5 2" xfId="9645"/>
    <cellStyle name="SAPBEXexcGood1 3 4 2 6" xfId="33824"/>
    <cellStyle name="SAPBEXexcGood1 3 4 2 7" xfId="33825"/>
    <cellStyle name="SAPBEXexcGood1 3 4 2 8" xfId="49778"/>
    <cellStyle name="SAPBEXexcGood1 3 4 20" xfId="33826"/>
    <cellStyle name="SAPBEXexcGood1 3 4 21" xfId="33827"/>
    <cellStyle name="SAPBEXexcGood1 3 4 22" xfId="33828"/>
    <cellStyle name="SAPBEXexcGood1 3 4 23" xfId="33829"/>
    <cellStyle name="SAPBEXexcGood1 3 4 24" xfId="33830"/>
    <cellStyle name="SAPBEXexcGood1 3 4 25" xfId="33831"/>
    <cellStyle name="SAPBEXexcGood1 3 4 26" xfId="33832"/>
    <cellStyle name="SAPBEXexcGood1 3 4 27" xfId="33833"/>
    <cellStyle name="SAPBEXexcGood1 3 4 28" xfId="48421"/>
    <cellStyle name="SAPBEXexcGood1 3 4 29" xfId="49263"/>
    <cellStyle name="SAPBEXexcGood1 3 4 3" xfId="33834"/>
    <cellStyle name="SAPBEXexcGood1 3 4 4" xfId="33835"/>
    <cellStyle name="SAPBEXexcGood1 3 4 5" xfId="33836"/>
    <cellStyle name="SAPBEXexcGood1 3 4 6" xfId="33837"/>
    <cellStyle name="SAPBEXexcGood1 3 4 7" xfId="33838"/>
    <cellStyle name="SAPBEXexcGood1 3 4 8" xfId="33839"/>
    <cellStyle name="SAPBEXexcGood1 3 4 9" xfId="33840"/>
    <cellStyle name="SAPBEXexcGood1 3 5" xfId="895"/>
    <cellStyle name="SAPBEXexcGood1 3 5 10" xfId="33841"/>
    <cellStyle name="SAPBEXexcGood1 3 5 11" xfId="33842"/>
    <cellStyle name="SAPBEXexcGood1 3 5 12" xfId="33843"/>
    <cellStyle name="SAPBEXexcGood1 3 5 13" xfId="33844"/>
    <cellStyle name="SAPBEXexcGood1 3 5 14" xfId="33845"/>
    <cellStyle name="SAPBEXexcGood1 3 5 15" xfId="33846"/>
    <cellStyle name="SAPBEXexcGood1 3 5 16" xfId="33847"/>
    <cellStyle name="SAPBEXexcGood1 3 5 17" xfId="33848"/>
    <cellStyle name="SAPBEXexcGood1 3 5 18" xfId="33849"/>
    <cellStyle name="SAPBEXexcGood1 3 5 19" xfId="33850"/>
    <cellStyle name="SAPBEXexcGood1 3 5 2" xfId="1868"/>
    <cellStyle name="SAPBEXexcGood1 3 5 2 2" xfId="9646"/>
    <cellStyle name="SAPBEXexcGood1 3 5 2 2 2" xfId="9647"/>
    <cellStyle name="SAPBEXexcGood1 3 5 2 2 2 2" xfId="9648"/>
    <cellStyle name="SAPBEXexcGood1 3 5 2 2 2 2 2" xfId="9649"/>
    <cellStyle name="SAPBEXexcGood1 3 5 2 2 2 3" xfId="9650"/>
    <cellStyle name="SAPBEXexcGood1 3 5 2 2 3" xfId="9651"/>
    <cellStyle name="SAPBEXexcGood1 3 5 2 2 3 2" xfId="9652"/>
    <cellStyle name="SAPBEXexcGood1 3 5 2 2 3 2 2" xfId="9653"/>
    <cellStyle name="SAPBEXexcGood1 3 5 2 2 4" xfId="9654"/>
    <cellStyle name="SAPBEXexcGood1 3 5 2 2 4 2" xfId="9655"/>
    <cellStyle name="SAPBEXexcGood1 3 5 2 3" xfId="9656"/>
    <cellStyle name="SAPBEXexcGood1 3 5 2 3 2" xfId="9657"/>
    <cellStyle name="SAPBEXexcGood1 3 5 2 3 2 2" xfId="9658"/>
    <cellStyle name="SAPBEXexcGood1 3 5 2 3 3" xfId="9659"/>
    <cellStyle name="SAPBEXexcGood1 3 5 2 4" xfId="9660"/>
    <cellStyle name="SAPBEXexcGood1 3 5 2 4 2" xfId="9661"/>
    <cellStyle name="SAPBEXexcGood1 3 5 2 4 2 2" xfId="9662"/>
    <cellStyle name="SAPBEXexcGood1 3 5 2 5" xfId="9663"/>
    <cellStyle name="SAPBEXexcGood1 3 5 2 5 2" xfId="9664"/>
    <cellStyle name="SAPBEXexcGood1 3 5 2 6" xfId="33851"/>
    <cellStyle name="SAPBEXexcGood1 3 5 2 7" xfId="33852"/>
    <cellStyle name="SAPBEXexcGood1 3 5 2 8" xfId="49779"/>
    <cellStyle name="SAPBEXexcGood1 3 5 20" xfId="33853"/>
    <cellStyle name="SAPBEXexcGood1 3 5 21" xfId="33854"/>
    <cellStyle name="SAPBEXexcGood1 3 5 22" xfId="33855"/>
    <cellStyle name="SAPBEXexcGood1 3 5 23" xfId="33856"/>
    <cellStyle name="SAPBEXexcGood1 3 5 24" xfId="33857"/>
    <cellStyle name="SAPBEXexcGood1 3 5 25" xfId="33858"/>
    <cellStyle name="SAPBEXexcGood1 3 5 26" xfId="33859"/>
    <cellStyle name="SAPBEXexcGood1 3 5 27" xfId="33860"/>
    <cellStyle name="SAPBEXexcGood1 3 5 28" xfId="48422"/>
    <cellStyle name="SAPBEXexcGood1 3 5 29" xfId="49264"/>
    <cellStyle name="SAPBEXexcGood1 3 5 3" xfId="33861"/>
    <cellStyle name="SAPBEXexcGood1 3 5 4" xfId="33862"/>
    <cellStyle name="SAPBEXexcGood1 3 5 5" xfId="33863"/>
    <cellStyle name="SAPBEXexcGood1 3 5 6" xfId="33864"/>
    <cellStyle name="SAPBEXexcGood1 3 5 7" xfId="33865"/>
    <cellStyle name="SAPBEXexcGood1 3 5 8" xfId="33866"/>
    <cellStyle name="SAPBEXexcGood1 3 5 9" xfId="33867"/>
    <cellStyle name="SAPBEXexcGood1 3 6" xfId="896"/>
    <cellStyle name="SAPBEXexcGood1 3 6 10" xfId="33868"/>
    <cellStyle name="SAPBEXexcGood1 3 6 11" xfId="33869"/>
    <cellStyle name="SAPBEXexcGood1 3 6 12" xfId="33870"/>
    <cellStyle name="SAPBEXexcGood1 3 6 13" xfId="33871"/>
    <cellStyle name="SAPBEXexcGood1 3 6 14" xfId="33872"/>
    <cellStyle name="SAPBEXexcGood1 3 6 15" xfId="33873"/>
    <cellStyle name="SAPBEXexcGood1 3 6 16" xfId="33874"/>
    <cellStyle name="SAPBEXexcGood1 3 6 17" xfId="33875"/>
    <cellStyle name="SAPBEXexcGood1 3 6 18" xfId="33876"/>
    <cellStyle name="SAPBEXexcGood1 3 6 19" xfId="33877"/>
    <cellStyle name="SAPBEXexcGood1 3 6 2" xfId="1869"/>
    <cellStyle name="SAPBEXexcGood1 3 6 2 2" xfId="9665"/>
    <cellStyle name="SAPBEXexcGood1 3 6 2 2 2" xfId="9666"/>
    <cellStyle name="SAPBEXexcGood1 3 6 2 2 2 2" xfId="9667"/>
    <cellStyle name="SAPBEXexcGood1 3 6 2 2 2 2 2" xfId="9668"/>
    <cellStyle name="SAPBEXexcGood1 3 6 2 2 2 3" xfId="9669"/>
    <cellStyle name="SAPBEXexcGood1 3 6 2 2 3" xfId="9670"/>
    <cellStyle name="SAPBEXexcGood1 3 6 2 2 3 2" xfId="9671"/>
    <cellStyle name="SAPBEXexcGood1 3 6 2 2 3 2 2" xfId="9672"/>
    <cellStyle name="SAPBEXexcGood1 3 6 2 2 4" xfId="9673"/>
    <cellStyle name="SAPBEXexcGood1 3 6 2 2 4 2" xfId="9674"/>
    <cellStyle name="SAPBEXexcGood1 3 6 2 3" xfId="9675"/>
    <cellStyle name="SAPBEXexcGood1 3 6 2 3 2" xfId="9676"/>
    <cellStyle name="SAPBEXexcGood1 3 6 2 3 2 2" xfId="9677"/>
    <cellStyle name="SAPBEXexcGood1 3 6 2 3 3" xfId="9678"/>
    <cellStyle name="SAPBEXexcGood1 3 6 2 4" xfId="9679"/>
    <cellStyle name="SAPBEXexcGood1 3 6 2 4 2" xfId="9680"/>
    <cellStyle name="SAPBEXexcGood1 3 6 2 4 2 2" xfId="9681"/>
    <cellStyle name="SAPBEXexcGood1 3 6 2 5" xfId="9682"/>
    <cellStyle name="SAPBEXexcGood1 3 6 2 5 2" xfId="9683"/>
    <cellStyle name="SAPBEXexcGood1 3 6 2 6" xfId="33878"/>
    <cellStyle name="SAPBEXexcGood1 3 6 2 7" xfId="33879"/>
    <cellStyle name="SAPBEXexcGood1 3 6 2 8" xfId="49780"/>
    <cellStyle name="SAPBEXexcGood1 3 6 20" xfId="33880"/>
    <cellStyle name="SAPBEXexcGood1 3 6 21" xfId="33881"/>
    <cellStyle name="SAPBEXexcGood1 3 6 22" xfId="33882"/>
    <cellStyle name="SAPBEXexcGood1 3 6 23" xfId="33883"/>
    <cellStyle name="SAPBEXexcGood1 3 6 24" xfId="33884"/>
    <cellStyle name="SAPBEXexcGood1 3 6 25" xfId="33885"/>
    <cellStyle name="SAPBEXexcGood1 3 6 26" xfId="33886"/>
    <cellStyle name="SAPBEXexcGood1 3 6 27" xfId="33887"/>
    <cellStyle name="SAPBEXexcGood1 3 6 28" xfId="48423"/>
    <cellStyle name="SAPBEXexcGood1 3 6 29" xfId="49265"/>
    <cellStyle name="SAPBEXexcGood1 3 6 3" xfId="33888"/>
    <cellStyle name="SAPBEXexcGood1 3 6 4" xfId="33889"/>
    <cellStyle name="SAPBEXexcGood1 3 6 5" xfId="33890"/>
    <cellStyle name="SAPBEXexcGood1 3 6 6" xfId="33891"/>
    <cellStyle name="SAPBEXexcGood1 3 6 7" xfId="33892"/>
    <cellStyle name="SAPBEXexcGood1 3 6 8" xfId="33893"/>
    <cellStyle name="SAPBEXexcGood1 3 6 9" xfId="33894"/>
    <cellStyle name="SAPBEXexcGood1 3 7" xfId="1870"/>
    <cellStyle name="SAPBEXexcGood1 3 7 2" xfId="9684"/>
    <cellStyle name="SAPBEXexcGood1 3 7 2 2" xfId="9685"/>
    <cellStyle name="SAPBEXexcGood1 3 7 2 2 2" xfId="9686"/>
    <cellStyle name="SAPBEXexcGood1 3 7 2 2 2 2" xfId="9687"/>
    <cellStyle name="SAPBEXexcGood1 3 7 2 2 3" xfId="9688"/>
    <cellStyle name="SAPBEXexcGood1 3 7 2 3" xfId="9689"/>
    <cellStyle name="SAPBEXexcGood1 3 7 2 3 2" xfId="9690"/>
    <cellStyle name="SAPBEXexcGood1 3 7 2 3 2 2" xfId="9691"/>
    <cellStyle name="SAPBEXexcGood1 3 7 2 4" xfId="9692"/>
    <cellStyle name="SAPBEXexcGood1 3 7 2 4 2" xfId="9693"/>
    <cellStyle name="SAPBEXexcGood1 3 7 3" xfId="9694"/>
    <cellStyle name="SAPBEXexcGood1 3 7 3 2" xfId="9695"/>
    <cellStyle name="SAPBEXexcGood1 3 7 3 2 2" xfId="9696"/>
    <cellStyle name="SAPBEXexcGood1 3 7 3 3" xfId="9697"/>
    <cellStyle name="SAPBEXexcGood1 3 7 4" xfId="9698"/>
    <cellStyle name="SAPBEXexcGood1 3 7 4 2" xfId="9699"/>
    <cellStyle name="SAPBEXexcGood1 3 7 4 2 2" xfId="9700"/>
    <cellStyle name="SAPBEXexcGood1 3 7 5" xfId="9701"/>
    <cellStyle name="SAPBEXexcGood1 3 7 5 2" xfId="9702"/>
    <cellStyle name="SAPBEXexcGood1 3 7 6" xfId="33895"/>
    <cellStyle name="SAPBEXexcGood1 3 7 7" xfId="33896"/>
    <cellStyle name="SAPBEXexcGood1 3 7 8" xfId="49775"/>
    <cellStyle name="SAPBEXexcGood1 3 8" xfId="33897"/>
    <cellStyle name="SAPBEXexcGood1 3 9" xfId="33898"/>
    <cellStyle name="SAPBEXexcGood1 30" xfId="33899"/>
    <cellStyle name="SAPBEXexcGood1 31" xfId="33900"/>
    <cellStyle name="SAPBEXexcGood1 32" xfId="33901"/>
    <cellStyle name="SAPBEXexcGood1 33" xfId="33902"/>
    <cellStyle name="SAPBEXexcGood1 34" xfId="33903"/>
    <cellStyle name="SAPBEXexcGood1 35" xfId="33904"/>
    <cellStyle name="SAPBEXexcGood1 36" xfId="48424"/>
    <cellStyle name="SAPBEXexcGood1 37" xfId="49248"/>
    <cellStyle name="SAPBEXexcGood1 4" xfId="897"/>
    <cellStyle name="SAPBEXexcGood1 4 10" xfId="33905"/>
    <cellStyle name="SAPBEXexcGood1 4 11" xfId="33906"/>
    <cellStyle name="SAPBEXexcGood1 4 12" xfId="33907"/>
    <cellStyle name="SAPBEXexcGood1 4 13" xfId="33908"/>
    <cellStyle name="SAPBEXexcGood1 4 14" xfId="33909"/>
    <cellStyle name="SAPBEXexcGood1 4 15" xfId="33910"/>
    <cellStyle name="SAPBEXexcGood1 4 16" xfId="33911"/>
    <cellStyle name="SAPBEXexcGood1 4 17" xfId="33912"/>
    <cellStyle name="SAPBEXexcGood1 4 18" xfId="33913"/>
    <cellStyle name="SAPBEXexcGood1 4 19" xfId="33914"/>
    <cellStyle name="SAPBEXexcGood1 4 2" xfId="1871"/>
    <cellStyle name="SAPBEXexcGood1 4 2 2" xfId="9703"/>
    <cellStyle name="SAPBEXexcGood1 4 2 2 2" xfId="9704"/>
    <cellStyle name="SAPBEXexcGood1 4 2 2 2 2" xfId="9705"/>
    <cellStyle name="SAPBEXexcGood1 4 2 2 2 2 2" xfId="9706"/>
    <cellStyle name="SAPBEXexcGood1 4 2 2 2 3" xfId="9707"/>
    <cellStyle name="SAPBEXexcGood1 4 2 2 3" xfId="9708"/>
    <cellStyle name="SAPBEXexcGood1 4 2 2 3 2" xfId="9709"/>
    <cellStyle name="SAPBEXexcGood1 4 2 2 3 2 2" xfId="9710"/>
    <cellStyle name="SAPBEXexcGood1 4 2 2 4" xfId="9711"/>
    <cellStyle name="SAPBEXexcGood1 4 2 2 4 2" xfId="9712"/>
    <cellStyle name="SAPBEXexcGood1 4 2 3" xfId="9713"/>
    <cellStyle name="SAPBEXexcGood1 4 2 3 2" xfId="9714"/>
    <cellStyle name="SAPBEXexcGood1 4 2 3 2 2" xfId="9715"/>
    <cellStyle name="SAPBEXexcGood1 4 2 3 3" xfId="9716"/>
    <cellStyle name="SAPBEXexcGood1 4 2 4" xfId="9717"/>
    <cellStyle name="SAPBEXexcGood1 4 2 4 2" xfId="9718"/>
    <cellStyle name="SAPBEXexcGood1 4 2 4 2 2" xfId="9719"/>
    <cellStyle name="SAPBEXexcGood1 4 2 5" xfId="9720"/>
    <cellStyle name="SAPBEXexcGood1 4 2 5 2" xfId="9721"/>
    <cellStyle name="SAPBEXexcGood1 4 2 6" xfId="33915"/>
    <cellStyle name="SAPBEXexcGood1 4 2 7" xfId="33916"/>
    <cellStyle name="SAPBEXexcGood1 4 2 8" xfId="49781"/>
    <cellStyle name="SAPBEXexcGood1 4 20" xfId="33917"/>
    <cellStyle name="SAPBEXexcGood1 4 21" xfId="33918"/>
    <cellStyle name="SAPBEXexcGood1 4 22" xfId="33919"/>
    <cellStyle name="SAPBEXexcGood1 4 23" xfId="33920"/>
    <cellStyle name="SAPBEXexcGood1 4 24" xfId="33921"/>
    <cellStyle name="SAPBEXexcGood1 4 25" xfId="33922"/>
    <cellStyle name="SAPBEXexcGood1 4 26" xfId="33923"/>
    <cellStyle name="SAPBEXexcGood1 4 27" xfId="33924"/>
    <cellStyle name="SAPBEXexcGood1 4 28" xfId="48425"/>
    <cellStyle name="SAPBEXexcGood1 4 29" xfId="49266"/>
    <cellStyle name="SAPBEXexcGood1 4 3" xfId="33925"/>
    <cellStyle name="SAPBEXexcGood1 4 4" xfId="33926"/>
    <cellStyle name="SAPBEXexcGood1 4 5" xfId="33927"/>
    <cellStyle name="SAPBEXexcGood1 4 6" xfId="33928"/>
    <cellStyle name="SAPBEXexcGood1 4 7" xfId="33929"/>
    <cellStyle name="SAPBEXexcGood1 4 8" xfId="33930"/>
    <cellStyle name="SAPBEXexcGood1 4 9" xfId="33931"/>
    <cellStyle name="SAPBEXexcGood1 5" xfId="898"/>
    <cellStyle name="SAPBEXexcGood1 5 10" xfId="33932"/>
    <cellStyle name="SAPBEXexcGood1 5 11" xfId="33933"/>
    <cellStyle name="SAPBEXexcGood1 5 12" xfId="33934"/>
    <cellStyle name="SAPBEXexcGood1 5 13" xfId="33935"/>
    <cellStyle name="SAPBEXexcGood1 5 14" xfId="33936"/>
    <cellStyle name="SAPBEXexcGood1 5 15" xfId="33937"/>
    <cellStyle name="SAPBEXexcGood1 5 16" xfId="33938"/>
    <cellStyle name="SAPBEXexcGood1 5 17" xfId="33939"/>
    <cellStyle name="SAPBEXexcGood1 5 18" xfId="33940"/>
    <cellStyle name="SAPBEXexcGood1 5 19" xfId="33941"/>
    <cellStyle name="SAPBEXexcGood1 5 2" xfId="1872"/>
    <cellStyle name="SAPBEXexcGood1 5 2 2" xfId="9722"/>
    <cellStyle name="SAPBEXexcGood1 5 2 2 2" xfId="9723"/>
    <cellStyle name="SAPBEXexcGood1 5 2 2 2 2" xfId="9724"/>
    <cellStyle name="SAPBEXexcGood1 5 2 2 2 2 2" xfId="9725"/>
    <cellStyle name="SAPBEXexcGood1 5 2 2 2 3" xfId="9726"/>
    <cellStyle name="SAPBEXexcGood1 5 2 2 3" xfId="9727"/>
    <cellStyle name="SAPBEXexcGood1 5 2 2 3 2" xfId="9728"/>
    <cellStyle name="SAPBEXexcGood1 5 2 2 3 2 2" xfId="9729"/>
    <cellStyle name="SAPBEXexcGood1 5 2 2 4" xfId="9730"/>
    <cellStyle name="SAPBEXexcGood1 5 2 2 4 2" xfId="9731"/>
    <cellStyle name="SAPBEXexcGood1 5 2 3" xfId="9732"/>
    <cellStyle name="SAPBEXexcGood1 5 2 3 2" xfId="9733"/>
    <cellStyle name="SAPBEXexcGood1 5 2 3 2 2" xfId="9734"/>
    <cellStyle name="SAPBEXexcGood1 5 2 3 3" xfId="9735"/>
    <cellStyle name="SAPBEXexcGood1 5 2 4" xfId="9736"/>
    <cellStyle name="SAPBEXexcGood1 5 2 4 2" xfId="9737"/>
    <cellStyle name="SAPBEXexcGood1 5 2 4 2 2" xfId="9738"/>
    <cellStyle name="SAPBEXexcGood1 5 2 5" xfId="9739"/>
    <cellStyle name="SAPBEXexcGood1 5 2 5 2" xfId="9740"/>
    <cellStyle name="SAPBEXexcGood1 5 2 6" xfId="33942"/>
    <cellStyle name="SAPBEXexcGood1 5 2 7" xfId="33943"/>
    <cellStyle name="SAPBEXexcGood1 5 2 8" xfId="49782"/>
    <cellStyle name="SAPBEXexcGood1 5 20" xfId="33944"/>
    <cellStyle name="SAPBEXexcGood1 5 21" xfId="33945"/>
    <cellStyle name="SAPBEXexcGood1 5 22" xfId="33946"/>
    <cellStyle name="SAPBEXexcGood1 5 23" xfId="33947"/>
    <cellStyle name="SAPBEXexcGood1 5 24" xfId="33948"/>
    <cellStyle name="SAPBEXexcGood1 5 25" xfId="33949"/>
    <cellStyle name="SAPBEXexcGood1 5 26" xfId="33950"/>
    <cellStyle name="SAPBEXexcGood1 5 27" xfId="33951"/>
    <cellStyle name="SAPBEXexcGood1 5 28" xfId="48426"/>
    <cellStyle name="SAPBEXexcGood1 5 29" xfId="49267"/>
    <cellStyle name="SAPBEXexcGood1 5 3" xfId="33952"/>
    <cellStyle name="SAPBEXexcGood1 5 4" xfId="33953"/>
    <cellStyle name="SAPBEXexcGood1 5 5" xfId="33954"/>
    <cellStyle name="SAPBEXexcGood1 5 6" xfId="33955"/>
    <cellStyle name="SAPBEXexcGood1 5 7" xfId="33956"/>
    <cellStyle name="SAPBEXexcGood1 5 8" xfId="33957"/>
    <cellStyle name="SAPBEXexcGood1 5 9" xfId="33958"/>
    <cellStyle name="SAPBEXexcGood1 6" xfId="899"/>
    <cellStyle name="SAPBEXexcGood1 6 10" xfId="33959"/>
    <cellStyle name="SAPBEXexcGood1 6 11" xfId="33960"/>
    <cellStyle name="SAPBEXexcGood1 6 12" xfId="33961"/>
    <cellStyle name="SAPBEXexcGood1 6 13" xfId="33962"/>
    <cellStyle name="SAPBEXexcGood1 6 14" xfId="33963"/>
    <cellStyle name="SAPBEXexcGood1 6 15" xfId="33964"/>
    <cellStyle name="SAPBEXexcGood1 6 16" xfId="33965"/>
    <cellStyle name="SAPBEXexcGood1 6 17" xfId="33966"/>
    <cellStyle name="SAPBEXexcGood1 6 18" xfId="33967"/>
    <cellStyle name="SAPBEXexcGood1 6 19" xfId="33968"/>
    <cellStyle name="SAPBEXexcGood1 6 2" xfId="1873"/>
    <cellStyle name="SAPBEXexcGood1 6 2 2" xfId="9741"/>
    <cellStyle name="SAPBEXexcGood1 6 2 2 2" xfId="9742"/>
    <cellStyle name="SAPBEXexcGood1 6 2 2 2 2" xfId="9743"/>
    <cellStyle name="SAPBEXexcGood1 6 2 2 2 2 2" xfId="9744"/>
    <cellStyle name="SAPBEXexcGood1 6 2 2 2 3" xfId="9745"/>
    <cellStyle name="SAPBEXexcGood1 6 2 2 3" xfId="9746"/>
    <cellStyle name="SAPBEXexcGood1 6 2 2 3 2" xfId="9747"/>
    <cellStyle name="SAPBEXexcGood1 6 2 2 3 2 2" xfId="9748"/>
    <cellStyle name="SAPBEXexcGood1 6 2 2 4" xfId="9749"/>
    <cellStyle name="SAPBEXexcGood1 6 2 2 4 2" xfId="9750"/>
    <cellStyle name="SAPBEXexcGood1 6 2 3" xfId="9751"/>
    <cellStyle name="SAPBEXexcGood1 6 2 3 2" xfId="9752"/>
    <cellStyle name="SAPBEXexcGood1 6 2 3 2 2" xfId="9753"/>
    <cellStyle name="SAPBEXexcGood1 6 2 3 3" xfId="9754"/>
    <cellStyle name="SAPBEXexcGood1 6 2 4" xfId="9755"/>
    <cellStyle name="SAPBEXexcGood1 6 2 4 2" xfId="9756"/>
    <cellStyle name="SAPBEXexcGood1 6 2 4 2 2" xfId="9757"/>
    <cellStyle name="SAPBEXexcGood1 6 2 5" xfId="9758"/>
    <cellStyle name="SAPBEXexcGood1 6 2 5 2" xfId="9759"/>
    <cellStyle name="SAPBEXexcGood1 6 2 6" xfId="33969"/>
    <cellStyle name="SAPBEXexcGood1 6 2 7" xfId="33970"/>
    <cellStyle name="SAPBEXexcGood1 6 2 8" xfId="49783"/>
    <cellStyle name="SAPBEXexcGood1 6 20" xfId="33971"/>
    <cellStyle name="SAPBEXexcGood1 6 21" xfId="33972"/>
    <cellStyle name="SAPBEXexcGood1 6 22" xfId="33973"/>
    <cellStyle name="SAPBEXexcGood1 6 23" xfId="33974"/>
    <cellStyle name="SAPBEXexcGood1 6 24" xfId="33975"/>
    <cellStyle name="SAPBEXexcGood1 6 25" xfId="33976"/>
    <cellStyle name="SAPBEXexcGood1 6 26" xfId="33977"/>
    <cellStyle name="SAPBEXexcGood1 6 27" xfId="33978"/>
    <cellStyle name="SAPBEXexcGood1 6 28" xfId="48427"/>
    <cellStyle name="SAPBEXexcGood1 6 29" xfId="49268"/>
    <cellStyle name="SAPBEXexcGood1 6 3" xfId="33979"/>
    <cellStyle name="SAPBEXexcGood1 6 4" xfId="33980"/>
    <cellStyle name="SAPBEXexcGood1 6 5" xfId="33981"/>
    <cellStyle name="SAPBEXexcGood1 6 6" xfId="33982"/>
    <cellStyle name="SAPBEXexcGood1 6 7" xfId="33983"/>
    <cellStyle name="SAPBEXexcGood1 6 8" xfId="33984"/>
    <cellStyle name="SAPBEXexcGood1 6 9" xfId="33985"/>
    <cellStyle name="SAPBEXexcGood1 7" xfId="900"/>
    <cellStyle name="SAPBEXexcGood1 7 10" xfId="33986"/>
    <cellStyle name="SAPBEXexcGood1 7 11" xfId="33987"/>
    <cellStyle name="SAPBEXexcGood1 7 12" xfId="33988"/>
    <cellStyle name="SAPBEXexcGood1 7 13" xfId="33989"/>
    <cellStyle name="SAPBEXexcGood1 7 14" xfId="33990"/>
    <cellStyle name="SAPBEXexcGood1 7 15" xfId="33991"/>
    <cellStyle name="SAPBEXexcGood1 7 16" xfId="33992"/>
    <cellStyle name="SAPBEXexcGood1 7 17" xfId="33993"/>
    <cellStyle name="SAPBEXexcGood1 7 18" xfId="33994"/>
    <cellStyle name="SAPBEXexcGood1 7 19" xfId="33995"/>
    <cellStyle name="SAPBEXexcGood1 7 2" xfId="1874"/>
    <cellStyle name="SAPBEXexcGood1 7 2 2" xfId="9760"/>
    <cellStyle name="SAPBEXexcGood1 7 2 2 2" xfId="9761"/>
    <cellStyle name="SAPBEXexcGood1 7 2 2 2 2" xfId="9762"/>
    <cellStyle name="SAPBEXexcGood1 7 2 2 2 2 2" xfId="9763"/>
    <cellStyle name="SAPBEXexcGood1 7 2 2 2 3" xfId="9764"/>
    <cellStyle name="SAPBEXexcGood1 7 2 2 3" xfId="9765"/>
    <cellStyle name="SAPBEXexcGood1 7 2 2 3 2" xfId="9766"/>
    <cellStyle name="SAPBEXexcGood1 7 2 2 3 2 2" xfId="9767"/>
    <cellStyle name="SAPBEXexcGood1 7 2 2 4" xfId="9768"/>
    <cellStyle name="SAPBEXexcGood1 7 2 2 4 2" xfId="9769"/>
    <cellStyle name="SAPBEXexcGood1 7 2 3" xfId="9770"/>
    <cellStyle name="SAPBEXexcGood1 7 2 3 2" xfId="9771"/>
    <cellStyle name="SAPBEXexcGood1 7 2 3 2 2" xfId="9772"/>
    <cellStyle name="SAPBEXexcGood1 7 2 3 3" xfId="9773"/>
    <cellStyle name="SAPBEXexcGood1 7 2 4" xfId="9774"/>
    <cellStyle name="SAPBEXexcGood1 7 2 4 2" xfId="9775"/>
    <cellStyle name="SAPBEXexcGood1 7 2 4 2 2" xfId="9776"/>
    <cellStyle name="SAPBEXexcGood1 7 2 5" xfId="9777"/>
    <cellStyle name="SAPBEXexcGood1 7 2 5 2" xfId="9778"/>
    <cellStyle name="SAPBEXexcGood1 7 2 6" xfId="33996"/>
    <cellStyle name="SAPBEXexcGood1 7 2 7" xfId="33997"/>
    <cellStyle name="SAPBEXexcGood1 7 2 8" xfId="49784"/>
    <cellStyle name="SAPBEXexcGood1 7 20" xfId="33998"/>
    <cellStyle name="SAPBEXexcGood1 7 21" xfId="33999"/>
    <cellStyle name="SAPBEXexcGood1 7 22" xfId="34000"/>
    <cellStyle name="SAPBEXexcGood1 7 23" xfId="34001"/>
    <cellStyle name="SAPBEXexcGood1 7 24" xfId="34002"/>
    <cellStyle name="SAPBEXexcGood1 7 25" xfId="34003"/>
    <cellStyle name="SAPBEXexcGood1 7 26" xfId="34004"/>
    <cellStyle name="SAPBEXexcGood1 7 27" xfId="34005"/>
    <cellStyle name="SAPBEXexcGood1 7 28" xfId="48428"/>
    <cellStyle name="SAPBEXexcGood1 7 29" xfId="49269"/>
    <cellStyle name="SAPBEXexcGood1 7 3" xfId="34006"/>
    <cellStyle name="SAPBEXexcGood1 7 4" xfId="34007"/>
    <cellStyle name="SAPBEXexcGood1 7 5" xfId="34008"/>
    <cellStyle name="SAPBEXexcGood1 7 6" xfId="34009"/>
    <cellStyle name="SAPBEXexcGood1 7 7" xfId="34010"/>
    <cellStyle name="SAPBEXexcGood1 7 8" xfId="34011"/>
    <cellStyle name="SAPBEXexcGood1 7 9" xfId="34012"/>
    <cellStyle name="SAPBEXexcGood1 8" xfId="882"/>
    <cellStyle name="SAPBEXexcGood1 8 10" xfId="34013"/>
    <cellStyle name="SAPBEXexcGood1 8 11" xfId="34014"/>
    <cellStyle name="SAPBEXexcGood1 8 12" xfId="34015"/>
    <cellStyle name="SAPBEXexcGood1 8 13" xfId="34016"/>
    <cellStyle name="SAPBEXexcGood1 8 14" xfId="34017"/>
    <cellStyle name="SAPBEXexcGood1 8 15" xfId="34018"/>
    <cellStyle name="SAPBEXexcGood1 8 16" xfId="34019"/>
    <cellStyle name="SAPBEXexcGood1 8 17" xfId="34020"/>
    <cellStyle name="SAPBEXexcGood1 8 18" xfId="34021"/>
    <cellStyle name="SAPBEXexcGood1 8 19" xfId="34022"/>
    <cellStyle name="SAPBEXexcGood1 8 2" xfId="1875"/>
    <cellStyle name="SAPBEXexcGood1 8 2 2" xfId="9779"/>
    <cellStyle name="SAPBEXexcGood1 8 2 2 2" xfId="9780"/>
    <cellStyle name="SAPBEXexcGood1 8 2 2 2 2" xfId="9781"/>
    <cellStyle name="SAPBEXexcGood1 8 2 2 2 2 2" xfId="9782"/>
    <cellStyle name="SAPBEXexcGood1 8 2 2 2 3" xfId="9783"/>
    <cellStyle name="SAPBEXexcGood1 8 2 2 3" xfId="9784"/>
    <cellStyle name="SAPBEXexcGood1 8 2 2 3 2" xfId="9785"/>
    <cellStyle name="SAPBEXexcGood1 8 2 2 3 2 2" xfId="9786"/>
    <cellStyle name="SAPBEXexcGood1 8 2 2 4" xfId="9787"/>
    <cellStyle name="SAPBEXexcGood1 8 2 2 4 2" xfId="9788"/>
    <cellStyle name="SAPBEXexcGood1 8 2 3" xfId="9789"/>
    <cellStyle name="SAPBEXexcGood1 8 2 3 2" xfId="9790"/>
    <cellStyle name="SAPBEXexcGood1 8 2 3 2 2" xfId="9791"/>
    <cellStyle name="SAPBEXexcGood1 8 2 3 3" xfId="9792"/>
    <cellStyle name="SAPBEXexcGood1 8 2 4" xfId="9793"/>
    <cellStyle name="SAPBEXexcGood1 8 2 4 2" xfId="9794"/>
    <cellStyle name="SAPBEXexcGood1 8 2 4 2 2" xfId="9795"/>
    <cellStyle name="SAPBEXexcGood1 8 2 5" xfId="9796"/>
    <cellStyle name="SAPBEXexcGood1 8 2 5 2" xfId="9797"/>
    <cellStyle name="SAPBEXexcGood1 8 2 6" xfId="34023"/>
    <cellStyle name="SAPBEXexcGood1 8 2 7" xfId="34024"/>
    <cellStyle name="SAPBEXexcGood1 8 20" xfId="34025"/>
    <cellStyle name="SAPBEXexcGood1 8 21" xfId="34026"/>
    <cellStyle name="SAPBEXexcGood1 8 22" xfId="34027"/>
    <cellStyle name="SAPBEXexcGood1 8 23" xfId="34028"/>
    <cellStyle name="SAPBEXexcGood1 8 24" xfId="34029"/>
    <cellStyle name="SAPBEXexcGood1 8 25" xfId="34030"/>
    <cellStyle name="SAPBEXexcGood1 8 26" xfId="34031"/>
    <cellStyle name="SAPBEXexcGood1 8 27" xfId="34032"/>
    <cellStyle name="SAPBEXexcGood1 8 28" xfId="48429"/>
    <cellStyle name="SAPBEXexcGood1 8 3" xfId="34033"/>
    <cellStyle name="SAPBEXexcGood1 8 4" xfId="34034"/>
    <cellStyle name="SAPBEXexcGood1 8 5" xfId="34035"/>
    <cellStyle name="SAPBEXexcGood1 8 6" xfId="34036"/>
    <cellStyle name="SAPBEXexcGood1 8 7" xfId="34037"/>
    <cellStyle name="SAPBEXexcGood1 8 8" xfId="34038"/>
    <cellStyle name="SAPBEXexcGood1 8 9" xfId="34039"/>
    <cellStyle name="SAPBEXexcGood1 9" xfId="1876"/>
    <cellStyle name="SAPBEXexcGood1 9 10" xfId="34040"/>
    <cellStyle name="SAPBEXexcGood1 9 11" xfId="34041"/>
    <cellStyle name="SAPBEXexcGood1 9 12" xfId="34042"/>
    <cellStyle name="SAPBEXexcGood1 9 13" xfId="34043"/>
    <cellStyle name="SAPBEXexcGood1 9 14" xfId="34044"/>
    <cellStyle name="SAPBEXexcGood1 9 15" xfId="34045"/>
    <cellStyle name="SAPBEXexcGood1 9 16" xfId="34046"/>
    <cellStyle name="SAPBEXexcGood1 9 17" xfId="34047"/>
    <cellStyle name="SAPBEXexcGood1 9 18" xfId="34048"/>
    <cellStyle name="SAPBEXexcGood1 9 19" xfId="34049"/>
    <cellStyle name="SAPBEXexcGood1 9 2" xfId="9798"/>
    <cellStyle name="SAPBEXexcGood1 9 2 2" xfId="9799"/>
    <cellStyle name="SAPBEXexcGood1 9 2 2 2" xfId="9800"/>
    <cellStyle name="SAPBEXexcGood1 9 2 2 2 2" xfId="9801"/>
    <cellStyle name="SAPBEXexcGood1 9 2 2 3" xfId="9802"/>
    <cellStyle name="SAPBEXexcGood1 9 2 3" xfId="9803"/>
    <cellStyle name="SAPBEXexcGood1 9 2 3 2" xfId="9804"/>
    <cellStyle name="SAPBEXexcGood1 9 2 3 2 2" xfId="9805"/>
    <cellStyle name="SAPBEXexcGood1 9 2 4" xfId="9806"/>
    <cellStyle name="SAPBEXexcGood1 9 2 4 2" xfId="9807"/>
    <cellStyle name="SAPBEXexcGood1 9 2 5" xfId="34050"/>
    <cellStyle name="SAPBEXexcGood1 9 2 6" xfId="34051"/>
    <cellStyle name="SAPBEXexcGood1 9 2 7" xfId="34052"/>
    <cellStyle name="SAPBEXexcGood1 9 20" xfId="34053"/>
    <cellStyle name="SAPBEXexcGood1 9 21" xfId="34054"/>
    <cellStyle name="SAPBEXexcGood1 9 22" xfId="34055"/>
    <cellStyle name="SAPBEXexcGood1 9 23" xfId="34056"/>
    <cellStyle name="SAPBEXexcGood1 9 24" xfId="34057"/>
    <cellStyle name="SAPBEXexcGood1 9 25" xfId="34058"/>
    <cellStyle name="SAPBEXexcGood1 9 26" xfId="34059"/>
    <cellStyle name="SAPBEXexcGood1 9 27" xfId="34060"/>
    <cellStyle name="SAPBEXexcGood1 9 28" xfId="48430"/>
    <cellStyle name="SAPBEXexcGood1 9 29" xfId="49763"/>
    <cellStyle name="SAPBEXexcGood1 9 3" xfId="34061"/>
    <cellStyle name="SAPBEXexcGood1 9 4" xfId="34062"/>
    <cellStyle name="SAPBEXexcGood1 9 5" xfId="34063"/>
    <cellStyle name="SAPBEXexcGood1 9 6" xfId="34064"/>
    <cellStyle name="SAPBEXexcGood1 9 7" xfId="34065"/>
    <cellStyle name="SAPBEXexcGood1 9 8" xfId="34066"/>
    <cellStyle name="SAPBEXexcGood1 9 9" xfId="34067"/>
    <cellStyle name="SAPBEXexcGood1_20120921_SF-grote-ronde-Liesbethdump2" xfId="433"/>
    <cellStyle name="SAPBEXexcGood2" xfId="139"/>
    <cellStyle name="SAPBEXexcGood2 10" xfId="9808"/>
    <cellStyle name="SAPBEXexcGood2 10 2" xfId="9809"/>
    <cellStyle name="SAPBEXexcGood2 10 2 2" xfId="9810"/>
    <cellStyle name="SAPBEXexcGood2 10 2 2 2" xfId="9811"/>
    <cellStyle name="SAPBEXexcGood2 10 2 3" xfId="9812"/>
    <cellStyle name="SAPBEXexcGood2 10 3" xfId="9813"/>
    <cellStyle name="SAPBEXexcGood2 10 3 2" xfId="9814"/>
    <cellStyle name="SAPBEXexcGood2 10 3 2 2" xfId="9815"/>
    <cellStyle name="SAPBEXexcGood2 10 4" xfId="9816"/>
    <cellStyle name="SAPBEXexcGood2 10 4 2" xfId="9817"/>
    <cellStyle name="SAPBEXexcGood2 10 5" xfId="34068"/>
    <cellStyle name="SAPBEXexcGood2 10 6" xfId="34069"/>
    <cellStyle name="SAPBEXexcGood2 10 7" xfId="34070"/>
    <cellStyle name="SAPBEXexcGood2 11" xfId="34071"/>
    <cellStyle name="SAPBEXexcGood2 12" xfId="34072"/>
    <cellStyle name="SAPBEXexcGood2 13" xfId="34073"/>
    <cellStyle name="SAPBEXexcGood2 14" xfId="34074"/>
    <cellStyle name="SAPBEXexcGood2 15" xfId="34075"/>
    <cellStyle name="SAPBEXexcGood2 16" xfId="34076"/>
    <cellStyle name="SAPBEXexcGood2 17" xfId="34077"/>
    <cellStyle name="SAPBEXexcGood2 18" xfId="34078"/>
    <cellStyle name="SAPBEXexcGood2 19" xfId="34079"/>
    <cellStyle name="SAPBEXexcGood2 2" xfId="434"/>
    <cellStyle name="SAPBEXexcGood2 2 10" xfId="34080"/>
    <cellStyle name="SAPBEXexcGood2 2 11" xfId="34081"/>
    <cellStyle name="SAPBEXexcGood2 2 12" xfId="34082"/>
    <cellStyle name="SAPBEXexcGood2 2 13" xfId="34083"/>
    <cellStyle name="SAPBEXexcGood2 2 14" xfId="34084"/>
    <cellStyle name="SAPBEXexcGood2 2 15" xfId="34085"/>
    <cellStyle name="SAPBEXexcGood2 2 16" xfId="34086"/>
    <cellStyle name="SAPBEXexcGood2 2 17" xfId="34087"/>
    <cellStyle name="SAPBEXexcGood2 2 18" xfId="34088"/>
    <cellStyle name="SAPBEXexcGood2 2 19" xfId="34089"/>
    <cellStyle name="SAPBEXexcGood2 2 2" xfId="534"/>
    <cellStyle name="SAPBEXexcGood2 2 2 10" xfId="34090"/>
    <cellStyle name="SAPBEXexcGood2 2 2 11" xfId="34091"/>
    <cellStyle name="SAPBEXexcGood2 2 2 12" xfId="34092"/>
    <cellStyle name="SAPBEXexcGood2 2 2 13" xfId="34093"/>
    <cellStyle name="SAPBEXexcGood2 2 2 14" xfId="34094"/>
    <cellStyle name="SAPBEXexcGood2 2 2 15" xfId="34095"/>
    <cellStyle name="SAPBEXexcGood2 2 2 16" xfId="34096"/>
    <cellStyle name="SAPBEXexcGood2 2 2 17" xfId="34097"/>
    <cellStyle name="SAPBEXexcGood2 2 2 18" xfId="34098"/>
    <cellStyle name="SAPBEXexcGood2 2 2 19" xfId="34099"/>
    <cellStyle name="SAPBEXexcGood2 2 2 2" xfId="902"/>
    <cellStyle name="SAPBEXexcGood2 2 2 2 10" xfId="34100"/>
    <cellStyle name="SAPBEXexcGood2 2 2 2 11" xfId="34101"/>
    <cellStyle name="SAPBEXexcGood2 2 2 2 12" xfId="34102"/>
    <cellStyle name="SAPBEXexcGood2 2 2 2 13" xfId="34103"/>
    <cellStyle name="SAPBEXexcGood2 2 2 2 14" xfId="34104"/>
    <cellStyle name="SAPBEXexcGood2 2 2 2 15" xfId="34105"/>
    <cellStyle name="SAPBEXexcGood2 2 2 2 16" xfId="34106"/>
    <cellStyle name="SAPBEXexcGood2 2 2 2 17" xfId="34107"/>
    <cellStyle name="SAPBEXexcGood2 2 2 2 18" xfId="34108"/>
    <cellStyle name="SAPBEXexcGood2 2 2 2 19" xfId="34109"/>
    <cellStyle name="SAPBEXexcGood2 2 2 2 2" xfId="1877"/>
    <cellStyle name="SAPBEXexcGood2 2 2 2 2 2" xfId="9818"/>
    <cellStyle name="SAPBEXexcGood2 2 2 2 2 2 2" xfId="9819"/>
    <cellStyle name="SAPBEXexcGood2 2 2 2 2 2 2 2" xfId="9820"/>
    <cellStyle name="SAPBEXexcGood2 2 2 2 2 2 2 2 2" xfId="9821"/>
    <cellStyle name="SAPBEXexcGood2 2 2 2 2 2 2 3" xfId="9822"/>
    <cellStyle name="SAPBEXexcGood2 2 2 2 2 2 3" xfId="9823"/>
    <cellStyle name="SAPBEXexcGood2 2 2 2 2 2 3 2" xfId="9824"/>
    <cellStyle name="SAPBEXexcGood2 2 2 2 2 2 3 2 2" xfId="9825"/>
    <cellStyle name="SAPBEXexcGood2 2 2 2 2 2 4" xfId="9826"/>
    <cellStyle name="SAPBEXexcGood2 2 2 2 2 2 4 2" xfId="9827"/>
    <cellStyle name="SAPBEXexcGood2 2 2 2 2 3" xfId="9828"/>
    <cellStyle name="SAPBEXexcGood2 2 2 2 2 3 2" xfId="9829"/>
    <cellStyle name="SAPBEXexcGood2 2 2 2 2 3 2 2" xfId="9830"/>
    <cellStyle name="SAPBEXexcGood2 2 2 2 2 3 3" xfId="9831"/>
    <cellStyle name="SAPBEXexcGood2 2 2 2 2 4" xfId="9832"/>
    <cellStyle name="SAPBEXexcGood2 2 2 2 2 4 2" xfId="9833"/>
    <cellStyle name="SAPBEXexcGood2 2 2 2 2 4 2 2" xfId="9834"/>
    <cellStyle name="SAPBEXexcGood2 2 2 2 2 5" xfId="9835"/>
    <cellStyle name="SAPBEXexcGood2 2 2 2 2 5 2" xfId="9836"/>
    <cellStyle name="SAPBEXexcGood2 2 2 2 2 6" xfId="34110"/>
    <cellStyle name="SAPBEXexcGood2 2 2 2 2 7" xfId="34111"/>
    <cellStyle name="SAPBEXexcGood2 2 2 2 2 8" xfId="49788"/>
    <cellStyle name="SAPBEXexcGood2 2 2 2 20" xfId="34112"/>
    <cellStyle name="SAPBEXexcGood2 2 2 2 21" xfId="34113"/>
    <cellStyle name="SAPBEXexcGood2 2 2 2 22" xfId="34114"/>
    <cellStyle name="SAPBEXexcGood2 2 2 2 23" xfId="34115"/>
    <cellStyle name="SAPBEXexcGood2 2 2 2 24" xfId="34116"/>
    <cellStyle name="SAPBEXexcGood2 2 2 2 25" xfId="34117"/>
    <cellStyle name="SAPBEXexcGood2 2 2 2 26" xfId="34118"/>
    <cellStyle name="SAPBEXexcGood2 2 2 2 27" xfId="34119"/>
    <cellStyle name="SAPBEXexcGood2 2 2 2 28" xfId="48431"/>
    <cellStyle name="SAPBEXexcGood2 2 2 2 29" xfId="49273"/>
    <cellStyle name="SAPBEXexcGood2 2 2 2 3" xfId="34120"/>
    <cellStyle name="SAPBEXexcGood2 2 2 2 4" xfId="34121"/>
    <cellStyle name="SAPBEXexcGood2 2 2 2 5" xfId="34122"/>
    <cellStyle name="SAPBEXexcGood2 2 2 2 6" xfId="34123"/>
    <cellStyle name="SAPBEXexcGood2 2 2 2 7" xfId="34124"/>
    <cellStyle name="SAPBEXexcGood2 2 2 2 8" xfId="34125"/>
    <cellStyle name="SAPBEXexcGood2 2 2 2 9" xfId="34126"/>
    <cellStyle name="SAPBEXexcGood2 2 2 20" xfId="34127"/>
    <cellStyle name="SAPBEXexcGood2 2 2 21" xfId="34128"/>
    <cellStyle name="SAPBEXexcGood2 2 2 22" xfId="34129"/>
    <cellStyle name="SAPBEXexcGood2 2 2 23" xfId="34130"/>
    <cellStyle name="SAPBEXexcGood2 2 2 24" xfId="34131"/>
    <cellStyle name="SAPBEXexcGood2 2 2 25" xfId="34132"/>
    <cellStyle name="SAPBEXexcGood2 2 2 26" xfId="34133"/>
    <cellStyle name="SAPBEXexcGood2 2 2 27" xfId="34134"/>
    <cellStyle name="SAPBEXexcGood2 2 2 28" xfId="34135"/>
    <cellStyle name="SAPBEXexcGood2 2 2 29" xfId="34136"/>
    <cellStyle name="SAPBEXexcGood2 2 2 3" xfId="903"/>
    <cellStyle name="SAPBEXexcGood2 2 2 3 10" xfId="34137"/>
    <cellStyle name="SAPBEXexcGood2 2 2 3 11" xfId="34138"/>
    <cellStyle name="SAPBEXexcGood2 2 2 3 12" xfId="34139"/>
    <cellStyle name="SAPBEXexcGood2 2 2 3 13" xfId="34140"/>
    <cellStyle name="SAPBEXexcGood2 2 2 3 14" xfId="34141"/>
    <cellStyle name="SAPBEXexcGood2 2 2 3 15" xfId="34142"/>
    <cellStyle name="SAPBEXexcGood2 2 2 3 16" xfId="34143"/>
    <cellStyle name="SAPBEXexcGood2 2 2 3 17" xfId="34144"/>
    <cellStyle name="SAPBEXexcGood2 2 2 3 18" xfId="34145"/>
    <cellStyle name="SAPBEXexcGood2 2 2 3 19" xfId="34146"/>
    <cellStyle name="SAPBEXexcGood2 2 2 3 2" xfId="1878"/>
    <cellStyle name="SAPBEXexcGood2 2 2 3 2 2" xfId="9837"/>
    <cellStyle name="SAPBEXexcGood2 2 2 3 2 2 2" xfId="9838"/>
    <cellStyle name="SAPBEXexcGood2 2 2 3 2 2 2 2" xfId="9839"/>
    <cellStyle name="SAPBEXexcGood2 2 2 3 2 2 2 2 2" xfId="9840"/>
    <cellStyle name="SAPBEXexcGood2 2 2 3 2 2 2 3" xfId="9841"/>
    <cellStyle name="SAPBEXexcGood2 2 2 3 2 2 3" xfId="9842"/>
    <cellStyle name="SAPBEXexcGood2 2 2 3 2 2 3 2" xfId="9843"/>
    <cellStyle name="SAPBEXexcGood2 2 2 3 2 2 3 2 2" xfId="9844"/>
    <cellStyle name="SAPBEXexcGood2 2 2 3 2 2 4" xfId="9845"/>
    <cellStyle name="SAPBEXexcGood2 2 2 3 2 2 4 2" xfId="9846"/>
    <cellStyle name="SAPBEXexcGood2 2 2 3 2 3" xfId="9847"/>
    <cellStyle name="SAPBEXexcGood2 2 2 3 2 3 2" xfId="9848"/>
    <cellStyle name="SAPBEXexcGood2 2 2 3 2 3 2 2" xfId="9849"/>
    <cellStyle name="SAPBEXexcGood2 2 2 3 2 3 3" xfId="9850"/>
    <cellStyle name="SAPBEXexcGood2 2 2 3 2 4" xfId="9851"/>
    <cellStyle name="SAPBEXexcGood2 2 2 3 2 4 2" xfId="9852"/>
    <cellStyle name="SAPBEXexcGood2 2 2 3 2 4 2 2" xfId="9853"/>
    <cellStyle name="SAPBEXexcGood2 2 2 3 2 5" xfId="9854"/>
    <cellStyle name="SAPBEXexcGood2 2 2 3 2 5 2" xfId="9855"/>
    <cellStyle name="SAPBEXexcGood2 2 2 3 2 6" xfId="34147"/>
    <cellStyle name="SAPBEXexcGood2 2 2 3 2 7" xfId="34148"/>
    <cellStyle name="SAPBEXexcGood2 2 2 3 2 8" xfId="49789"/>
    <cellStyle name="SAPBEXexcGood2 2 2 3 20" xfId="34149"/>
    <cellStyle name="SAPBEXexcGood2 2 2 3 21" xfId="34150"/>
    <cellStyle name="SAPBEXexcGood2 2 2 3 22" xfId="34151"/>
    <cellStyle name="SAPBEXexcGood2 2 2 3 23" xfId="34152"/>
    <cellStyle name="SAPBEXexcGood2 2 2 3 24" xfId="34153"/>
    <cellStyle name="SAPBEXexcGood2 2 2 3 25" xfId="34154"/>
    <cellStyle name="SAPBEXexcGood2 2 2 3 26" xfId="34155"/>
    <cellStyle name="SAPBEXexcGood2 2 2 3 27" xfId="34156"/>
    <cellStyle name="SAPBEXexcGood2 2 2 3 28" xfId="48432"/>
    <cellStyle name="SAPBEXexcGood2 2 2 3 29" xfId="49274"/>
    <cellStyle name="SAPBEXexcGood2 2 2 3 3" xfId="34157"/>
    <cellStyle name="SAPBEXexcGood2 2 2 3 4" xfId="34158"/>
    <cellStyle name="SAPBEXexcGood2 2 2 3 5" xfId="34159"/>
    <cellStyle name="SAPBEXexcGood2 2 2 3 6" xfId="34160"/>
    <cellStyle name="SAPBEXexcGood2 2 2 3 7" xfId="34161"/>
    <cellStyle name="SAPBEXexcGood2 2 2 3 8" xfId="34162"/>
    <cellStyle name="SAPBEXexcGood2 2 2 3 9" xfId="34163"/>
    <cellStyle name="SAPBEXexcGood2 2 2 30" xfId="34164"/>
    <cellStyle name="SAPBEXexcGood2 2 2 31" xfId="34165"/>
    <cellStyle name="SAPBEXexcGood2 2 2 32" xfId="34166"/>
    <cellStyle name="SAPBEXexcGood2 2 2 33" xfId="48433"/>
    <cellStyle name="SAPBEXexcGood2 2 2 34" xfId="49272"/>
    <cellStyle name="SAPBEXexcGood2 2 2 4" xfId="904"/>
    <cellStyle name="SAPBEXexcGood2 2 2 4 10" xfId="34167"/>
    <cellStyle name="SAPBEXexcGood2 2 2 4 11" xfId="34168"/>
    <cellStyle name="SAPBEXexcGood2 2 2 4 12" xfId="34169"/>
    <cellStyle name="SAPBEXexcGood2 2 2 4 13" xfId="34170"/>
    <cellStyle name="SAPBEXexcGood2 2 2 4 14" xfId="34171"/>
    <cellStyle name="SAPBEXexcGood2 2 2 4 15" xfId="34172"/>
    <cellStyle name="SAPBEXexcGood2 2 2 4 16" xfId="34173"/>
    <cellStyle name="SAPBEXexcGood2 2 2 4 17" xfId="34174"/>
    <cellStyle name="SAPBEXexcGood2 2 2 4 18" xfId="34175"/>
    <cellStyle name="SAPBEXexcGood2 2 2 4 19" xfId="34176"/>
    <cellStyle name="SAPBEXexcGood2 2 2 4 2" xfId="1879"/>
    <cellStyle name="SAPBEXexcGood2 2 2 4 2 2" xfId="9856"/>
    <cellStyle name="SAPBEXexcGood2 2 2 4 2 2 2" xfId="9857"/>
    <cellStyle name="SAPBEXexcGood2 2 2 4 2 2 2 2" xfId="9858"/>
    <cellStyle name="SAPBEXexcGood2 2 2 4 2 2 2 2 2" xfId="9859"/>
    <cellStyle name="SAPBEXexcGood2 2 2 4 2 2 2 3" xfId="9860"/>
    <cellStyle name="SAPBEXexcGood2 2 2 4 2 2 3" xfId="9861"/>
    <cellStyle name="SAPBEXexcGood2 2 2 4 2 2 3 2" xfId="9862"/>
    <cellStyle name="SAPBEXexcGood2 2 2 4 2 2 3 2 2" xfId="9863"/>
    <cellStyle name="SAPBEXexcGood2 2 2 4 2 2 4" xfId="9864"/>
    <cellStyle name="SAPBEXexcGood2 2 2 4 2 2 4 2" xfId="9865"/>
    <cellStyle name="SAPBEXexcGood2 2 2 4 2 3" xfId="9866"/>
    <cellStyle name="SAPBEXexcGood2 2 2 4 2 3 2" xfId="9867"/>
    <cellStyle name="SAPBEXexcGood2 2 2 4 2 3 2 2" xfId="9868"/>
    <cellStyle name="SAPBEXexcGood2 2 2 4 2 3 3" xfId="9869"/>
    <cellStyle name="SAPBEXexcGood2 2 2 4 2 4" xfId="9870"/>
    <cellStyle name="SAPBEXexcGood2 2 2 4 2 4 2" xfId="9871"/>
    <cellStyle name="SAPBEXexcGood2 2 2 4 2 4 2 2" xfId="9872"/>
    <cellStyle name="SAPBEXexcGood2 2 2 4 2 5" xfId="9873"/>
    <cellStyle name="SAPBEXexcGood2 2 2 4 2 5 2" xfId="9874"/>
    <cellStyle name="SAPBEXexcGood2 2 2 4 2 6" xfId="34177"/>
    <cellStyle name="SAPBEXexcGood2 2 2 4 2 7" xfId="34178"/>
    <cellStyle name="SAPBEXexcGood2 2 2 4 2 8" xfId="49790"/>
    <cellStyle name="SAPBEXexcGood2 2 2 4 20" xfId="34179"/>
    <cellStyle name="SAPBEXexcGood2 2 2 4 21" xfId="34180"/>
    <cellStyle name="SAPBEXexcGood2 2 2 4 22" xfId="34181"/>
    <cellStyle name="SAPBEXexcGood2 2 2 4 23" xfId="34182"/>
    <cellStyle name="SAPBEXexcGood2 2 2 4 24" xfId="34183"/>
    <cellStyle name="SAPBEXexcGood2 2 2 4 25" xfId="34184"/>
    <cellStyle name="SAPBEXexcGood2 2 2 4 26" xfId="34185"/>
    <cellStyle name="SAPBEXexcGood2 2 2 4 27" xfId="34186"/>
    <cellStyle name="SAPBEXexcGood2 2 2 4 28" xfId="48434"/>
    <cellStyle name="SAPBEXexcGood2 2 2 4 29" xfId="49275"/>
    <cellStyle name="SAPBEXexcGood2 2 2 4 3" xfId="34187"/>
    <cellStyle name="SAPBEXexcGood2 2 2 4 4" xfId="34188"/>
    <cellStyle name="SAPBEXexcGood2 2 2 4 5" xfId="34189"/>
    <cellStyle name="SAPBEXexcGood2 2 2 4 6" xfId="34190"/>
    <cellStyle name="SAPBEXexcGood2 2 2 4 7" xfId="34191"/>
    <cellStyle name="SAPBEXexcGood2 2 2 4 8" xfId="34192"/>
    <cellStyle name="SAPBEXexcGood2 2 2 4 9" xfId="34193"/>
    <cellStyle name="SAPBEXexcGood2 2 2 5" xfId="905"/>
    <cellStyle name="SAPBEXexcGood2 2 2 5 10" xfId="34194"/>
    <cellStyle name="SAPBEXexcGood2 2 2 5 11" xfId="34195"/>
    <cellStyle name="SAPBEXexcGood2 2 2 5 12" xfId="34196"/>
    <cellStyle name="SAPBEXexcGood2 2 2 5 13" xfId="34197"/>
    <cellStyle name="SAPBEXexcGood2 2 2 5 14" xfId="34198"/>
    <cellStyle name="SAPBEXexcGood2 2 2 5 15" xfId="34199"/>
    <cellStyle name="SAPBEXexcGood2 2 2 5 16" xfId="34200"/>
    <cellStyle name="SAPBEXexcGood2 2 2 5 17" xfId="34201"/>
    <cellStyle name="SAPBEXexcGood2 2 2 5 18" xfId="34202"/>
    <cellStyle name="SAPBEXexcGood2 2 2 5 19" xfId="34203"/>
    <cellStyle name="SAPBEXexcGood2 2 2 5 2" xfId="1880"/>
    <cellStyle name="SAPBEXexcGood2 2 2 5 2 2" xfId="9875"/>
    <cellStyle name="SAPBEXexcGood2 2 2 5 2 2 2" xfId="9876"/>
    <cellStyle name="SAPBEXexcGood2 2 2 5 2 2 2 2" xfId="9877"/>
    <cellStyle name="SAPBEXexcGood2 2 2 5 2 2 2 2 2" xfId="9878"/>
    <cellStyle name="SAPBEXexcGood2 2 2 5 2 2 2 3" xfId="9879"/>
    <cellStyle name="SAPBEXexcGood2 2 2 5 2 2 3" xfId="9880"/>
    <cellStyle name="SAPBEXexcGood2 2 2 5 2 2 3 2" xfId="9881"/>
    <cellStyle name="SAPBEXexcGood2 2 2 5 2 2 3 2 2" xfId="9882"/>
    <cellStyle name="SAPBEXexcGood2 2 2 5 2 2 4" xfId="9883"/>
    <cellStyle name="SAPBEXexcGood2 2 2 5 2 2 4 2" xfId="9884"/>
    <cellStyle name="SAPBEXexcGood2 2 2 5 2 3" xfId="9885"/>
    <cellStyle name="SAPBEXexcGood2 2 2 5 2 3 2" xfId="9886"/>
    <cellStyle name="SAPBEXexcGood2 2 2 5 2 3 2 2" xfId="9887"/>
    <cellStyle name="SAPBEXexcGood2 2 2 5 2 3 3" xfId="9888"/>
    <cellStyle name="SAPBEXexcGood2 2 2 5 2 4" xfId="9889"/>
    <cellStyle name="SAPBEXexcGood2 2 2 5 2 4 2" xfId="9890"/>
    <cellStyle name="SAPBEXexcGood2 2 2 5 2 4 2 2" xfId="9891"/>
    <cellStyle name="SAPBEXexcGood2 2 2 5 2 5" xfId="9892"/>
    <cellStyle name="SAPBEXexcGood2 2 2 5 2 5 2" xfId="9893"/>
    <cellStyle name="SAPBEXexcGood2 2 2 5 2 6" xfId="34204"/>
    <cellStyle name="SAPBEXexcGood2 2 2 5 2 7" xfId="34205"/>
    <cellStyle name="SAPBEXexcGood2 2 2 5 2 8" xfId="49791"/>
    <cellStyle name="SAPBEXexcGood2 2 2 5 20" xfId="34206"/>
    <cellStyle name="SAPBEXexcGood2 2 2 5 21" xfId="34207"/>
    <cellStyle name="SAPBEXexcGood2 2 2 5 22" xfId="34208"/>
    <cellStyle name="SAPBEXexcGood2 2 2 5 23" xfId="34209"/>
    <cellStyle name="SAPBEXexcGood2 2 2 5 24" xfId="34210"/>
    <cellStyle name="SAPBEXexcGood2 2 2 5 25" xfId="34211"/>
    <cellStyle name="SAPBEXexcGood2 2 2 5 26" xfId="34212"/>
    <cellStyle name="SAPBEXexcGood2 2 2 5 27" xfId="34213"/>
    <cellStyle name="SAPBEXexcGood2 2 2 5 28" xfId="48435"/>
    <cellStyle name="SAPBEXexcGood2 2 2 5 29" xfId="49276"/>
    <cellStyle name="SAPBEXexcGood2 2 2 5 3" xfId="34214"/>
    <cellStyle name="SAPBEXexcGood2 2 2 5 4" xfId="34215"/>
    <cellStyle name="SAPBEXexcGood2 2 2 5 5" xfId="34216"/>
    <cellStyle name="SAPBEXexcGood2 2 2 5 6" xfId="34217"/>
    <cellStyle name="SAPBEXexcGood2 2 2 5 7" xfId="34218"/>
    <cellStyle name="SAPBEXexcGood2 2 2 5 8" xfId="34219"/>
    <cellStyle name="SAPBEXexcGood2 2 2 5 9" xfId="34220"/>
    <cellStyle name="SAPBEXexcGood2 2 2 6" xfId="906"/>
    <cellStyle name="SAPBEXexcGood2 2 2 6 10" xfId="34221"/>
    <cellStyle name="SAPBEXexcGood2 2 2 6 11" xfId="34222"/>
    <cellStyle name="SAPBEXexcGood2 2 2 6 12" xfId="34223"/>
    <cellStyle name="SAPBEXexcGood2 2 2 6 13" xfId="34224"/>
    <cellStyle name="SAPBEXexcGood2 2 2 6 14" xfId="34225"/>
    <cellStyle name="SAPBEXexcGood2 2 2 6 15" xfId="34226"/>
    <cellStyle name="SAPBEXexcGood2 2 2 6 16" xfId="34227"/>
    <cellStyle name="SAPBEXexcGood2 2 2 6 17" xfId="34228"/>
    <cellStyle name="SAPBEXexcGood2 2 2 6 18" xfId="34229"/>
    <cellStyle name="SAPBEXexcGood2 2 2 6 19" xfId="34230"/>
    <cellStyle name="SAPBEXexcGood2 2 2 6 2" xfId="1881"/>
    <cellStyle name="SAPBEXexcGood2 2 2 6 2 2" xfId="9894"/>
    <cellStyle name="SAPBEXexcGood2 2 2 6 2 2 2" xfId="9895"/>
    <cellStyle name="SAPBEXexcGood2 2 2 6 2 2 2 2" xfId="9896"/>
    <cellStyle name="SAPBEXexcGood2 2 2 6 2 2 2 2 2" xfId="9897"/>
    <cellStyle name="SAPBEXexcGood2 2 2 6 2 2 2 3" xfId="9898"/>
    <cellStyle name="SAPBEXexcGood2 2 2 6 2 2 3" xfId="9899"/>
    <cellStyle name="SAPBEXexcGood2 2 2 6 2 2 3 2" xfId="9900"/>
    <cellStyle name="SAPBEXexcGood2 2 2 6 2 2 3 2 2" xfId="9901"/>
    <cellStyle name="SAPBEXexcGood2 2 2 6 2 2 4" xfId="9902"/>
    <cellStyle name="SAPBEXexcGood2 2 2 6 2 2 4 2" xfId="9903"/>
    <cellStyle name="SAPBEXexcGood2 2 2 6 2 3" xfId="9904"/>
    <cellStyle name="SAPBEXexcGood2 2 2 6 2 3 2" xfId="9905"/>
    <cellStyle name="SAPBEXexcGood2 2 2 6 2 3 2 2" xfId="9906"/>
    <cellStyle name="SAPBEXexcGood2 2 2 6 2 3 3" xfId="9907"/>
    <cellStyle name="SAPBEXexcGood2 2 2 6 2 4" xfId="9908"/>
    <cellStyle name="SAPBEXexcGood2 2 2 6 2 4 2" xfId="9909"/>
    <cellStyle name="SAPBEXexcGood2 2 2 6 2 4 2 2" xfId="9910"/>
    <cellStyle name="SAPBEXexcGood2 2 2 6 2 5" xfId="9911"/>
    <cellStyle name="SAPBEXexcGood2 2 2 6 2 5 2" xfId="9912"/>
    <cellStyle name="SAPBEXexcGood2 2 2 6 2 6" xfId="34231"/>
    <cellStyle name="SAPBEXexcGood2 2 2 6 2 7" xfId="34232"/>
    <cellStyle name="SAPBEXexcGood2 2 2 6 2 8" xfId="49792"/>
    <cellStyle name="SAPBEXexcGood2 2 2 6 20" xfId="34233"/>
    <cellStyle name="SAPBEXexcGood2 2 2 6 21" xfId="34234"/>
    <cellStyle name="SAPBEXexcGood2 2 2 6 22" xfId="34235"/>
    <cellStyle name="SAPBEXexcGood2 2 2 6 23" xfId="34236"/>
    <cellStyle name="SAPBEXexcGood2 2 2 6 24" xfId="34237"/>
    <cellStyle name="SAPBEXexcGood2 2 2 6 25" xfId="34238"/>
    <cellStyle name="SAPBEXexcGood2 2 2 6 26" xfId="34239"/>
    <cellStyle name="SAPBEXexcGood2 2 2 6 27" xfId="34240"/>
    <cellStyle name="SAPBEXexcGood2 2 2 6 28" xfId="48436"/>
    <cellStyle name="SAPBEXexcGood2 2 2 6 29" xfId="49277"/>
    <cellStyle name="SAPBEXexcGood2 2 2 6 3" xfId="34241"/>
    <cellStyle name="SAPBEXexcGood2 2 2 6 4" xfId="34242"/>
    <cellStyle name="SAPBEXexcGood2 2 2 6 5" xfId="34243"/>
    <cellStyle name="SAPBEXexcGood2 2 2 6 6" xfId="34244"/>
    <cellStyle name="SAPBEXexcGood2 2 2 6 7" xfId="34245"/>
    <cellStyle name="SAPBEXexcGood2 2 2 6 8" xfId="34246"/>
    <cellStyle name="SAPBEXexcGood2 2 2 6 9" xfId="34247"/>
    <cellStyle name="SAPBEXexcGood2 2 2 7" xfId="1882"/>
    <cellStyle name="SAPBEXexcGood2 2 2 7 2" xfId="9913"/>
    <cellStyle name="SAPBEXexcGood2 2 2 7 2 2" xfId="9914"/>
    <cellStyle name="SAPBEXexcGood2 2 2 7 2 2 2" xfId="9915"/>
    <cellStyle name="SAPBEXexcGood2 2 2 7 2 2 2 2" xfId="9916"/>
    <cellStyle name="SAPBEXexcGood2 2 2 7 2 2 3" xfId="9917"/>
    <cellStyle name="SAPBEXexcGood2 2 2 7 2 3" xfId="9918"/>
    <cellStyle name="SAPBEXexcGood2 2 2 7 2 3 2" xfId="9919"/>
    <cellStyle name="SAPBEXexcGood2 2 2 7 2 3 2 2" xfId="9920"/>
    <cellStyle name="SAPBEXexcGood2 2 2 7 2 4" xfId="9921"/>
    <cellStyle name="SAPBEXexcGood2 2 2 7 2 4 2" xfId="9922"/>
    <cellStyle name="SAPBEXexcGood2 2 2 7 3" xfId="9923"/>
    <cellStyle name="SAPBEXexcGood2 2 2 7 3 2" xfId="9924"/>
    <cellStyle name="SAPBEXexcGood2 2 2 7 3 2 2" xfId="9925"/>
    <cellStyle name="SAPBEXexcGood2 2 2 7 3 3" xfId="9926"/>
    <cellStyle name="SAPBEXexcGood2 2 2 7 4" xfId="9927"/>
    <cellStyle name="SAPBEXexcGood2 2 2 7 4 2" xfId="9928"/>
    <cellStyle name="SAPBEXexcGood2 2 2 7 4 2 2" xfId="9929"/>
    <cellStyle name="SAPBEXexcGood2 2 2 7 5" xfId="9930"/>
    <cellStyle name="SAPBEXexcGood2 2 2 7 5 2" xfId="9931"/>
    <cellStyle name="SAPBEXexcGood2 2 2 7 6" xfId="34248"/>
    <cellStyle name="SAPBEXexcGood2 2 2 7 7" xfId="34249"/>
    <cellStyle name="SAPBEXexcGood2 2 2 7 8" xfId="49787"/>
    <cellStyle name="SAPBEXexcGood2 2 2 8" xfId="34250"/>
    <cellStyle name="SAPBEXexcGood2 2 2 9" xfId="34251"/>
    <cellStyle name="SAPBEXexcGood2 2 20" xfId="34252"/>
    <cellStyle name="SAPBEXexcGood2 2 21" xfId="34253"/>
    <cellStyle name="SAPBEXexcGood2 2 22" xfId="34254"/>
    <cellStyle name="SAPBEXexcGood2 2 23" xfId="34255"/>
    <cellStyle name="SAPBEXexcGood2 2 24" xfId="34256"/>
    <cellStyle name="SAPBEXexcGood2 2 25" xfId="34257"/>
    <cellStyle name="SAPBEXexcGood2 2 26" xfId="34258"/>
    <cellStyle name="SAPBEXexcGood2 2 27" xfId="34259"/>
    <cellStyle name="SAPBEXexcGood2 2 28" xfId="34260"/>
    <cellStyle name="SAPBEXexcGood2 2 29" xfId="34261"/>
    <cellStyle name="SAPBEXexcGood2 2 3" xfId="907"/>
    <cellStyle name="SAPBEXexcGood2 2 3 10" xfId="34262"/>
    <cellStyle name="SAPBEXexcGood2 2 3 11" xfId="34263"/>
    <cellStyle name="SAPBEXexcGood2 2 3 12" xfId="34264"/>
    <cellStyle name="SAPBEXexcGood2 2 3 13" xfId="34265"/>
    <cellStyle name="SAPBEXexcGood2 2 3 14" xfId="34266"/>
    <cellStyle name="SAPBEXexcGood2 2 3 15" xfId="34267"/>
    <cellStyle name="SAPBEXexcGood2 2 3 16" xfId="34268"/>
    <cellStyle name="SAPBEXexcGood2 2 3 17" xfId="34269"/>
    <cellStyle name="SAPBEXexcGood2 2 3 18" xfId="34270"/>
    <cellStyle name="SAPBEXexcGood2 2 3 19" xfId="34271"/>
    <cellStyle name="SAPBEXexcGood2 2 3 2" xfId="1883"/>
    <cellStyle name="SAPBEXexcGood2 2 3 2 2" xfId="9932"/>
    <cellStyle name="SAPBEXexcGood2 2 3 2 2 2" xfId="9933"/>
    <cellStyle name="SAPBEXexcGood2 2 3 2 2 2 2" xfId="9934"/>
    <cellStyle name="SAPBEXexcGood2 2 3 2 2 2 2 2" xfId="9935"/>
    <cellStyle name="SAPBEXexcGood2 2 3 2 2 2 3" xfId="9936"/>
    <cellStyle name="SAPBEXexcGood2 2 3 2 2 3" xfId="9937"/>
    <cellStyle name="SAPBEXexcGood2 2 3 2 2 3 2" xfId="9938"/>
    <cellStyle name="SAPBEXexcGood2 2 3 2 2 3 2 2" xfId="9939"/>
    <cellStyle name="SAPBEXexcGood2 2 3 2 2 4" xfId="9940"/>
    <cellStyle name="SAPBEXexcGood2 2 3 2 2 4 2" xfId="9941"/>
    <cellStyle name="SAPBEXexcGood2 2 3 2 3" xfId="9942"/>
    <cellStyle name="SAPBEXexcGood2 2 3 2 3 2" xfId="9943"/>
    <cellStyle name="SAPBEXexcGood2 2 3 2 3 2 2" xfId="9944"/>
    <cellStyle name="SAPBEXexcGood2 2 3 2 3 3" xfId="9945"/>
    <cellStyle name="SAPBEXexcGood2 2 3 2 4" xfId="9946"/>
    <cellStyle name="SAPBEXexcGood2 2 3 2 4 2" xfId="9947"/>
    <cellStyle name="SAPBEXexcGood2 2 3 2 4 2 2" xfId="9948"/>
    <cellStyle name="SAPBEXexcGood2 2 3 2 5" xfId="9949"/>
    <cellStyle name="SAPBEXexcGood2 2 3 2 5 2" xfId="9950"/>
    <cellStyle name="SAPBEXexcGood2 2 3 2 6" xfId="34272"/>
    <cellStyle name="SAPBEXexcGood2 2 3 2 7" xfId="34273"/>
    <cellStyle name="SAPBEXexcGood2 2 3 2 8" xfId="49793"/>
    <cellStyle name="SAPBEXexcGood2 2 3 20" xfId="34274"/>
    <cellStyle name="SAPBEXexcGood2 2 3 21" xfId="34275"/>
    <cellStyle name="SAPBEXexcGood2 2 3 22" xfId="34276"/>
    <cellStyle name="SAPBEXexcGood2 2 3 23" xfId="34277"/>
    <cellStyle name="SAPBEXexcGood2 2 3 24" xfId="34278"/>
    <cellStyle name="SAPBEXexcGood2 2 3 25" xfId="34279"/>
    <cellStyle name="SAPBEXexcGood2 2 3 26" xfId="34280"/>
    <cellStyle name="SAPBEXexcGood2 2 3 27" xfId="34281"/>
    <cellStyle name="SAPBEXexcGood2 2 3 28" xfId="48437"/>
    <cellStyle name="SAPBEXexcGood2 2 3 29" xfId="49278"/>
    <cellStyle name="SAPBEXexcGood2 2 3 3" xfId="34282"/>
    <cellStyle name="SAPBEXexcGood2 2 3 4" xfId="34283"/>
    <cellStyle name="SAPBEXexcGood2 2 3 5" xfId="34284"/>
    <cellStyle name="SAPBEXexcGood2 2 3 6" xfId="34285"/>
    <cellStyle name="SAPBEXexcGood2 2 3 7" xfId="34286"/>
    <cellStyle name="SAPBEXexcGood2 2 3 8" xfId="34287"/>
    <cellStyle name="SAPBEXexcGood2 2 3 9" xfId="34288"/>
    <cellStyle name="SAPBEXexcGood2 2 30" xfId="34289"/>
    <cellStyle name="SAPBEXexcGood2 2 31" xfId="34290"/>
    <cellStyle name="SAPBEXexcGood2 2 32" xfId="34291"/>
    <cellStyle name="SAPBEXexcGood2 2 33" xfId="48438"/>
    <cellStyle name="SAPBEXexcGood2 2 34" xfId="49271"/>
    <cellStyle name="SAPBEXexcGood2 2 4" xfId="908"/>
    <cellStyle name="SAPBEXexcGood2 2 4 10" xfId="34292"/>
    <cellStyle name="SAPBEXexcGood2 2 4 11" xfId="34293"/>
    <cellStyle name="SAPBEXexcGood2 2 4 12" xfId="34294"/>
    <cellStyle name="SAPBEXexcGood2 2 4 13" xfId="34295"/>
    <cellStyle name="SAPBEXexcGood2 2 4 14" xfId="34296"/>
    <cellStyle name="SAPBEXexcGood2 2 4 15" xfId="34297"/>
    <cellStyle name="SAPBEXexcGood2 2 4 16" xfId="34298"/>
    <cellStyle name="SAPBEXexcGood2 2 4 17" xfId="34299"/>
    <cellStyle name="SAPBEXexcGood2 2 4 18" xfId="34300"/>
    <cellStyle name="SAPBEXexcGood2 2 4 19" xfId="34301"/>
    <cellStyle name="SAPBEXexcGood2 2 4 2" xfId="1884"/>
    <cellStyle name="SAPBEXexcGood2 2 4 2 2" xfId="9951"/>
    <cellStyle name="SAPBEXexcGood2 2 4 2 2 2" xfId="9952"/>
    <cellStyle name="SAPBEXexcGood2 2 4 2 2 2 2" xfId="9953"/>
    <cellStyle name="SAPBEXexcGood2 2 4 2 2 2 2 2" xfId="9954"/>
    <cellStyle name="SAPBEXexcGood2 2 4 2 2 2 3" xfId="9955"/>
    <cellStyle name="SAPBEXexcGood2 2 4 2 2 3" xfId="9956"/>
    <cellStyle name="SAPBEXexcGood2 2 4 2 2 3 2" xfId="9957"/>
    <cellStyle name="SAPBEXexcGood2 2 4 2 2 3 2 2" xfId="9958"/>
    <cellStyle name="SAPBEXexcGood2 2 4 2 2 4" xfId="9959"/>
    <cellStyle name="SAPBEXexcGood2 2 4 2 2 4 2" xfId="9960"/>
    <cellStyle name="SAPBEXexcGood2 2 4 2 3" xfId="9961"/>
    <cellStyle name="SAPBEXexcGood2 2 4 2 3 2" xfId="9962"/>
    <cellStyle name="SAPBEXexcGood2 2 4 2 3 2 2" xfId="9963"/>
    <cellStyle name="SAPBEXexcGood2 2 4 2 3 3" xfId="9964"/>
    <cellStyle name="SAPBEXexcGood2 2 4 2 4" xfId="9965"/>
    <cellStyle name="SAPBEXexcGood2 2 4 2 4 2" xfId="9966"/>
    <cellStyle name="SAPBEXexcGood2 2 4 2 4 2 2" xfId="9967"/>
    <cellStyle name="SAPBEXexcGood2 2 4 2 5" xfId="9968"/>
    <cellStyle name="SAPBEXexcGood2 2 4 2 5 2" xfId="9969"/>
    <cellStyle name="SAPBEXexcGood2 2 4 2 6" xfId="34302"/>
    <cellStyle name="SAPBEXexcGood2 2 4 2 7" xfId="34303"/>
    <cellStyle name="SAPBEXexcGood2 2 4 2 8" xfId="49794"/>
    <cellStyle name="SAPBEXexcGood2 2 4 20" xfId="34304"/>
    <cellStyle name="SAPBEXexcGood2 2 4 21" xfId="34305"/>
    <cellStyle name="SAPBEXexcGood2 2 4 22" xfId="34306"/>
    <cellStyle name="SAPBEXexcGood2 2 4 23" xfId="34307"/>
    <cellStyle name="SAPBEXexcGood2 2 4 24" xfId="34308"/>
    <cellStyle name="SAPBEXexcGood2 2 4 25" xfId="34309"/>
    <cellStyle name="SAPBEXexcGood2 2 4 26" xfId="34310"/>
    <cellStyle name="SAPBEXexcGood2 2 4 27" xfId="34311"/>
    <cellStyle name="SAPBEXexcGood2 2 4 28" xfId="48439"/>
    <cellStyle name="SAPBEXexcGood2 2 4 29" xfId="49279"/>
    <cellStyle name="SAPBEXexcGood2 2 4 3" xfId="34312"/>
    <cellStyle name="SAPBEXexcGood2 2 4 4" xfId="34313"/>
    <cellStyle name="SAPBEXexcGood2 2 4 5" xfId="34314"/>
    <cellStyle name="SAPBEXexcGood2 2 4 6" xfId="34315"/>
    <cellStyle name="SAPBEXexcGood2 2 4 7" xfId="34316"/>
    <cellStyle name="SAPBEXexcGood2 2 4 8" xfId="34317"/>
    <cellStyle name="SAPBEXexcGood2 2 4 9" xfId="34318"/>
    <cellStyle name="SAPBEXexcGood2 2 5" xfId="909"/>
    <cellStyle name="SAPBEXexcGood2 2 5 10" xfId="34319"/>
    <cellStyle name="SAPBEXexcGood2 2 5 11" xfId="34320"/>
    <cellStyle name="SAPBEXexcGood2 2 5 12" xfId="34321"/>
    <cellStyle name="SAPBEXexcGood2 2 5 13" xfId="34322"/>
    <cellStyle name="SAPBEXexcGood2 2 5 14" xfId="34323"/>
    <cellStyle name="SAPBEXexcGood2 2 5 15" xfId="34324"/>
    <cellStyle name="SAPBEXexcGood2 2 5 16" xfId="34325"/>
    <cellStyle name="SAPBEXexcGood2 2 5 17" xfId="34326"/>
    <cellStyle name="SAPBEXexcGood2 2 5 18" xfId="34327"/>
    <cellStyle name="SAPBEXexcGood2 2 5 19" xfId="34328"/>
    <cellStyle name="SAPBEXexcGood2 2 5 2" xfId="1885"/>
    <cellStyle name="SAPBEXexcGood2 2 5 2 2" xfId="9970"/>
    <cellStyle name="SAPBEXexcGood2 2 5 2 2 2" xfId="9971"/>
    <cellStyle name="SAPBEXexcGood2 2 5 2 2 2 2" xfId="9972"/>
    <cellStyle name="SAPBEXexcGood2 2 5 2 2 2 2 2" xfId="9973"/>
    <cellStyle name="SAPBEXexcGood2 2 5 2 2 2 3" xfId="9974"/>
    <cellStyle name="SAPBEXexcGood2 2 5 2 2 3" xfId="9975"/>
    <cellStyle name="SAPBEXexcGood2 2 5 2 2 3 2" xfId="9976"/>
    <cellStyle name="SAPBEXexcGood2 2 5 2 2 3 2 2" xfId="9977"/>
    <cellStyle name="SAPBEXexcGood2 2 5 2 2 4" xfId="9978"/>
    <cellStyle name="SAPBEXexcGood2 2 5 2 2 4 2" xfId="9979"/>
    <cellStyle name="SAPBEXexcGood2 2 5 2 3" xfId="9980"/>
    <cellStyle name="SAPBEXexcGood2 2 5 2 3 2" xfId="9981"/>
    <cellStyle name="SAPBEXexcGood2 2 5 2 3 2 2" xfId="9982"/>
    <cellStyle name="SAPBEXexcGood2 2 5 2 3 3" xfId="9983"/>
    <cellStyle name="SAPBEXexcGood2 2 5 2 4" xfId="9984"/>
    <cellStyle name="SAPBEXexcGood2 2 5 2 4 2" xfId="9985"/>
    <cellStyle name="SAPBEXexcGood2 2 5 2 4 2 2" xfId="9986"/>
    <cellStyle name="SAPBEXexcGood2 2 5 2 5" xfId="9987"/>
    <cellStyle name="SAPBEXexcGood2 2 5 2 5 2" xfId="9988"/>
    <cellStyle name="SAPBEXexcGood2 2 5 2 6" xfId="34329"/>
    <cellStyle name="SAPBEXexcGood2 2 5 2 7" xfId="34330"/>
    <cellStyle name="SAPBEXexcGood2 2 5 2 8" xfId="49795"/>
    <cellStyle name="SAPBEXexcGood2 2 5 20" xfId="34331"/>
    <cellStyle name="SAPBEXexcGood2 2 5 21" xfId="34332"/>
    <cellStyle name="SAPBEXexcGood2 2 5 22" xfId="34333"/>
    <cellStyle name="SAPBEXexcGood2 2 5 23" xfId="34334"/>
    <cellStyle name="SAPBEXexcGood2 2 5 24" xfId="34335"/>
    <cellStyle name="SAPBEXexcGood2 2 5 25" xfId="34336"/>
    <cellStyle name="SAPBEXexcGood2 2 5 26" xfId="34337"/>
    <cellStyle name="SAPBEXexcGood2 2 5 27" xfId="34338"/>
    <cellStyle name="SAPBEXexcGood2 2 5 28" xfId="48440"/>
    <cellStyle name="SAPBEXexcGood2 2 5 29" xfId="49280"/>
    <cellStyle name="SAPBEXexcGood2 2 5 3" xfId="34339"/>
    <cellStyle name="SAPBEXexcGood2 2 5 4" xfId="34340"/>
    <cellStyle name="SAPBEXexcGood2 2 5 5" xfId="34341"/>
    <cellStyle name="SAPBEXexcGood2 2 5 6" xfId="34342"/>
    <cellStyle name="SAPBEXexcGood2 2 5 7" xfId="34343"/>
    <cellStyle name="SAPBEXexcGood2 2 5 8" xfId="34344"/>
    <cellStyle name="SAPBEXexcGood2 2 5 9" xfId="34345"/>
    <cellStyle name="SAPBEXexcGood2 2 6" xfId="910"/>
    <cellStyle name="SAPBEXexcGood2 2 6 10" xfId="34346"/>
    <cellStyle name="SAPBEXexcGood2 2 6 11" xfId="34347"/>
    <cellStyle name="SAPBEXexcGood2 2 6 12" xfId="34348"/>
    <cellStyle name="SAPBEXexcGood2 2 6 13" xfId="34349"/>
    <cellStyle name="SAPBEXexcGood2 2 6 14" xfId="34350"/>
    <cellStyle name="SAPBEXexcGood2 2 6 15" xfId="34351"/>
    <cellStyle name="SAPBEXexcGood2 2 6 16" xfId="34352"/>
    <cellStyle name="SAPBEXexcGood2 2 6 17" xfId="34353"/>
    <cellStyle name="SAPBEXexcGood2 2 6 18" xfId="34354"/>
    <cellStyle name="SAPBEXexcGood2 2 6 19" xfId="34355"/>
    <cellStyle name="SAPBEXexcGood2 2 6 2" xfId="1886"/>
    <cellStyle name="SAPBEXexcGood2 2 6 2 2" xfId="9989"/>
    <cellStyle name="SAPBEXexcGood2 2 6 2 2 2" xfId="9990"/>
    <cellStyle name="SAPBEXexcGood2 2 6 2 2 2 2" xfId="9991"/>
    <cellStyle name="SAPBEXexcGood2 2 6 2 2 2 2 2" xfId="9992"/>
    <cellStyle name="SAPBEXexcGood2 2 6 2 2 2 3" xfId="9993"/>
    <cellStyle name="SAPBEXexcGood2 2 6 2 2 3" xfId="9994"/>
    <cellStyle name="SAPBEXexcGood2 2 6 2 2 3 2" xfId="9995"/>
    <cellStyle name="SAPBEXexcGood2 2 6 2 2 3 2 2" xfId="9996"/>
    <cellStyle name="SAPBEXexcGood2 2 6 2 2 4" xfId="9997"/>
    <cellStyle name="SAPBEXexcGood2 2 6 2 2 4 2" xfId="9998"/>
    <cellStyle name="SAPBEXexcGood2 2 6 2 3" xfId="9999"/>
    <cellStyle name="SAPBEXexcGood2 2 6 2 3 2" xfId="10000"/>
    <cellStyle name="SAPBEXexcGood2 2 6 2 3 2 2" xfId="10001"/>
    <cellStyle name="SAPBEXexcGood2 2 6 2 3 3" xfId="10002"/>
    <cellStyle name="SAPBEXexcGood2 2 6 2 4" xfId="10003"/>
    <cellStyle name="SAPBEXexcGood2 2 6 2 4 2" xfId="10004"/>
    <cellStyle name="SAPBEXexcGood2 2 6 2 4 2 2" xfId="10005"/>
    <cellStyle name="SAPBEXexcGood2 2 6 2 5" xfId="10006"/>
    <cellStyle name="SAPBEXexcGood2 2 6 2 5 2" xfId="10007"/>
    <cellStyle name="SAPBEXexcGood2 2 6 2 6" xfId="34356"/>
    <cellStyle name="SAPBEXexcGood2 2 6 2 7" xfId="34357"/>
    <cellStyle name="SAPBEXexcGood2 2 6 2 8" xfId="49796"/>
    <cellStyle name="SAPBEXexcGood2 2 6 20" xfId="34358"/>
    <cellStyle name="SAPBEXexcGood2 2 6 21" xfId="34359"/>
    <cellStyle name="SAPBEXexcGood2 2 6 22" xfId="34360"/>
    <cellStyle name="SAPBEXexcGood2 2 6 23" xfId="34361"/>
    <cellStyle name="SAPBEXexcGood2 2 6 24" xfId="34362"/>
    <cellStyle name="SAPBEXexcGood2 2 6 25" xfId="34363"/>
    <cellStyle name="SAPBEXexcGood2 2 6 26" xfId="34364"/>
    <cellStyle name="SAPBEXexcGood2 2 6 27" xfId="34365"/>
    <cellStyle name="SAPBEXexcGood2 2 6 28" xfId="48441"/>
    <cellStyle name="SAPBEXexcGood2 2 6 29" xfId="49281"/>
    <cellStyle name="SAPBEXexcGood2 2 6 3" xfId="34366"/>
    <cellStyle name="SAPBEXexcGood2 2 6 4" xfId="34367"/>
    <cellStyle name="SAPBEXexcGood2 2 6 5" xfId="34368"/>
    <cellStyle name="SAPBEXexcGood2 2 6 6" xfId="34369"/>
    <cellStyle name="SAPBEXexcGood2 2 6 7" xfId="34370"/>
    <cellStyle name="SAPBEXexcGood2 2 6 8" xfId="34371"/>
    <cellStyle name="SAPBEXexcGood2 2 6 9" xfId="34372"/>
    <cellStyle name="SAPBEXexcGood2 2 7" xfId="1887"/>
    <cellStyle name="SAPBEXexcGood2 2 7 2" xfId="10008"/>
    <cellStyle name="SAPBEXexcGood2 2 7 2 2" xfId="10009"/>
    <cellStyle name="SAPBEXexcGood2 2 7 2 2 2" xfId="10010"/>
    <cellStyle name="SAPBEXexcGood2 2 7 2 2 2 2" xfId="10011"/>
    <cellStyle name="SAPBEXexcGood2 2 7 2 2 3" xfId="10012"/>
    <cellStyle name="SAPBEXexcGood2 2 7 2 3" xfId="10013"/>
    <cellStyle name="SAPBEXexcGood2 2 7 2 3 2" xfId="10014"/>
    <cellStyle name="SAPBEXexcGood2 2 7 2 3 2 2" xfId="10015"/>
    <cellStyle name="SAPBEXexcGood2 2 7 2 4" xfId="10016"/>
    <cellStyle name="SAPBEXexcGood2 2 7 2 4 2" xfId="10017"/>
    <cellStyle name="SAPBEXexcGood2 2 7 3" xfId="10018"/>
    <cellStyle name="SAPBEXexcGood2 2 7 3 2" xfId="10019"/>
    <cellStyle name="SAPBEXexcGood2 2 7 3 2 2" xfId="10020"/>
    <cellStyle name="SAPBEXexcGood2 2 7 3 3" xfId="10021"/>
    <cellStyle name="SAPBEXexcGood2 2 7 4" xfId="10022"/>
    <cellStyle name="SAPBEXexcGood2 2 7 4 2" xfId="10023"/>
    <cellStyle name="SAPBEXexcGood2 2 7 4 2 2" xfId="10024"/>
    <cellStyle name="SAPBEXexcGood2 2 7 5" xfId="10025"/>
    <cellStyle name="SAPBEXexcGood2 2 7 5 2" xfId="10026"/>
    <cellStyle name="SAPBEXexcGood2 2 7 6" xfId="34373"/>
    <cellStyle name="SAPBEXexcGood2 2 7 7" xfId="34374"/>
    <cellStyle name="SAPBEXexcGood2 2 7 8" xfId="49786"/>
    <cellStyle name="SAPBEXexcGood2 2 8" xfId="34375"/>
    <cellStyle name="SAPBEXexcGood2 2 9" xfId="34376"/>
    <cellStyle name="SAPBEXexcGood2 20" xfId="34377"/>
    <cellStyle name="SAPBEXexcGood2 21" xfId="34378"/>
    <cellStyle name="SAPBEXexcGood2 22" xfId="34379"/>
    <cellStyle name="SAPBEXexcGood2 23" xfId="34380"/>
    <cellStyle name="SAPBEXexcGood2 24" xfId="34381"/>
    <cellStyle name="SAPBEXexcGood2 25" xfId="34382"/>
    <cellStyle name="SAPBEXexcGood2 26" xfId="34383"/>
    <cellStyle name="SAPBEXexcGood2 27" xfId="34384"/>
    <cellStyle name="SAPBEXexcGood2 28" xfId="34385"/>
    <cellStyle name="SAPBEXexcGood2 29" xfId="34386"/>
    <cellStyle name="SAPBEXexcGood2 3" xfId="535"/>
    <cellStyle name="SAPBEXexcGood2 3 10" xfId="34387"/>
    <cellStyle name="SAPBEXexcGood2 3 11" xfId="34388"/>
    <cellStyle name="SAPBEXexcGood2 3 12" xfId="34389"/>
    <cellStyle name="SAPBEXexcGood2 3 13" xfId="34390"/>
    <cellStyle name="SAPBEXexcGood2 3 14" xfId="34391"/>
    <cellStyle name="SAPBEXexcGood2 3 15" xfId="34392"/>
    <cellStyle name="SAPBEXexcGood2 3 16" xfId="34393"/>
    <cellStyle name="SAPBEXexcGood2 3 17" xfId="34394"/>
    <cellStyle name="SAPBEXexcGood2 3 18" xfId="34395"/>
    <cellStyle name="SAPBEXexcGood2 3 19" xfId="34396"/>
    <cellStyle name="SAPBEXexcGood2 3 2" xfId="911"/>
    <cellStyle name="SAPBEXexcGood2 3 2 10" xfId="34397"/>
    <cellStyle name="SAPBEXexcGood2 3 2 11" xfId="34398"/>
    <cellStyle name="SAPBEXexcGood2 3 2 12" xfId="34399"/>
    <cellStyle name="SAPBEXexcGood2 3 2 13" xfId="34400"/>
    <cellStyle name="SAPBEXexcGood2 3 2 14" xfId="34401"/>
    <cellStyle name="SAPBEXexcGood2 3 2 15" xfId="34402"/>
    <cellStyle name="SAPBEXexcGood2 3 2 16" xfId="34403"/>
    <cellStyle name="SAPBEXexcGood2 3 2 17" xfId="34404"/>
    <cellStyle name="SAPBEXexcGood2 3 2 18" xfId="34405"/>
    <cellStyle name="SAPBEXexcGood2 3 2 19" xfId="34406"/>
    <cellStyle name="SAPBEXexcGood2 3 2 2" xfId="1888"/>
    <cellStyle name="SAPBEXexcGood2 3 2 2 2" xfId="10027"/>
    <cellStyle name="SAPBEXexcGood2 3 2 2 2 2" xfId="10028"/>
    <cellStyle name="SAPBEXexcGood2 3 2 2 2 2 2" xfId="10029"/>
    <cellStyle name="SAPBEXexcGood2 3 2 2 2 2 2 2" xfId="10030"/>
    <cellStyle name="SAPBEXexcGood2 3 2 2 2 2 3" xfId="10031"/>
    <cellStyle name="SAPBEXexcGood2 3 2 2 2 3" xfId="10032"/>
    <cellStyle name="SAPBEXexcGood2 3 2 2 2 3 2" xfId="10033"/>
    <cellStyle name="SAPBEXexcGood2 3 2 2 2 3 2 2" xfId="10034"/>
    <cellStyle name="SAPBEXexcGood2 3 2 2 2 4" xfId="10035"/>
    <cellStyle name="SAPBEXexcGood2 3 2 2 2 4 2" xfId="10036"/>
    <cellStyle name="SAPBEXexcGood2 3 2 2 3" xfId="10037"/>
    <cellStyle name="SAPBEXexcGood2 3 2 2 3 2" xfId="10038"/>
    <cellStyle name="SAPBEXexcGood2 3 2 2 3 2 2" xfId="10039"/>
    <cellStyle name="SAPBEXexcGood2 3 2 2 3 3" xfId="10040"/>
    <cellStyle name="SAPBEXexcGood2 3 2 2 4" xfId="10041"/>
    <cellStyle name="SAPBEXexcGood2 3 2 2 4 2" xfId="10042"/>
    <cellStyle name="SAPBEXexcGood2 3 2 2 4 2 2" xfId="10043"/>
    <cellStyle name="SAPBEXexcGood2 3 2 2 5" xfId="10044"/>
    <cellStyle name="SAPBEXexcGood2 3 2 2 5 2" xfId="10045"/>
    <cellStyle name="SAPBEXexcGood2 3 2 2 6" xfId="34407"/>
    <cellStyle name="SAPBEXexcGood2 3 2 2 7" xfId="34408"/>
    <cellStyle name="SAPBEXexcGood2 3 2 2 8" xfId="49798"/>
    <cellStyle name="SAPBEXexcGood2 3 2 20" xfId="34409"/>
    <cellStyle name="SAPBEXexcGood2 3 2 21" xfId="34410"/>
    <cellStyle name="SAPBEXexcGood2 3 2 22" xfId="34411"/>
    <cellStyle name="SAPBEXexcGood2 3 2 23" xfId="34412"/>
    <cellStyle name="SAPBEXexcGood2 3 2 24" xfId="34413"/>
    <cellStyle name="SAPBEXexcGood2 3 2 25" xfId="34414"/>
    <cellStyle name="SAPBEXexcGood2 3 2 26" xfId="34415"/>
    <cellStyle name="SAPBEXexcGood2 3 2 27" xfId="34416"/>
    <cellStyle name="SAPBEXexcGood2 3 2 28" xfId="48442"/>
    <cellStyle name="SAPBEXexcGood2 3 2 29" xfId="49283"/>
    <cellStyle name="SAPBEXexcGood2 3 2 3" xfId="34417"/>
    <cellStyle name="SAPBEXexcGood2 3 2 4" xfId="34418"/>
    <cellStyle name="SAPBEXexcGood2 3 2 5" xfId="34419"/>
    <cellStyle name="SAPBEXexcGood2 3 2 6" xfId="34420"/>
    <cellStyle name="SAPBEXexcGood2 3 2 7" xfId="34421"/>
    <cellStyle name="SAPBEXexcGood2 3 2 8" xfId="34422"/>
    <cellStyle name="SAPBEXexcGood2 3 2 9" xfId="34423"/>
    <cellStyle name="SAPBEXexcGood2 3 20" xfId="34424"/>
    <cellStyle name="SAPBEXexcGood2 3 21" xfId="34425"/>
    <cellStyle name="SAPBEXexcGood2 3 22" xfId="34426"/>
    <cellStyle name="SAPBEXexcGood2 3 23" xfId="34427"/>
    <cellStyle name="SAPBEXexcGood2 3 24" xfId="34428"/>
    <cellStyle name="SAPBEXexcGood2 3 25" xfId="34429"/>
    <cellStyle name="SAPBEXexcGood2 3 26" xfId="34430"/>
    <cellStyle name="SAPBEXexcGood2 3 27" xfId="34431"/>
    <cellStyle name="SAPBEXexcGood2 3 28" xfId="34432"/>
    <cellStyle name="SAPBEXexcGood2 3 29" xfId="34433"/>
    <cellStyle name="SAPBEXexcGood2 3 3" xfId="912"/>
    <cellStyle name="SAPBEXexcGood2 3 3 10" xfId="34434"/>
    <cellStyle name="SAPBEXexcGood2 3 3 11" xfId="34435"/>
    <cellStyle name="SAPBEXexcGood2 3 3 12" xfId="34436"/>
    <cellStyle name="SAPBEXexcGood2 3 3 13" xfId="34437"/>
    <cellStyle name="SAPBEXexcGood2 3 3 14" xfId="34438"/>
    <cellStyle name="SAPBEXexcGood2 3 3 15" xfId="34439"/>
    <cellStyle name="SAPBEXexcGood2 3 3 16" xfId="34440"/>
    <cellStyle name="SAPBEXexcGood2 3 3 17" xfId="34441"/>
    <cellStyle name="SAPBEXexcGood2 3 3 18" xfId="34442"/>
    <cellStyle name="SAPBEXexcGood2 3 3 19" xfId="34443"/>
    <cellStyle name="SAPBEXexcGood2 3 3 2" xfId="1889"/>
    <cellStyle name="SAPBEXexcGood2 3 3 2 2" xfId="10046"/>
    <cellStyle name="SAPBEXexcGood2 3 3 2 2 2" xfId="10047"/>
    <cellStyle name="SAPBEXexcGood2 3 3 2 2 2 2" xfId="10048"/>
    <cellStyle name="SAPBEXexcGood2 3 3 2 2 2 2 2" xfId="10049"/>
    <cellStyle name="SAPBEXexcGood2 3 3 2 2 2 3" xfId="10050"/>
    <cellStyle name="SAPBEXexcGood2 3 3 2 2 3" xfId="10051"/>
    <cellStyle name="SAPBEXexcGood2 3 3 2 2 3 2" xfId="10052"/>
    <cellStyle name="SAPBEXexcGood2 3 3 2 2 3 2 2" xfId="10053"/>
    <cellStyle name="SAPBEXexcGood2 3 3 2 2 4" xfId="10054"/>
    <cellStyle name="SAPBEXexcGood2 3 3 2 2 4 2" xfId="10055"/>
    <cellStyle name="SAPBEXexcGood2 3 3 2 3" xfId="10056"/>
    <cellStyle name="SAPBEXexcGood2 3 3 2 3 2" xfId="10057"/>
    <cellStyle name="SAPBEXexcGood2 3 3 2 3 2 2" xfId="10058"/>
    <cellStyle name="SAPBEXexcGood2 3 3 2 3 3" xfId="10059"/>
    <cellStyle name="SAPBEXexcGood2 3 3 2 4" xfId="10060"/>
    <cellStyle name="SAPBEXexcGood2 3 3 2 4 2" xfId="10061"/>
    <cellStyle name="SAPBEXexcGood2 3 3 2 4 2 2" xfId="10062"/>
    <cellStyle name="SAPBEXexcGood2 3 3 2 5" xfId="10063"/>
    <cellStyle name="SAPBEXexcGood2 3 3 2 5 2" xfId="10064"/>
    <cellStyle name="SAPBEXexcGood2 3 3 2 6" xfId="34444"/>
    <cellStyle name="SAPBEXexcGood2 3 3 2 7" xfId="34445"/>
    <cellStyle name="SAPBEXexcGood2 3 3 2 8" xfId="49799"/>
    <cellStyle name="SAPBEXexcGood2 3 3 20" xfId="34446"/>
    <cellStyle name="SAPBEXexcGood2 3 3 21" xfId="34447"/>
    <cellStyle name="SAPBEXexcGood2 3 3 22" xfId="34448"/>
    <cellStyle name="SAPBEXexcGood2 3 3 23" xfId="34449"/>
    <cellStyle name="SAPBEXexcGood2 3 3 24" xfId="34450"/>
    <cellStyle name="SAPBEXexcGood2 3 3 25" xfId="34451"/>
    <cellStyle name="SAPBEXexcGood2 3 3 26" xfId="34452"/>
    <cellStyle name="SAPBEXexcGood2 3 3 27" xfId="34453"/>
    <cellStyle name="SAPBEXexcGood2 3 3 28" xfId="48443"/>
    <cellStyle name="SAPBEXexcGood2 3 3 29" xfId="49284"/>
    <cellStyle name="SAPBEXexcGood2 3 3 3" xfId="34454"/>
    <cellStyle name="SAPBEXexcGood2 3 3 4" xfId="34455"/>
    <cellStyle name="SAPBEXexcGood2 3 3 5" xfId="34456"/>
    <cellStyle name="SAPBEXexcGood2 3 3 6" xfId="34457"/>
    <cellStyle name="SAPBEXexcGood2 3 3 7" xfId="34458"/>
    <cellStyle name="SAPBEXexcGood2 3 3 8" xfId="34459"/>
    <cellStyle name="SAPBEXexcGood2 3 3 9" xfId="34460"/>
    <cellStyle name="SAPBEXexcGood2 3 30" xfId="34461"/>
    <cellStyle name="SAPBEXexcGood2 3 31" xfId="34462"/>
    <cellStyle name="SAPBEXexcGood2 3 32" xfId="34463"/>
    <cellStyle name="SAPBEXexcGood2 3 33" xfId="48444"/>
    <cellStyle name="SAPBEXexcGood2 3 34" xfId="49282"/>
    <cellStyle name="SAPBEXexcGood2 3 4" xfId="913"/>
    <cellStyle name="SAPBEXexcGood2 3 4 10" xfId="34464"/>
    <cellStyle name="SAPBEXexcGood2 3 4 11" xfId="34465"/>
    <cellStyle name="SAPBEXexcGood2 3 4 12" xfId="34466"/>
    <cellStyle name="SAPBEXexcGood2 3 4 13" xfId="34467"/>
    <cellStyle name="SAPBEXexcGood2 3 4 14" xfId="34468"/>
    <cellStyle name="SAPBEXexcGood2 3 4 15" xfId="34469"/>
    <cellStyle name="SAPBEXexcGood2 3 4 16" xfId="34470"/>
    <cellStyle name="SAPBEXexcGood2 3 4 17" xfId="34471"/>
    <cellStyle name="SAPBEXexcGood2 3 4 18" xfId="34472"/>
    <cellStyle name="SAPBEXexcGood2 3 4 19" xfId="34473"/>
    <cellStyle name="SAPBEXexcGood2 3 4 2" xfId="1890"/>
    <cellStyle name="SAPBEXexcGood2 3 4 2 2" xfId="10065"/>
    <cellStyle name="SAPBEXexcGood2 3 4 2 2 2" xfId="10066"/>
    <cellStyle name="SAPBEXexcGood2 3 4 2 2 2 2" xfId="10067"/>
    <cellStyle name="SAPBEXexcGood2 3 4 2 2 2 2 2" xfId="10068"/>
    <cellStyle name="SAPBEXexcGood2 3 4 2 2 2 3" xfId="10069"/>
    <cellStyle name="SAPBEXexcGood2 3 4 2 2 3" xfId="10070"/>
    <cellStyle name="SAPBEXexcGood2 3 4 2 2 3 2" xfId="10071"/>
    <cellStyle name="SAPBEXexcGood2 3 4 2 2 3 2 2" xfId="10072"/>
    <cellStyle name="SAPBEXexcGood2 3 4 2 2 4" xfId="10073"/>
    <cellStyle name="SAPBEXexcGood2 3 4 2 2 4 2" xfId="10074"/>
    <cellStyle name="SAPBEXexcGood2 3 4 2 3" xfId="10075"/>
    <cellStyle name="SAPBEXexcGood2 3 4 2 3 2" xfId="10076"/>
    <cellStyle name="SAPBEXexcGood2 3 4 2 3 2 2" xfId="10077"/>
    <cellStyle name="SAPBEXexcGood2 3 4 2 3 3" xfId="10078"/>
    <cellStyle name="SAPBEXexcGood2 3 4 2 4" xfId="10079"/>
    <cellStyle name="SAPBEXexcGood2 3 4 2 4 2" xfId="10080"/>
    <cellStyle name="SAPBEXexcGood2 3 4 2 4 2 2" xfId="10081"/>
    <cellStyle name="SAPBEXexcGood2 3 4 2 5" xfId="10082"/>
    <cellStyle name="SAPBEXexcGood2 3 4 2 5 2" xfId="10083"/>
    <cellStyle name="SAPBEXexcGood2 3 4 2 6" xfId="34474"/>
    <cellStyle name="SAPBEXexcGood2 3 4 2 7" xfId="34475"/>
    <cellStyle name="SAPBEXexcGood2 3 4 2 8" xfId="49800"/>
    <cellStyle name="SAPBEXexcGood2 3 4 20" xfId="34476"/>
    <cellStyle name="SAPBEXexcGood2 3 4 21" xfId="34477"/>
    <cellStyle name="SAPBEXexcGood2 3 4 22" xfId="34478"/>
    <cellStyle name="SAPBEXexcGood2 3 4 23" xfId="34479"/>
    <cellStyle name="SAPBEXexcGood2 3 4 24" xfId="34480"/>
    <cellStyle name="SAPBEXexcGood2 3 4 25" xfId="34481"/>
    <cellStyle name="SAPBEXexcGood2 3 4 26" xfId="34482"/>
    <cellStyle name="SAPBEXexcGood2 3 4 27" xfId="34483"/>
    <cellStyle name="SAPBEXexcGood2 3 4 28" xfId="48445"/>
    <cellStyle name="SAPBEXexcGood2 3 4 29" xfId="49285"/>
    <cellStyle name="SAPBEXexcGood2 3 4 3" xfId="34484"/>
    <cellStyle name="SAPBEXexcGood2 3 4 4" xfId="34485"/>
    <cellStyle name="SAPBEXexcGood2 3 4 5" xfId="34486"/>
    <cellStyle name="SAPBEXexcGood2 3 4 6" xfId="34487"/>
    <cellStyle name="SAPBEXexcGood2 3 4 7" xfId="34488"/>
    <cellStyle name="SAPBEXexcGood2 3 4 8" xfId="34489"/>
    <cellStyle name="SAPBEXexcGood2 3 4 9" xfId="34490"/>
    <cellStyle name="SAPBEXexcGood2 3 5" xfId="914"/>
    <cellStyle name="SAPBEXexcGood2 3 5 10" xfId="34491"/>
    <cellStyle name="SAPBEXexcGood2 3 5 11" xfId="34492"/>
    <cellStyle name="SAPBEXexcGood2 3 5 12" xfId="34493"/>
    <cellStyle name="SAPBEXexcGood2 3 5 13" xfId="34494"/>
    <cellStyle name="SAPBEXexcGood2 3 5 14" xfId="34495"/>
    <cellStyle name="SAPBEXexcGood2 3 5 15" xfId="34496"/>
    <cellStyle name="SAPBEXexcGood2 3 5 16" xfId="34497"/>
    <cellStyle name="SAPBEXexcGood2 3 5 17" xfId="34498"/>
    <cellStyle name="SAPBEXexcGood2 3 5 18" xfId="34499"/>
    <cellStyle name="SAPBEXexcGood2 3 5 19" xfId="34500"/>
    <cellStyle name="SAPBEXexcGood2 3 5 2" xfId="1891"/>
    <cellStyle name="SAPBEXexcGood2 3 5 2 2" xfId="10084"/>
    <cellStyle name="SAPBEXexcGood2 3 5 2 2 2" xfId="10085"/>
    <cellStyle name="SAPBEXexcGood2 3 5 2 2 2 2" xfId="10086"/>
    <cellStyle name="SAPBEXexcGood2 3 5 2 2 2 2 2" xfId="10087"/>
    <cellStyle name="SAPBEXexcGood2 3 5 2 2 2 3" xfId="10088"/>
    <cellStyle name="SAPBEXexcGood2 3 5 2 2 3" xfId="10089"/>
    <cellStyle name="SAPBEXexcGood2 3 5 2 2 3 2" xfId="10090"/>
    <cellStyle name="SAPBEXexcGood2 3 5 2 2 3 2 2" xfId="10091"/>
    <cellStyle name="SAPBEXexcGood2 3 5 2 2 4" xfId="10092"/>
    <cellStyle name="SAPBEXexcGood2 3 5 2 2 4 2" xfId="10093"/>
    <cellStyle name="SAPBEXexcGood2 3 5 2 3" xfId="10094"/>
    <cellStyle name="SAPBEXexcGood2 3 5 2 3 2" xfId="10095"/>
    <cellStyle name="SAPBEXexcGood2 3 5 2 3 2 2" xfId="10096"/>
    <cellStyle name="SAPBEXexcGood2 3 5 2 3 3" xfId="10097"/>
    <cellStyle name="SAPBEXexcGood2 3 5 2 4" xfId="10098"/>
    <cellStyle name="SAPBEXexcGood2 3 5 2 4 2" xfId="10099"/>
    <cellStyle name="SAPBEXexcGood2 3 5 2 4 2 2" xfId="10100"/>
    <cellStyle name="SAPBEXexcGood2 3 5 2 5" xfId="10101"/>
    <cellStyle name="SAPBEXexcGood2 3 5 2 5 2" xfId="10102"/>
    <cellStyle name="SAPBEXexcGood2 3 5 2 6" xfId="34501"/>
    <cellStyle name="SAPBEXexcGood2 3 5 2 7" xfId="34502"/>
    <cellStyle name="SAPBEXexcGood2 3 5 2 8" xfId="49801"/>
    <cellStyle name="SAPBEXexcGood2 3 5 20" xfId="34503"/>
    <cellStyle name="SAPBEXexcGood2 3 5 21" xfId="34504"/>
    <cellStyle name="SAPBEXexcGood2 3 5 22" xfId="34505"/>
    <cellStyle name="SAPBEXexcGood2 3 5 23" xfId="34506"/>
    <cellStyle name="SAPBEXexcGood2 3 5 24" xfId="34507"/>
    <cellStyle name="SAPBEXexcGood2 3 5 25" xfId="34508"/>
    <cellStyle name="SAPBEXexcGood2 3 5 26" xfId="34509"/>
    <cellStyle name="SAPBEXexcGood2 3 5 27" xfId="34510"/>
    <cellStyle name="SAPBEXexcGood2 3 5 28" xfId="48446"/>
    <cellStyle name="SAPBEXexcGood2 3 5 29" xfId="49286"/>
    <cellStyle name="SAPBEXexcGood2 3 5 3" xfId="34511"/>
    <cellStyle name="SAPBEXexcGood2 3 5 4" xfId="34512"/>
    <cellStyle name="SAPBEXexcGood2 3 5 5" xfId="34513"/>
    <cellStyle name="SAPBEXexcGood2 3 5 6" xfId="34514"/>
    <cellStyle name="SAPBEXexcGood2 3 5 7" xfId="34515"/>
    <cellStyle name="SAPBEXexcGood2 3 5 8" xfId="34516"/>
    <cellStyle name="SAPBEXexcGood2 3 5 9" xfId="34517"/>
    <cellStyle name="SAPBEXexcGood2 3 6" xfId="915"/>
    <cellStyle name="SAPBEXexcGood2 3 6 10" xfId="34518"/>
    <cellStyle name="SAPBEXexcGood2 3 6 11" xfId="34519"/>
    <cellStyle name="SAPBEXexcGood2 3 6 12" xfId="34520"/>
    <cellStyle name="SAPBEXexcGood2 3 6 13" xfId="34521"/>
    <cellStyle name="SAPBEXexcGood2 3 6 14" xfId="34522"/>
    <cellStyle name="SAPBEXexcGood2 3 6 15" xfId="34523"/>
    <cellStyle name="SAPBEXexcGood2 3 6 16" xfId="34524"/>
    <cellStyle name="SAPBEXexcGood2 3 6 17" xfId="34525"/>
    <cellStyle name="SAPBEXexcGood2 3 6 18" xfId="34526"/>
    <cellStyle name="SAPBEXexcGood2 3 6 19" xfId="34527"/>
    <cellStyle name="SAPBEXexcGood2 3 6 2" xfId="1892"/>
    <cellStyle name="SAPBEXexcGood2 3 6 2 2" xfId="10103"/>
    <cellStyle name="SAPBEXexcGood2 3 6 2 2 2" xfId="10104"/>
    <cellStyle name="SAPBEXexcGood2 3 6 2 2 2 2" xfId="10105"/>
    <cellStyle name="SAPBEXexcGood2 3 6 2 2 2 2 2" xfId="10106"/>
    <cellStyle name="SAPBEXexcGood2 3 6 2 2 2 3" xfId="10107"/>
    <cellStyle name="SAPBEXexcGood2 3 6 2 2 3" xfId="10108"/>
    <cellStyle name="SAPBEXexcGood2 3 6 2 2 3 2" xfId="10109"/>
    <cellStyle name="SAPBEXexcGood2 3 6 2 2 3 2 2" xfId="10110"/>
    <cellStyle name="SAPBEXexcGood2 3 6 2 2 4" xfId="10111"/>
    <cellStyle name="SAPBEXexcGood2 3 6 2 2 4 2" xfId="10112"/>
    <cellStyle name="SAPBEXexcGood2 3 6 2 3" xfId="10113"/>
    <cellStyle name="SAPBEXexcGood2 3 6 2 3 2" xfId="10114"/>
    <cellStyle name="SAPBEXexcGood2 3 6 2 3 2 2" xfId="10115"/>
    <cellStyle name="SAPBEXexcGood2 3 6 2 3 3" xfId="10116"/>
    <cellStyle name="SAPBEXexcGood2 3 6 2 4" xfId="10117"/>
    <cellStyle name="SAPBEXexcGood2 3 6 2 4 2" xfId="10118"/>
    <cellStyle name="SAPBEXexcGood2 3 6 2 4 2 2" xfId="10119"/>
    <cellStyle name="SAPBEXexcGood2 3 6 2 5" xfId="10120"/>
    <cellStyle name="SAPBEXexcGood2 3 6 2 5 2" xfId="10121"/>
    <cellStyle name="SAPBEXexcGood2 3 6 2 6" xfId="34528"/>
    <cellStyle name="SAPBEXexcGood2 3 6 2 7" xfId="34529"/>
    <cellStyle name="SAPBEXexcGood2 3 6 2 8" xfId="49802"/>
    <cellStyle name="SAPBEXexcGood2 3 6 20" xfId="34530"/>
    <cellStyle name="SAPBEXexcGood2 3 6 21" xfId="34531"/>
    <cellStyle name="SAPBEXexcGood2 3 6 22" xfId="34532"/>
    <cellStyle name="SAPBEXexcGood2 3 6 23" xfId="34533"/>
    <cellStyle name="SAPBEXexcGood2 3 6 24" xfId="34534"/>
    <cellStyle name="SAPBEXexcGood2 3 6 25" xfId="34535"/>
    <cellStyle name="SAPBEXexcGood2 3 6 26" xfId="34536"/>
    <cellStyle name="SAPBEXexcGood2 3 6 27" xfId="34537"/>
    <cellStyle name="SAPBEXexcGood2 3 6 28" xfId="48447"/>
    <cellStyle name="SAPBEXexcGood2 3 6 29" xfId="49287"/>
    <cellStyle name="SAPBEXexcGood2 3 6 3" xfId="34538"/>
    <cellStyle name="SAPBEXexcGood2 3 6 4" xfId="34539"/>
    <cellStyle name="SAPBEXexcGood2 3 6 5" xfId="34540"/>
    <cellStyle name="SAPBEXexcGood2 3 6 6" xfId="34541"/>
    <cellStyle name="SAPBEXexcGood2 3 6 7" xfId="34542"/>
    <cellStyle name="SAPBEXexcGood2 3 6 8" xfId="34543"/>
    <cellStyle name="SAPBEXexcGood2 3 6 9" xfId="34544"/>
    <cellStyle name="SAPBEXexcGood2 3 7" xfId="1893"/>
    <cellStyle name="SAPBEXexcGood2 3 7 2" xfId="10122"/>
    <cellStyle name="SAPBEXexcGood2 3 7 2 2" xfId="10123"/>
    <cellStyle name="SAPBEXexcGood2 3 7 2 2 2" xfId="10124"/>
    <cellStyle name="SAPBEXexcGood2 3 7 2 2 2 2" xfId="10125"/>
    <cellStyle name="SAPBEXexcGood2 3 7 2 2 3" xfId="10126"/>
    <cellStyle name="SAPBEXexcGood2 3 7 2 3" xfId="10127"/>
    <cellStyle name="SAPBEXexcGood2 3 7 2 3 2" xfId="10128"/>
    <cellStyle name="SAPBEXexcGood2 3 7 2 3 2 2" xfId="10129"/>
    <cellStyle name="SAPBEXexcGood2 3 7 2 4" xfId="10130"/>
    <cellStyle name="SAPBEXexcGood2 3 7 2 4 2" xfId="10131"/>
    <cellStyle name="SAPBEXexcGood2 3 7 3" xfId="10132"/>
    <cellStyle name="SAPBEXexcGood2 3 7 3 2" xfId="10133"/>
    <cellStyle name="SAPBEXexcGood2 3 7 3 2 2" xfId="10134"/>
    <cellStyle name="SAPBEXexcGood2 3 7 3 3" xfId="10135"/>
    <cellStyle name="SAPBEXexcGood2 3 7 4" xfId="10136"/>
    <cellStyle name="SAPBEXexcGood2 3 7 4 2" xfId="10137"/>
    <cellStyle name="SAPBEXexcGood2 3 7 4 2 2" xfId="10138"/>
    <cellStyle name="SAPBEXexcGood2 3 7 5" xfId="10139"/>
    <cellStyle name="SAPBEXexcGood2 3 7 5 2" xfId="10140"/>
    <cellStyle name="SAPBEXexcGood2 3 7 6" xfId="34545"/>
    <cellStyle name="SAPBEXexcGood2 3 7 7" xfId="34546"/>
    <cellStyle name="SAPBEXexcGood2 3 7 8" xfId="49797"/>
    <cellStyle name="SAPBEXexcGood2 3 8" xfId="34547"/>
    <cellStyle name="SAPBEXexcGood2 3 9" xfId="34548"/>
    <cellStyle name="SAPBEXexcGood2 30" xfId="34549"/>
    <cellStyle name="SAPBEXexcGood2 31" xfId="34550"/>
    <cellStyle name="SAPBEXexcGood2 32" xfId="34551"/>
    <cellStyle name="SAPBEXexcGood2 33" xfId="34552"/>
    <cellStyle name="SAPBEXexcGood2 34" xfId="34553"/>
    <cellStyle name="SAPBEXexcGood2 35" xfId="34554"/>
    <cellStyle name="SAPBEXexcGood2 36" xfId="48448"/>
    <cellStyle name="SAPBEXexcGood2 37" xfId="49270"/>
    <cellStyle name="SAPBEXexcGood2 4" xfId="916"/>
    <cellStyle name="SAPBEXexcGood2 4 10" xfId="34555"/>
    <cellStyle name="SAPBEXexcGood2 4 11" xfId="34556"/>
    <cellStyle name="SAPBEXexcGood2 4 12" xfId="34557"/>
    <cellStyle name="SAPBEXexcGood2 4 13" xfId="34558"/>
    <cellStyle name="SAPBEXexcGood2 4 14" xfId="34559"/>
    <cellStyle name="SAPBEXexcGood2 4 15" xfId="34560"/>
    <cellStyle name="SAPBEXexcGood2 4 16" xfId="34561"/>
    <cellStyle name="SAPBEXexcGood2 4 17" xfId="34562"/>
    <cellStyle name="SAPBEXexcGood2 4 18" xfId="34563"/>
    <cellStyle name="SAPBEXexcGood2 4 19" xfId="34564"/>
    <cellStyle name="SAPBEXexcGood2 4 2" xfId="1894"/>
    <cellStyle name="SAPBEXexcGood2 4 2 2" xfId="10141"/>
    <cellStyle name="SAPBEXexcGood2 4 2 2 2" xfId="10142"/>
    <cellStyle name="SAPBEXexcGood2 4 2 2 2 2" xfId="10143"/>
    <cellStyle name="SAPBEXexcGood2 4 2 2 2 2 2" xfId="10144"/>
    <cellStyle name="SAPBEXexcGood2 4 2 2 2 3" xfId="10145"/>
    <cellStyle name="SAPBEXexcGood2 4 2 2 3" xfId="10146"/>
    <cellStyle name="SAPBEXexcGood2 4 2 2 3 2" xfId="10147"/>
    <cellStyle name="SAPBEXexcGood2 4 2 2 3 2 2" xfId="10148"/>
    <cellStyle name="SAPBEXexcGood2 4 2 2 4" xfId="10149"/>
    <cellStyle name="SAPBEXexcGood2 4 2 2 4 2" xfId="10150"/>
    <cellStyle name="SAPBEXexcGood2 4 2 3" xfId="10151"/>
    <cellStyle name="SAPBEXexcGood2 4 2 3 2" xfId="10152"/>
    <cellStyle name="SAPBEXexcGood2 4 2 3 2 2" xfId="10153"/>
    <cellStyle name="SAPBEXexcGood2 4 2 3 3" xfId="10154"/>
    <cellStyle name="SAPBEXexcGood2 4 2 4" xfId="10155"/>
    <cellStyle name="SAPBEXexcGood2 4 2 4 2" xfId="10156"/>
    <cellStyle name="SAPBEXexcGood2 4 2 4 2 2" xfId="10157"/>
    <cellStyle name="SAPBEXexcGood2 4 2 5" xfId="10158"/>
    <cellStyle name="SAPBEXexcGood2 4 2 5 2" xfId="10159"/>
    <cellStyle name="SAPBEXexcGood2 4 2 6" xfId="34565"/>
    <cellStyle name="SAPBEXexcGood2 4 2 7" xfId="34566"/>
    <cellStyle name="SAPBEXexcGood2 4 2 8" xfId="49803"/>
    <cellStyle name="SAPBEXexcGood2 4 20" xfId="34567"/>
    <cellStyle name="SAPBEXexcGood2 4 21" xfId="34568"/>
    <cellStyle name="SAPBEXexcGood2 4 22" xfId="34569"/>
    <cellStyle name="SAPBEXexcGood2 4 23" xfId="34570"/>
    <cellStyle name="SAPBEXexcGood2 4 24" xfId="34571"/>
    <cellStyle name="SAPBEXexcGood2 4 25" xfId="34572"/>
    <cellStyle name="SAPBEXexcGood2 4 26" xfId="34573"/>
    <cellStyle name="SAPBEXexcGood2 4 27" xfId="34574"/>
    <cellStyle name="SAPBEXexcGood2 4 28" xfId="48449"/>
    <cellStyle name="SAPBEXexcGood2 4 29" xfId="49288"/>
    <cellStyle name="SAPBEXexcGood2 4 3" xfId="34575"/>
    <cellStyle name="SAPBEXexcGood2 4 4" xfId="34576"/>
    <cellStyle name="SAPBEXexcGood2 4 5" xfId="34577"/>
    <cellStyle name="SAPBEXexcGood2 4 6" xfId="34578"/>
    <cellStyle name="SAPBEXexcGood2 4 7" xfId="34579"/>
    <cellStyle name="SAPBEXexcGood2 4 8" xfId="34580"/>
    <cellStyle name="SAPBEXexcGood2 4 9" xfId="34581"/>
    <cellStyle name="SAPBEXexcGood2 5" xfId="917"/>
    <cellStyle name="SAPBEXexcGood2 5 10" xfId="34582"/>
    <cellStyle name="SAPBEXexcGood2 5 11" xfId="34583"/>
    <cellStyle name="SAPBEXexcGood2 5 12" xfId="34584"/>
    <cellStyle name="SAPBEXexcGood2 5 13" xfId="34585"/>
    <cellStyle name="SAPBEXexcGood2 5 14" xfId="34586"/>
    <cellStyle name="SAPBEXexcGood2 5 15" xfId="34587"/>
    <cellStyle name="SAPBEXexcGood2 5 16" xfId="34588"/>
    <cellStyle name="SAPBEXexcGood2 5 17" xfId="34589"/>
    <cellStyle name="SAPBEXexcGood2 5 18" xfId="34590"/>
    <cellStyle name="SAPBEXexcGood2 5 19" xfId="34591"/>
    <cellStyle name="SAPBEXexcGood2 5 2" xfId="1895"/>
    <cellStyle name="SAPBEXexcGood2 5 2 2" xfId="10160"/>
    <cellStyle name="SAPBEXexcGood2 5 2 2 2" xfId="10161"/>
    <cellStyle name="SAPBEXexcGood2 5 2 2 2 2" xfId="10162"/>
    <cellStyle name="SAPBEXexcGood2 5 2 2 2 2 2" xfId="10163"/>
    <cellStyle name="SAPBEXexcGood2 5 2 2 2 3" xfId="10164"/>
    <cellStyle name="SAPBEXexcGood2 5 2 2 3" xfId="10165"/>
    <cellStyle name="SAPBEXexcGood2 5 2 2 3 2" xfId="10166"/>
    <cellStyle name="SAPBEXexcGood2 5 2 2 3 2 2" xfId="10167"/>
    <cellStyle name="SAPBEXexcGood2 5 2 2 4" xfId="10168"/>
    <cellStyle name="SAPBEXexcGood2 5 2 2 4 2" xfId="10169"/>
    <cellStyle name="SAPBEXexcGood2 5 2 3" xfId="10170"/>
    <cellStyle name="SAPBEXexcGood2 5 2 3 2" xfId="10171"/>
    <cellStyle name="SAPBEXexcGood2 5 2 3 2 2" xfId="10172"/>
    <cellStyle name="SAPBEXexcGood2 5 2 3 3" xfId="10173"/>
    <cellStyle name="SAPBEXexcGood2 5 2 4" xfId="10174"/>
    <cellStyle name="SAPBEXexcGood2 5 2 4 2" xfId="10175"/>
    <cellStyle name="SAPBEXexcGood2 5 2 4 2 2" xfId="10176"/>
    <cellStyle name="SAPBEXexcGood2 5 2 5" xfId="10177"/>
    <cellStyle name="SAPBEXexcGood2 5 2 5 2" xfId="10178"/>
    <cellStyle name="SAPBEXexcGood2 5 2 6" xfId="34592"/>
    <cellStyle name="SAPBEXexcGood2 5 2 7" xfId="34593"/>
    <cellStyle name="SAPBEXexcGood2 5 2 8" xfId="49804"/>
    <cellStyle name="SAPBEXexcGood2 5 20" xfId="34594"/>
    <cellStyle name="SAPBEXexcGood2 5 21" xfId="34595"/>
    <cellStyle name="SAPBEXexcGood2 5 22" xfId="34596"/>
    <cellStyle name="SAPBEXexcGood2 5 23" xfId="34597"/>
    <cellStyle name="SAPBEXexcGood2 5 24" xfId="34598"/>
    <cellStyle name="SAPBEXexcGood2 5 25" xfId="34599"/>
    <cellStyle name="SAPBEXexcGood2 5 26" xfId="34600"/>
    <cellStyle name="SAPBEXexcGood2 5 27" xfId="34601"/>
    <cellStyle name="SAPBEXexcGood2 5 28" xfId="48450"/>
    <cellStyle name="SAPBEXexcGood2 5 29" xfId="49289"/>
    <cellStyle name="SAPBEXexcGood2 5 3" xfId="34602"/>
    <cellStyle name="SAPBEXexcGood2 5 4" xfId="34603"/>
    <cellStyle name="SAPBEXexcGood2 5 5" xfId="34604"/>
    <cellStyle name="SAPBEXexcGood2 5 6" xfId="34605"/>
    <cellStyle name="SAPBEXexcGood2 5 7" xfId="34606"/>
    <cellStyle name="SAPBEXexcGood2 5 8" xfId="34607"/>
    <cellStyle name="SAPBEXexcGood2 5 9" xfId="34608"/>
    <cellStyle name="SAPBEXexcGood2 6" xfId="918"/>
    <cellStyle name="SAPBEXexcGood2 6 10" xfId="34609"/>
    <cellStyle name="SAPBEXexcGood2 6 11" xfId="34610"/>
    <cellStyle name="SAPBEXexcGood2 6 12" xfId="34611"/>
    <cellStyle name="SAPBEXexcGood2 6 13" xfId="34612"/>
    <cellStyle name="SAPBEXexcGood2 6 14" xfId="34613"/>
    <cellStyle name="SAPBEXexcGood2 6 15" xfId="34614"/>
    <cellStyle name="SAPBEXexcGood2 6 16" xfId="34615"/>
    <cellStyle name="SAPBEXexcGood2 6 17" xfId="34616"/>
    <cellStyle name="SAPBEXexcGood2 6 18" xfId="34617"/>
    <cellStyle name="SAPBEXexcGood2 6 19" xfId="34618"/>
    <cellStyle name="SAPBEXexcGood2 6 2" xfId="1896"/>
    <cellStyle name="SAPBEXexcGood2 6 2 2" xfId="10179"/>
    <cellStyle name="SAPBEXexcGood2 6 2 2 2" xfId="10180"/>
    <cellStyle name="SAPBEXexcGood2 6 2 2 2 2" xfId="10181"/>
    <cellStyle name="SAPBEXexcGood2 6 2 2 2 2 2" xfId="10182"/>
    <cellStyle name="SAPBEXexcGood2 6 2 2 2 3" xfId="10183"/>
    <cellStyle name="SAPBEXexcGood2 6 2 2 3" xfId="10184"/>
    <cellStyle name="SAPBEXexcGood2 6 2 2 3 2" xfId="10185"/>
    <cellStyle name="SAPBEXexcGood2 6 2 2 3 2 2" xfId="10186"/>
    <cellStyle name="SAPBEXexcGood2 6 2 2 4" xfId="10187"/>
    <cellStyle name="SAPBEXexcGood2 6 2 2 4 2" xfId="10188"/>
    <cellStyle name="SAPBEXexcGood2 6 2 3" xfId="10189"/>
    <cellStyle name="SAPBEXexcGood2 6 2 3 2" xfId="10190"/>
    <cellStyle name="SAPBEXexcGood2 6 2 3 2 2" xfId="10191"/>
    <cellStyle name="SAPBEXexcGood2 6 2 3 3" xfId="10192"/>
    <cellStyle name="SAPBEXexcGood2 6 2 4" xfId="10193"/>
    <cellStyle name="SAPBEXexcGood2 6 2 4 2" xfId="10194"/>
    <cellStyle name="SAPBEXexcGood2 6 2 4 2 2" xfId="10195"/>
    <cellStyle name="SAPBEXexcGood2 6 2 5" xfId="10196"/>
    <cellStyle name="SAPBEXexcGood2 6 2 5 2" xfId="10197"/>
    <cellStyle name="SAPBEXexcGood2 6 2 6" xfId="34619"/>
    <cellStyle name="SAPBEXexcGood2 6 2 7" xfId="34620"/>
    <cellStyle name="SAPBEXexcGood2 6 2 8" xfId="49805"/>
    <cellStyle name="SAPBEXexcGood2 6 20" xfId="34621"/>
    <cellStyle name="SAPBEXexcGood2 6 21" xfId="34622"/>
    <cellStyle name="SAPBEXexcGood2 6 22" xfId="34623"/>
    <cellStyle name="SAPBEXexcGood2 6 23" xfId="34624"/>
    <cellStyle name="SAPBEXexcGood2 6 24" xfId="34625"/>
    <cellStyle name="SAPBEXexcGood2 6 25" xfId="34626"/>
    <cellStyle name="SAPBEXexcGood2 6 26" xfId="34627"/>
    <cellStyle name="SAPBEXexcGood2 6 27" xfId="34628"/>
    <cellStyle name="SAPBEXexcGood2 6 28" xfId="48451"/>
    <cellStyle name="SAPBEXexcGood2 6 29" xfId="49290"/>
    <cellStyle name="SAPBEXexcGood2 6 3" xfId="34629"/>
    <cellStyle name="SAPBEXexcGood2 6 4" xfId="34630"/>
    <cellStyle name="SAPBEXexcGood2 6 5" xfId="34631"/>
    <cellStyle name="SAPBEXexcGood2 6 6" xfId="34632"/>
    <cellStyle name="SAPBEXexcGood2 6 7" xfId="34633"/>
    <cellStyle name="SAPBEXexcGood2 6 8" xfId="34634"/>
    <cellStyle name="SAPBEXexcGood2 6 9" xfId="34635"/>
    <cellStyle name="SAPBEXexcGood2 7" xfId="919"/>
    <cellStyle name="SAPBEXexcGood2 7 10" xfId="34636"/>
    <cellStyle name="SAPBEXexcGood2 7 11" xfId="34637"/>
    <cellStyle name="SAPBEXexcGood2 7 12" xfId="34638"/>
    <cellStyle name="SAPBEXexcGood2 7 13" xfId="34639"/>
    <cellStyle name="SAPBEXexcGood2 7 14" xfId="34640"/>
    <cellStyle name="SAPBEXexcGood2 7 15" xfId="34641"/>
    <cellStyle name="SAPBEXexcGood2 7 16" xfId="34642"/>
    <cellStyle name="SAPBEXexcGood2 7 17" xfId="34643"/>
    <cellStyle name="SAPBEXexcGood2 7 18" xfId="34644"/>
    <cellStyle name="SAPBEXexcGood2 7 19" xfId="34645"/>
    <cellStyle name="SAPBEXexcGood2 7 2" xfId="1897"/>
    <cellStyle name="SAPBEXexcGood2 7 2 2" xfId="10198"/>
    <cellStyle name="SAPBEXexcGood2 7 2 2 2" xfId="10199"/>
    <cellStyle name="SAPBEXexcGood2 7 2 2 2 2" xfId="10200"/>
    <cellStyle name="SAPBEXexcGood2 7 2 2 2 2 2" xfId="10201"/>
    <cellStyle name="SAPBEXexcGood2 7 2 2 2 3" xfId="10202"/>
    <cellStyle name="SAPBEXexcGood2 7 2 2 3" xfId="10203"/>
    <cellStyle name="SAPBEXexcGood2 7 2 2 3 2" xfId="10204"/>
    <cellStyle name="SAPBEXexcGood2 7 2 2 3 2 2" xfId="10205"/>
    <cellStyle name="SAPBEXexcGood2 7 2 2 4" xfId="10206"/>
    <cellStyle name="SAPBEXexcGood2 7 2 2 4 2" xfId="10207"/>
    <cellStyle name="SAPBEXexcGood2 7 2 3" xfId="10208"/>
    <cellStyle name="SAPBEXexcGood2 7 2 3 2" xfId="10209"/>
    <cellStyle name="SAPBEXexcGood2 7 2 3 2 2" xfId="10210"/>
    <cellStyle name="SAPBEXexcGood2 7 2 3 3" xfId="10211"/>
    <cellStyle name="SAPBEXexcGood2 7 2 4" xfId="10212"/>
    <cellStyle name="SAPBEXexcGood2 7 2 4 2" xfId="10213"/>
    <cellStyle name="SAPBEXexcGood2 7 2 4 2 2" xfId="10214"/>
    <cellStyle name="SAPBEXexcGood2 7 2 5" xfId="10215"/>
    <cellStyle name="SAPBEXexcGood2 7 2 5 2" xfId="10216"/>
    <cellStyle name="SAPBEXexcGood2 7 2 6" xfId="34646"/>
    <cellStyle name="SAPBEXexcGood2 7 2 7" xfId="34647"/>
    <cellStyle name="SAPBEXexcGood2 7 2 8" xfId="49806"/>
    <cellStyle name="SAPBEXexcGood2 7 20" xfId="34648"/>
    <cellStyle name="SAPBEXexcGood2 7 21" xfId="34649"/>
    <cellStyle name="SAPBEXexcGood2 7 22" xfId="34650"/>
    <cellStyle name="SAPBEXexcGood2 7 23" xfId="34651"/>
    <cellStyle name="SAPBEXexcGood2 7 24" xfId="34652"/>
    <cellStyle name="SAPBEXexcGood2 7 25" xfId="34653"/>
    <cellStyle name="SAPBEXexcGood2 7 26" xfId="34654"/>
    <cellStyle name="SAPBEXexcGood2 7 27" xfId="34655"/>
    <cellStyle name="SAPBEXexcGood2 7 28" xfId="48452"/>
    <cellStyle name="SAPBEXexcGood2 7 29" xfId="49291"/>
    <cellStyle name="SAPBEXexcGood2 7 3" xfId="34656"/>
    <cellStyle name="SAPBEXexcGood2 7 4" xfId="34657"/>
    <cellStyle name="SAPBEXexcGood2 7 5" xfId="34658"/>
    <cellStyle name="SAPBEXexcGood2 7 6" xfId="34659"/>
    <cellStyle name="SAPBEXexcGood2 7 7" xfId="34660"/>
    <cellStyle name="SAPBEXexcGood2 7 8" xfId="34661"/>
    <cellStyle name="SAPBEXexcGood2 7 9" xfId="34662"/>
    <cellStyle name="SAPBEXexcGood2 8" xfId="901"/>
    <cellStyle name="SAPBEXexcGood2 8 10" xfId="34663"/>
    <cellStyle name="SAPBEXexcGood2 8 11" xfId="34664"/>
    <cellStyle name="SAPBEXexcGood2 8 12" xfId="34665"/>
    <cellStyle name="SAPBEXexcGood2 8 13" xfId="34666"/>
    <cellStyle name="SAPBEXexcGood2 8 14" xfId="34667"/>
    <cellStyle name="SAPBEXexcGood2 8 15" xfId="34668"/>
    <cellStyle name="SAPBEXexcGood2 8 16" xfId="34669"/>
    <cellStyle name="SAPBEXexcGood2 8 17" xfId="34670"/>
    <cellStyle name="SAPBEXexcGood2 8 18" xfId="34671"/>
    <cellStyle name="SAPBEXexcGood2 8 19" xfId="34672"/>
    <cellStyle name="SAPBEXexcGood2 8 2" xfId="1898"/>
    <cellStyle name="SAPBEXexcGood2 8 2 2" xfId="10217"/>
    <cellStyle name="SAPBEXexcGood2 8 2 2 2" xfId="10218"/>
    <cellStyle name="SAPBEXexcGood2 8 2 2 2 2" xfId="10219"/>
    <cellStyle name="SAPBEXexcGood2 8 2 2 2 2 2" xfId="10220"/>
    <cellStyle name="SAPBEXexcGood2 8 2 2 2 3" xfId="10221"/>
    <cellStyle name="SAPBEXexcGood2 8 2 2 3" xfId="10222"/>
    <cellStyle name="SAPBEXexcGood2 8 2 2 3 2" xfId="10223"/>
    <cellStyle name="SAPBEXexcGood2 8 2 2 3 2 2" xfId="10224"/>
    <cellStyle name="SAPBEXexcGood2 8 2 2 4" xfId="10225"/>
    <cellStyle name="SAPBEXexcGood2 8 2 2 4 2" xfId="10226"/>
    <cellStyle name="SAPBEXexcGood2 8 2 3" xfId="10227"/>
    <cellStyle name="SAPBEXexcGood2 8 2 3 2" xfId="10228"/>
    <cellStyle name="SAPBEXexcGood2 8 2 3 2 2" xfId="10229"/>
    <cellStyle name="SAPBEXexcGood2 8 2 3 3" xfId="10230"/>
    <cellStyle name="SAPBEXexcGood2 8 2 4" xfId="10231"/>
    <cellStyle name="SAPBEXexcGood2 8 2 4 2" xfId="10232"/>
    <cellStyle name="SAPBEXexcGood2 8 2 4 2 2" xfId="10233"/>
    <cellStyle name="SAPBEXexcGood2 8 2 5" xfId="10234"/>
    <cellStyle name="SAPBEXexcGood2 8 2 5 2" xfId="10235"/>
    <cellStyle name="SAPBEXexcGood2 8 2 6" xfId="34673"/>
    <cellStyle name="SAPBEXexcGood2 8 2 7" xfId="34674"/>
    <cellStyle name="SAPBEXexcGood2 8 20" xfId="34675"/>
    <cellStyle name="SAPBEXexcGood2 8 21" xfId="34676"/>
    <cellStyle name="SAPBEXexcGood2 8 22" xfId="34677"/>
    <cellStyle name="SAPBEXexcGood2 8 23" xfId="34678"/>
    <cellStyle name="SAPBEXexcGood2 8 24" xfId="34679"/>
    <cellStyle name="SAPBEXexcGood2 8 25" xfId="34680"/>
    <cellStyle name="SAPBEXexcGood2 8 26" xfId="34681"/>
    <cellStyle name="SAPBEXexcGood2 8 27" xfId="34682"/>
    <cellStyle name="SAPBEXexcGood2 8 28" xfId="48453"/>
    <cellStyle name="SAPBEXexcGood2 8 3" xfId="34683"/>
    <cellStyle name="SAPBEXexcGood2 8 4" xfId="34684"/>
    <cellStyle name="SAPBEXexcGood2 8 5" xfId="34685"/>
    <cellStyle name="SAPBEXexcGood2 8 6" xfId="34686"/>
    <cellStyle name="SAPBEXexcGood2 8 7" xfId="34687"/>
    <cellStyle name="SAPBEXexcGood2 8 8" xfId="34688"/>
    <cellStyle name="SAPBEXexcGood2 8 9" xfId="34689"/>
    <cellStyle name="SAPBEXexcGood2 9" xfId="1899"/>
    <cellStyle name="SAPBEXexcGood2 9 10" xfId="34690"/>
    <cellStyle name="SAPBEXexcGood2 9 11" xfId="34691"/>
    <cellStyle name="SAPBEXexcGood2 9 12" xfId="34692"/>
    <cellStyle name="SAPBEXexcGood2 9 13" xfId="34693"/>
    <cellStyle name="SAPBEXexcGood2 9 14" xfId="34694"/>
    <cellStyle name="SAPBEXexcGood2 9 15" xfId="34695"/>
    <cellStyle name="SAPBEXexcGood2 9 16" xfId="34696"/>
    <cellStyle name="SAPBEXexcGood2 9 17" xfId="34697"/>
    <cellStyle name="SAPBEXexcGood2 9 18" xfId="34698"/>
    <cellStyle name="SAPBEXexcGood2 9 19" xfId="34699"/>
    <cellStyle name="SAPBEXexcGood2 9 2" xfId="10236"/>
    <cellStyle name="SAPBEXexcGood2 9 2 2" xfId="10237"/>
    <cellStyle name="SAPBEXexcGood2 9 2 2 2" xfId="10238"/>
    <cellStyle name="SAPBEXexcGood2 9 2 2 2 2" xfId="10239"/>
    <cellStyle name="SAPBEXexcGood2 9 2 2 3" xfId="10240"/>
    <cellStyle name="SAPBEXexcGood2 9 2 3" xfId="10241"/>
    <cellStyle name="SAPBEXexcGood2 9 2 3 2" xfId="10242"/>
    <cellStyle name="SAPBEXexcGood2 9 2 3 2 2" xfId="10243"/>
    <cellStyle name="SAPBEXexcGood2 9 2 4" xfId="10244"/>
    <cellStyle name="SAPBEXexcGood2 9 2 4 2" xfId="10245"/>
    <cellStyle name="SAPBEXexcGood2 9 2 5" xfId="34700"/>
    <cellStyle name="SAPBEXexcGood2 9 2 6" xfId="34701"/>
    <cellStyle name="SAPBEXexcGood2 9 2 7" xfId="34702"/>
    <cellStyle name="SAPBEXexcGood2 9 20" xfId="34703"/>
    <cellStyle name="SAPBEXexcGood2 9 21" xfId="34704"/>
    <cellStyle name="SAPBEXexcGood2 9 22" xfId="34705"/>
    <cellStyle name="SAPBEXexcGood2 9 23" xfId="34706"/>
    <cellStyle name="SAPBEXexcGood2 9 24" xfId="34707"/>
    <cellStyle name="SAPBEXexcGood2 9 25" xfId="34708"/>
    <cellStyle name="SAPBEXexcGood2 9 26" xfId="34709"/>
    <cellStyle name="SAPBEXexcGood2 9 27" xfId="34710"/>
    <cellStyle name="SAPBEXexcGood2 9 28" xfId="48454"/>
    <cellStyle name="SAPBEXexcGood2 9 29" xfId="49785"/>
    <cellStyle name="SAPBEXexcGood2 9 3" xfId="34711"/>
    <cellStyle name="SAPBEXexcGood2 9 4" xfId="34712"/>
    <cellStyle name="SAPBEXexcGood2 9 5" xfId="34713"/>
    <cellStyle name="SAPBEXexcGood2 9 6" xfId="34714"/>
    <cellStyle name="SAPBEXexcGood2 9 7" xfId="34715"/>
    <cellStyle name="SAPBEXexcGood2 9 8" xfId="34716"/>
    <cellStyle name="SAPBEXexcGood2 9 9" xfId="34717"/>
    <cellStyle name="SAPBEXexcGood2_20120921_SF-grote-ronde-Liesbethdump2" xfId="435"/>
    <cellStyle name="SAPBEXexcGood3" xfId="140"/>
    <cellStyle name="SAPBEXexcGood3 10" xfId="10246"/>
    <cellStyle name="SAPBEXexcGood3 10 2" xfId="10247"/>
    <cellStyle name="SAPBEXexcGood3 10 2 2" xfId="10248"/>
    <cellStyle name="SAPBEXexcGood3 10 2 2 2" xfId="10249"/>
    <cellStyle name="SAPBEXexcGood3 10 2 3" xfId="10250"/>
    <cellStyle name="SAPBEXexcGood3 10 3" xfId="10251"/>
    <cellStyle name="SAPBEXexcGood3 10 3 2" xfId="10252"/>
    <cellStyle name="SAPBEXexcGood3 10 3 2 2" xfId="10253"/>
    <cellStyle name="SAPBEXexcGood3 10 4" xfId="10254"/>
    <cellStyle name="SAPBEXexcGood3 10 4 2" xfId="10255"/>
    <cellStyle name="SAPBEXexcGood3 10 5" xfId="34718"/>
    <cellStyle name="SAPBEXexcGood3 10 6" xfId="34719"/>
    <cellStyle name="SAPBEXexcGood3 10 7" xfId="34720"/>
    <cellStyle name="SAPBEXexcGood3 11" xfId="34721"/>
    <cellStyle name="SAPBEXexcGood3 12" xfId="34722"/>
    <cellStyle name="SAPBEXexcGood3 13" xfId="34723"/>
    <cellStyle name="SAPBEXexcGood3 14" xfId="34724"/>
    <cellStyle name="SAPBEXexcGood3 15" xfId="34725"/>
    <cellStyle name="SAPBEXexcGood3 16" xfId="34726"/>
    <cellStyle name="SAPBEXexcGood3 17" xfId="34727"/>
    <cellStyle name="SAPBEXexcGood3 18" xfId="34728"/>
    <cellStyle name="SAPBEXexcGood3 19" xfId="34729"/>
    <cellStyle name="SAPBEXexcGood3 2" xfId="436"/>
    <cellStyle name="SAPBEXexcGood3 2 10" xfId="34730"/>
    <cellStyle name="SAPBEXexcGood3 2 11" xfId="34731"/>
    <cellStyle name="SAPBEXexcGood3 2 12" xfId="34732"/>
    <cellStyle name="SAPBEXexcGood3 2 13" xfId="34733"/>
    <cellStyle name="SAPBEXexcGood3 2 14" xfId="34734"/>
    <cellStyle name="SAPBEXexcGood3 2 15" xfId="34735"/>
    <cellStyle name="SAPBEXexcGood3 2 16" xfId="34736"/>
    <cellStyle name="SAPBEXexcGood3 2 17" xfId="34737"/>
    <cellStyle name="SAPBEXexcGood3 2 18" xfId="34738"/>
    <cellStyle name="SAPBEXexcGood3 2 19" xfId="34739"/>
    <cellStyle name="SAPBEXexcGood3 2 2" xfId="536"/>
    <cellStyle name="SAPBEXexcGood3 2 2 10" xfId="34740"/>
    <cellStyle name="SAPBEXexcGood3 2 2 11" xfId="34741"/>
    <cellStyle name="SAPBEXexcGood3 2 2 12" xfId="34742"/>
    <cellStyle name="SAPBEXexcGood3 2 2 13" xfId="34743"/>
    <cellStyle name="SAPBEXexcGood3 2 2 14" xfId="34744"/>
    <cellStyle name="SAPBEXexcGood3 2 2 15" xfId="34745"/>
    <cellStyle name="SAPBEXexcGood3 2 2 16" xfId="34746"/>
    <cellStyle name="SAPBEXexcGood3 2 2 17" xfId="34747"/>
    <cellStyle name="SAPBEXexcGood3 2 2 18" xfId="34748"/>
    <cellStyle name="SAPBEXexcGood3 2 2 19" xfId="34749"/>
    <cellStyle name="SAPBEXexcGood3 2 2 2" xfId="921"/>
    <cellStyle name="SAPBEXexcGood3 2 2 2 10" xfId="34750"/>
    <cellStyle name="SAPBEXexcGood3 2 2 2 11" xfId="34751"/>
    <cellStyle name="SAPBEXexcGood3 2 2 2 12" xfId="34752"/>
    <cellStyle name="SAPBEXexcGood3 2 2 2 13" xfId="34753"/>
    <cellStyle name="SAPBEXexcGood3 2 2 2 14" xfId="34754"/>
    <cellStyle name="SAPBEXexcGood3 2 2 2 15" xfId="34755"/>
    <cellStyle name="SAPBEXexcGood3 2 2 2 16" xfId="34756"/>
    <cellStyle name="SAPBEXexcGood3 2 2 2 17" xfId="34757"/>
    <cellStyle name="SAPBEXexcGood3 2 2 2 18" xfId="34758"/>
    <cellStyle name="SAPBEXexcGood3 2 2 2 19" xfId="34759"/>
    <cellStyle name="SAPBEXexcGood3 2 2 2 2" xfId="1900"/>
    <cellStyle name="SAPBEXexcGood3 2 2 2 2 2" xfId="10256"/>
    <cellStyle name="SAPBEXexcGood3 2 2 2 2 2 2" xfId="10257"/>
    <cellStyle name="SAPBEXexcGood3 2 2 2 2 2 2 2" xfId="10258"/>
    <cellStyle name="SAPBEXexcGood3 2 2 2 2 2 2 2 2" xfId="10259"/>
    <cellStyle name="SAPBEXexcGood3 2 2 2 2 2 2 3" xfId="10260"/>
    <cellStyle name="SAPBEXexcGood3 2 2 2 2 2 3" xfId="10261"/>
    <cellStyle name="SAPBEXexcGood3 2 2 2 2 2 3 2" xfId="10262"/>
    <cellStyle name="SAPBEXexcGood3 2 2 2 2 2 3 2 2" xfId="10263"/>
    <cellStyle name="SAPBEXexcGood3 2 2 2 2 2 4" xfId="10264"/>
    <cellStyle name="SAPBEXexcGood3 2 2 2 2 2 4 2" xfId="10265"/>
    <cellStyle name="SAPBEXexcGood3 2 2 2 2 3" xfId="10266"/>
    <cellStyle name="SAPBEXexcGood3 2 2 2 2 3 2" xfId="10267"/>
    <cellStyle name="SAPBEXexcGood3 2 2 2 2 3 2 2" xfId="10268"/>
    <cellStyle name="SAPBEXexcGood3 2 2 2 2 3 3" xfId="10269"/>
    <cellStyle name="SAPBEXexcGood3 2 2 2 2 4" xfId="10270"/>
    <cellStyle name="SAPBEXexcGood3 2 2 2 2 4 2" xfId="10271"/>
    <cellStyle name="SAPBEXexcGood3 2 2 2 2 4 2 2" xfId="10272"/>
    <cellStyle name="SAPBEXexcGood3 2 2 2 2 5" xfId="10273"/>
    <cellStyle name="SAPBEXexcGood3 2 2 2 2 5 2" xfId="10274"/>
    <cellStyle name="SAPBEXexcGood3 2 2 2 2 6" xfId="34760"/>
    <cellStyle name="SAPBEXexcGood3 2 2 2 2 7" xfId="34761"/>
    <cellStyle name="SAPBEXexcGood3 2 2 2 2 8" xfId="49810"/>
    <cellStyle name="SAPBEXexcGood3 2 2 2 20" xfId="34762"/>
    <cellStyle name="SAPBEXexcGood3 2 2 2 21" xfId="34763"/>
    <cellStyle name="SAPBEXexcGood3 2 2 2 22" xfId="34764"/>
    <cellStyle name="SAPBEXexcGood3 2 2 2 23" xfId="34765"/>
    <cellStyle name="SAPBEXexcGood3 2 2 2 24" xfId="34766"/>
    <cellStyle name="SAPBEXexcGood3 2 2 2 25" xfId="34767"/>
    <cellStyle name="SAPBEXexcGood3 2 2 2 26" xfId="34768"/>
    <cellStyle name="SAPBEXexcGood3 2 2 2 27" xfId="34769"/>
    <cellStyle name="SAPBEXexcGood3 2 2 2 28" xfId="48455"/>
    <cellStyle name="SAPBEXexcGood3 2 2 2 29" xfId="49295"/>
    <cellStyle name="SAPBEXexcGood3 2 2 2 3" xfId="34770"/>
    <cellStyle name="SAPBEXexcGood3 2 2 2 4" xfId="34771"/>
    <cellStyle name="SAPBEXexcGood3 2 2 2 5" xfId="34772"/>
    <cellStyle name="SAPBEXexcGood3 2 2 2 6" xfId="34773"/>
    <cellStyle name="SAPBEXexcGood3 2 2 2 7" xfId="34774"/>
    <cellStyle name="SAPBEXexcGood3 2 2 2 8" xfId="34775"/>
    <cellStyle name="SAPBEXexcGood3 2 2 2 9" xfId="34776"/>
    <cellStyle name="SAPBEXexcGood3 2 2 20" xfId="34777"/>
    <cellStyle name="SAPBEXexcGood3 2 2 21" xfId="34778"/>
    <cellStyle name="SAPBEXexcGood3 2 2 22" xfId="34779"/>
    <cellStyle name="SAPBEXexcGood3 2 2 23" xfId="34780"/>
    <cellStyle name="SAPBEXexcGood3 2 2 24" xfId="34781"/>
    <cellStyle name="SAPBEXexcGood3 2 2 25" xfId="34782"/>
    <cellStyle name="SAPBEXexcGood3 2 2 26" xfId="34783"/>
    <cellStyle name="SAPBEXexcGood3 2 2 27" xfId="34784"/>
    <cellStyle name="SAPBEXexcGood3 2 2 28" xfId="34785"/>
    <cellStyle name="SAPBEXexcGood3 2 2 29" xfId="34786"/>
    <cellStyle name="SAPBEXexcGood3 2 2 3" xfId="922"/>
    <cellStyle name="SAPBEXexcGood3 2 2 3 10" xfId="34787"/>
    <cellStyle name="SAPBEXexcGood3 2 2 3 11" xfId="34788"/>
    <cellStyle name="SAPBEXexcGood3 2 2 3 12" xfId="34789"/>
    <cellStyle name="SAPBEXexcGood3 2 2 3 13" xfId="34790"/>
    <cellStyle name="SAPBEXexcGood3 2 2 3 14" xfId="34791"/>
    <cellStyle name="SAPBEXexcGood3 2 2 3 15" xfId="34792"/>
    <cellStyle name="SAPBEXexcGood3 2 2 3 16" xfId="34793"/>
    <cellStyle name="SAPBEXexcGood3 2 2 3 17" xfId="34794"/>
    <cellStyle name="SAPBEXexcGood3 2 2 3 18" xfId="34795"/>
    <cellStyle name="SAPBEXexcGood3 2 2 3 19" xfId="34796"/>
    <cellStyle name="SAPBEXexcGood3 2 2 3 2" xfId="1901"/>
    <cellStyle name="SAPBEXexcGood3 2 2 3 2 2" xfId="10275"/>
    <cellStyle name="SAPBEXexcGood3 2 2 3 2 2 2" xfId="10276"/>
    <cellStyle name="SAPBEXexcGood3 2 2 3 2 2 2 2" xfId="10277"/>
    <cellStyle name="SAPBEXexcGood3 2 2 3 2 2 2 2 2" xfId="10278"/>
    <cellStyle name="SAPBEXexcGood3 2 2 3 2 2 2 3" xfId="10279"/>
    <cellStyle name="SAPBEXexcGood3 2 2 3 2 2 3" xfId="10280"/>
    <cellStyle name="SAPBEXexcGood3 2 2 3 2 2 3 2" xfId="10281"/>
    <cellStyle name="SAPBEXexcGood3 2 2 3 2 2 3 2 2" xfId="10282"/>
    <cellStyle name="SAPBEXexcGood3 2 2 3 2 2 4" xfId="10283"/>
    <cellStyle name="SAPBEXexcGood3 2 2 3 2 2 4 2" xfId="10284"/>
    <cellStyle name="SAPBEXexcGood3 2 2 3 2 3" xfId="10285"/>
    <cellStyle name="SAPBEXexcGood3 2 2 3 2 3 2" xfId="10286"/>
    <cellStyle name="SAPBEXexcGood3 2 2 3 2 3 2 2" xfId="10287"/>
    <cellStyle name="SAPBEXexcGood3 2 2 3 2 3 3" xfId="10288"/>
    <cellStyle name="SAPBEXexcGood3 2 2 3 2 4" xfId="10289"/>
    <cellStyle name="SAPBEXexcGood3 2 2 3 2 4 2" xfId="10290"/>
    <cellStyle name="SAPBEXexcGood3 2 2 3 2 4 2 2" xfId="10291"/>
    <cellStyle name="SAPBEXexcGood3 2 2 3 2 5" xfId="10292"/>
    <cellStyle name="SAPBEXexcGood3 2 2 3 2 5 2" xfId="10293"/>
    <cellStyle name="SAPBEXexcGood3 2 2 3 2 6" xfId="34797"/>
    <cellStyle name="SAPBEXexcGood3 2 2 3 2 7" xfId="34798"/>
    <cellStyle name="SAPBEXexcGood3 2 2 3 2 8" xfId="49811"/>
    <cellStyle name="SAPBEXexcGood3 2 2 3 20" xfId="34799"/>
    <cellStyle name="SAPBEXexcGood3 2 2 3 21" xfId="34800"/>
    <cellStyle name="SAPBEXexcGood3 2 2 3 22" xfId="34801"/>
    <cellStyle name="SAPBEXexcGood3 2 2 3 23" xfId="34802"/>
    <cellStyle name="SAPBEXexcGood3 2 2 3 24" xfId="34803"/>
    <cellStyle name="SAPBEXexcGood3 2 2 3 25" xfId="34804"/>
    <cellStyle name="SAPBEXexcGood3 2 2 3 26" xfId="34805"/>
    <cellStyle name="SAPBEXexcGood3 2 2 3 27" xfId="34806"/>
    <cellStyle name="SAPBEXexcGood3 2 2 3 28" xfId="48456"/>
    <cellStyle name="SAPBEXexcGood3 2 2 3 29" xfId="49296"/>
    <cellStyle name="SAPBEXexcGood3 2 2 3 3" xfId="34807"/>
    <cellStyle name="SAPBEXexcGood3 2 2 3 4" xfId="34808"/>
    <cellStyle name="SAPBEXexcGood3 2 2 3 5" xfId="34809"/>
    <cellStyle name="SAPBEXexcGood3 2 2 3 6" xfId="34810"/>
    <cellStyle name="SAPBEXexcGood3 2 2 3 7" xfId="34811"/>
    <cellStyle name="SAPBEXexcGood3 2 2 3 8" xfId="34812"/>
    <cellStyle name="SAPBEXexcGood3 2 2 3 9" xfId="34813"/>
    <cellStyle name="SAPBEXexcGood3 2 2 30" xfId="34814"/>
    <cellStyle name="SAPBEXexcGood3 2 2 31" xfId="34815"/>
    <cellStyle name="SAPBEXexcGood3 2 2 32" xfId="34816"/>
    <cellStyle name="SAPBEXexcGood3 2 2 33" xfId="48457"/>
    <cellStyle name="SAPBEXexcGood3 2 2 34" xfId="49294"/>
    <cellStyle name="SAPBEXexcGood3 2 2 4" xfId="923"/>
    <cellStyle name="SAPBEXexcGood3 2 2 4 10" xfId="34817"/>
    <cellStyle name="SAPBEXexcGood3 2 2 4 11" xfId="34818"/>
    <cellStyle name="SAPBEXexcGood3 2 2 4 12" xfId="34819"/>
    <cellStyle name="SAPBEXexcGood3 2 2 4 13" xfId="34820"/>
    <cellStyle name="SAPBEXexcGood3 2 2 4 14" xfId="34821"/>
    <cellStyle name="SAPBEXexcGood3 2 2 4 15" xfId="34822"/>
    <cellStyle name="SAPBEXexcGood3 2 2 4 16" xfId="34823"/>
    <cellStyle name="SAPBEXexcGood3 2 2 4 17" xfId="34824"/>
    <cellStyle name="SAPBEXexcGood3 2 2 4 18" xfId="34825"/>
    <cellStyle name="SAPBEXexcGood3 2 2 4 19" xfId="34826"/>
    <cellStyle name="SAPBEXexcGood3 2 2 4 2" xfId="1902"/>
    <cellStyle name="SAPBEXexcGood3 2 2 4 2 2" xfId="10294"/>
    <cellStyle name="SAPBEXexcGood3 2 2 4 2 2 2" xfId="10295"/>
    <cellStyle name="SAPBEXexcGood3 2 2 4 2 2 2 2" xfId="10296"/>
    <cellStyle name="SAPBEXexcGood3 2 2 4 2 2 2 2 2" xfId="10297"/>
    <cellStyle name="SAPBEXexcGood3 2 2 4 2 2 2 3" xfId="10298"/>
    <cellStyle name="SAPBEXexcGood3 2 2 4 2 2 3" xfId="10299"/>
    <cellStyle name="SAPBEXexcGood3 2 2 4 2 2 3 2" xfId="10300"/>
    <cellStyle name="SAPBEXexcGood3 2 2 4 2 2 3 2 2" xfId="10301"/>
    <cellStyle name="SAPBEXexcGood3 2 2 4 2 2 4" xfId="10302"/>
    <cellStyle name="SAPBEXexcGood3 2 2 4 2 2 4 2" xfId="10303"/>
    <cellStyle name="SAPBEXexcGood3 2 2 4 2 3" xfId="10304"/>
    <cellStyle name="SAPBEXexcGood3 2 2 4 2 3 2" xfId="10305"/>
    <cellStyle name="SAPBEXexcGood3 2 2 4 2 3 2 2" xfId="10306"/>
    <cellStyle name="SAPBEXexcGood3 2 2 4 2 3 3" xfId="10307"/>
    <cellStyle name="SAPBEXexcGood3 2 2 4 2 4" xfId="10308"/>
    <cellStyle name="SAPBEXexcGood3 2 2 4 2 4 2" xfId="10309"/>
    <cellStyle name="SAPBEXexcGood3 2 2 4 2 4 2 2" xfId="10310"/>
    <cellStyle name="SAPBEXexcGood3 2 2 4 2 5" xfId="10311"/>
    <cellStyle name="SAPBEXexcGood3 2 2 4 2 5 2" xfId="10312"/>
    <cellStyle name="SAPBEXexcGood3 2 2 4 2 6" xfId="34827"/>
    <cellStyle name="SAPBEXexcGood3 2 2 4 2 7" xfId="34828"/>
    <cellStyle name="SAPBEXexcGood3 2 2 4 2 8" xfId="49812"/>
    <cellStyle name="SAPBEXexcGood3 2 2 4 20" xfId="34829"/>
    <cellStyle name="SAPBEXexcGood3 2 2 4 21" xfId="34830"/>
    <cellStyle name="SAPBEXexcGood3 2 2 4 22" xfId="34831"/>
    <cellStyle name="SAPBEXexcGood3 2 2 4 23" xfId="34832"/>
    <cellStyle name="SAPBEXexcGood3 2 2 4 24" xfId="34833"/>
    <cellStyle name="SAPBEXexcGood3 2 2 4 25" xfId="34834"/>
    <cellStyle name="SAPBEXexcGood3 2 2 4 26" xfId="34835"/>
    <cellStyle name="SAPBEXexcGood3 2 2 4 27" xfId="34836"/>
    <cellStyle name="SAPBEXexcGood3 2 2 4 28" xfId="48458"/>
    <cellStyle name="SAPBEXexcGood3 2 2 4 29" xfId="49297"/>
    <cellStyle name="SAPBEXexcGood3 2 2 4 3" xfId="34837"/>
    <cellStyle name="SAPBEXexcGood3 2 2 4 4" xfId="34838"/>
    <cellStyle name="SAPBEXexcGood3 2 2 4 5" xfId="34839"/>
    <cellStyle name="SAPBEXexcGood3 2 2 4 6" xfId="34840"/>
    <cellStyle name="SAPBEXexcGood3 2 2 4 7" xfId="34841"/>
    <cellStyle name="SAPBEXexcGood3 2 2 4 8" xfId="34842"/>
    <cellStyle name="SAPBEXexcGood3 2 2 4 9" xfId="34843"/>
    <cellStyle name="SAPBEXexcGood3 2 2 5" xfId="924"/>
    <cellStyle name="SAPBEXexcGood3 2 2 5 10" xfId="34844"/>
    <cellStyle name="SAPBEXexcGood3 2 2 5 11" xfId="34845"/>
    <cellStyle name="SAPBEXexcGood3 2 2 5 12" xfId="34846"/>
    <cellStyle name="SAPBEXexcGood3 2 2 5 13" xfId="34847"/>
    <cellStyle name="SAPBEXexcGood3 2 2 5 14" xfId="34848"/>
    <cellStyle name="SAPBEXexcGood3 2 2 5 15" xfId="34849"/>
    <cellStyle name="SAPBEXexcGood3 2 2 5 16" xfId="34850"/>
    <cellStyle name="SAPBEXexcGood3 2 2 5 17" xfId="34851"/>
    <cellStyle name="SAPBEXexcGood3 2 2 5 18" xfId="34852"/>
    <cellStyle name="SAPBEXexcGood3 2 2 5 19" xfId="34853"/>
    <cellStyle name="SAPBEXexcGood3 2 2 5 2" xfId="1903"/>
    <cellStyle name="SAPBEXexcGood3 2 2 5 2 2" xfId="10313"/>
    <cellStyle name="SAPBEXexcGood3 2 2 5 2 2 2" xfId="10314"/>
    <cellStyle name="SAPBEXexcGood3 2 2 5 2 2 2 2" xfId="10315"/>
    <cellStyle name="SAPBEXexcGood3 2 2 5 2 2 2 2 2" xfId="10316"/>
    <cellStyle name="SAPBEXexcGood3 2 2 5 2 2 2 3" xfId="10317"/>
    <cellStyle name="SAPBEXexcGood3 2 2 5 2 2 3" xfId="10318"/>
    <cellStyle name="SAPBEXexcGood3 2 2 5 2 2 3 2" xfId="10319"/>
    <cellStyle name="SAPBEXexcGood3 2 2 5 2 2 3 2 2" xfId="10320"/>
    <cellStyle name="SAPBEXexcGood3 2 2 5 2 2 4" xfId="10321"/>
    <cellStyle name="SAPBEXexcGood3 2 2 5 2 2 4 2" xfId="10322"/>
    <cellStyle name="SAPBEXexcGood3 2 2 5 2 3" xfId="10323"/>
    <cellStyle name="SAPBEXexcGood3 2 2 5 2 3 2" xfId="10324"/>
    <cellStyle name="SAPBEXexcGood3 2 2 5 2 3 2 2" xfId="10325"/>
    <cellStyle name="SAPBEXexcGood3 2 2 5 2 3 3" xfId="10326"/>
    <cellStyle name="SAPBEXexcGood3 2 2 5 2 4" xfId="10327"/>
    <cellStyle name="SAPBEXexcGood3 2 2 5 2 4 2" xfId="10328"/>
    <cellStyle name="SAPBEXexcGood3 2 2 5 2 4 2 2" xfId="10329"/>
    <cellStyle name="SAPBEXexcGood3 2 2 5 2 5" xfId="10330"/>
    <cellStyle name="SAPBEXexcGood3 2 2 5 2 5 2" xfId="10331"/>
    <cellStyle name="SAPBEXexcGood3 2 2 5 2 6" xfId="34854"/>
    <cellStyle name="SAPBEXexcGood3 2 2 5 2 7" xfId="34855"/>
    <cellStyle name="SAPBEXexcGood3 2 2 5 2 8" xfId="49813"/>
    <cellStyle name="SAPBEXexcGood3 2 2 5 20" xfId="34856"/>
    <cellStyle name="SAPBEXexcGood3 2 2 5 21" xfId="34857"/>
    <cellStyle name="SAPBEXexcGood3 2 2 5 22" xfId="34858"/>
    <cellStyle name="SAPBEXexcGood3 2 2 5 23" xfId="34859"/>
    <cellStyle name="SAPBEXexcGood3 2 2 5 24" xfId="34860"/>
    <cellStyle name="SAPBEXexcGood3 2 2 5 25" xfId="34861"/>
    <cellStyle name="SAPBEXexcGood3 2 2 5 26" xfId="34862"/>
    <cellStyle name="SAPBEXexcGood3 2 2 5 27" xfId="34863"/>
    <cellStyle name="SAPBEXexcGood3 2 2 5 28" xfId="48459"/>
    <cellStyle name="SAPBEXexcGood3 2 2 5 29" xfId="49298"/>
    <cellStyle name="SAPBEXexcGood3 2 2 5 3" xfId="34864"/>
    <cellStyle name="SAPBEXexcGood3 2 2 5 4" xfId="34865"/>
    <cellStyle name="SAPBEXexcGood3 2 2 5 5" xfId="34866"/>
    <cellStyle name="SAPBEXexcGood3 2 2 5 6" xfId="34867"/>
    <cellStyle name="SAPBEXexcGood3 2 2 5 7" xfId="34868"/>
    <cellStyle name="SAPBEXexcGood3 2 2 5 8" xfId="34869"/>
    <cellStyle name="SAPBEXexcGood3 2 2 5 9" xfId="34870"/>
    <cellStyle name="SAPBEXexcGood3 2 2 6" xfId="925"/>
    <cellStyle name="SAPBEXexcGood3 2 2 6 10" xfId="34871"/>
    <cellStyle name="SAPBEXexcGood3 2 2 6 11" xfId="34872"/>
    <cellStyle name="SAPBEXexcGood3 2 2 6 12" xfId="34873"/>
    <cellStyle name="SAPBEXexcGood3 2 2 6 13" xfId="34874"/>
    <cellStyle name="SAPBEXexcGood3 2 2 6 14" xfId="34875"/>
    <cellStyle name="SAPBEXexcGood3 2 2 6 15" xfId="34876"/>
    <cellStyle name="SAPBEXexcGood3 2 2 6 16" xfId="34877"/>
    <cellStyle name="SAPBEXexcGood3 2 2 6 17" xfId="34878"/>
    <cellStyle name="SAPBEXexcGood3 2 2 6 18" xfId="34879"/>
    <cellStyle name="SAPBEXexcGood3 2 2 6 19" xfId="34880"/>
    <cellStyle name="SAPBEXexcGood3 2 2 6 2" xfId="1904"/>
    <cellStyle name="SAPBEXexcGood3 2 2 6 2 2" xfId="10332"/>
    <cellStyle name="SAPBEXexcGood3 2 2 6 2 2 2" xfId="10333"/>
    <cellStyle name="SAPBEXexcGood3 2 2 6 2 2 2 2" xfId="10334"/>
    <cellStyle name="SAPBEXexcGood3 2 2 6 2 2 2 2 2" xfId="10335"/>
    <cellStyle name="SAPBEXexcGood3 2 2 6 2 2 2 3" xfId="10336"/>
    <cellStyle name="SAPBEXexcGood3 2 2 6 2 2 3" xfId="10337"/>
    <cellStyle name="SAPBEXexcGood3 2 2 6 2 2 3 2" xfId="10338"/>
    <cellStyle name="SAPBEXexcGood3 2 2 6 2 2 3 2 2" xfId="10339"/>
    <cellStyle name="SAPBEXexcGood3 2 2 6 2 2 4" xfId="10340"/>
    <cellStyle name="SAPBEXexcGood3 2 2 6 2 2 4 2" xfId="10341"/>
    <cellStyle name="SAPBEXexcGood3 2 2 6 2 3" xfId="10342"/>
    <cellStyle name="SAPBEXexcGood3 2 2 6 2 3 2" xfId="10343"/>
    <cellStyle name="SAPBEXexcGood3 2 2 6 2 3 2 2" xfId="10344"/>
    <cellStyle name="SAPBEXexcGood3 2 2 6 2 3 3" xfId="10345"/>
    <cellStyle name="SAPBEXexcGood3 2 2 6 2 4" xfId="10346"/>
    <cellStyle name="SAPBEXexcGood3 2 2 6 2 4 2" xfId="10347"/>
    <cellStyle name="SAPBEXexcGood3 2 2 6 2 4 2 2" xfId="10348"/>
    <cellStyle name="SAPBEXexcGood3 2 2 6 2 5" xfId="10349"/>
    <cellStyle name="SAPBEXexcGood3 2 2 6 2 5 2" xfId="10350"/>
    <cellStyle name="SAPBEXexcGood3 2 2 6 2 6" xfId="34881"/>
    <cellStyle name="SAPBEXexcGood3 2 2 6 2 7" xfId="34882"/>
    <cellStyle name="SAPBEXexcGood3 2 2 6 2 8" xfId="49814"/>
    <cellStyle name="SAPBEXexcGood3 2 2 6 20" xfId="34883"/>
    <cellStyle name="SAPBEXexcGood3 2 2 6 21" xfId="34884"/>
    <cellStyle name="SAPBEXexcGood3 2 2 6 22" xfId="34885"/>
    <cellStyle name="SAPBEXexcGood3 2 2 6 23" xfId="34886"/>
    <cellStyle name="SAPBEXexcGood3 2 2 6 24" xfId="34887"/>
    <cellStyle name="SAPBEXexcGood3 2 2 6 25" xfId="34888"/>
    <cellStyle name="SAPBEXexcGood3 2 2 6 26" xfId="34889"/>
    <cellStyle name="SAPBEXexcGood3 2 2 6 27" xfId="34890"/>
    <cellStyle name="SAPBEXexcGood3 2 2 6 28" xfId="48460"/>
    <cellStyle name="SAPBEXexcGood3 2 2 6 29" xfId="49299"/>
    <cellStyle name="SAPBEXexcGood3 2 2 6 3" xfId="34891"/>
    <cellStyle name="SAPBEXexcGood3 2 2 6 4" xfId="34892"/>
    <cellStyle name="SAPBEXexcGood3 2 2 6 5" xfId="34893"/>
    <cellStyle name="SAPBEXexcGood3 2 2 6 6" xfId="34894"/>
    <cellStyle name="SAPBEXexcGood3 2 2 6 7" xfId="34895"/>
    <cellStyle name="SAPBEXexcGood3 2 2 6 8" xfId="34896"/>
    <cellStyle name="SAPBEXexcGood3 2 2 6 9" xfId="34897"/>
    <cellStyle name="SAPBEXexcGood3 2 2 7" xfId="1905"/>
    <cellStyle name="SAPBEXexcGood3 2 2 7 2" xfId="10351"/>
    <cellStyle name="SAPBEXexcGood3 2 2 7 2 2" xfId="10352"/>
    <cellStyle name="SAPBEXexcGood3 2 2 7 2 2 2" xfId="10353"/>
    <cellStyle name="SAPBEXexcGood3 2 2 7 2 2 2 2" xfId="10354"/>
    <cellStyle name="SAPBEXexcGood3 2 2 7 2 2 3" xfId="10355"/>
    <cellStyle name="SAPBEXexcGood3 2 2 7 2 3" xfId="10356"/>
    <cellStyle name="SAPBEXexcGood3 2 2 7 2 3 2" xfId="10357"/>
    <cellStyle name="SAPBEXexcGood3 2 2 7 2 3 2 2" xfId="10358"/>
    <cellStyle name="SAPBEXexcGood3 2 2 7 2 4" xfId="10359"/>
    <cellStyle name="SAPBEXexcGood3 2 2 7 2 4 2" xfId="10360"/>
    <cellStyle name="SAPBEXexcGood3 2 2 7 3" xfId="10361"/>
    <cellStyle name="SAPBEXexcGood3 2 2 7 3 2" xfId="10362"/>
    <cellStyle name="SAPBEXexcGood3 2 2 7 3 2 2" xfId="10363"/>
    <cellStyle name="SAPBEXexcGood3 2 2 7 3 3" xfId="10364"/>
    <cellStyle name="SAPBEXexcGood3 2 2 7 4" xfId="10365"/>
    <cellStyle name="SAPBEXexcGood3 2 2 7 4 2" xfId="10366"/>
    <cellStyle name="SAPBEXexcGood3 2 2 7 4 2 2" xfId="10367"/>
    <cellStyle name="SAPBEXexcGood3 2 2 7 5" xfId="10368"/>
    <cellStyle name="SAPBEXexcGood3 2 2 7 5 2" xfId="10369"/>
    <cellStyle name="SAPBEXexcGood3 2 2 7 6" xfId="34898"/>
    <cellStyle name="SAPBEXexcGood3 2 2 7 7" xfId="34899"/>
    <cellStyle name="SAPBEXexcGood3 2 2 7 8" xfId="49809"/>
    <cellStyle name="SAPBEXexcGood3 2 2 8" xfId="34900"/>
    <cellStyle name="SAPBEXexcGood3 2 2 9" xfId="34901"/>
    <cellStyle name="SAPBEXexcGood3 2 20" xfId="34902"/>
    <cellStyle name="SAPBEXexcGood3 2 21" xfId="34903"/>
    <cellStyle name="SAPBEXexcGood3 2 22" xfId="34904"/>
    <cellStyle name="SAPBEXexcGood3 2 23" xfId="34905"/>
    <cellStyle name="SAPBEXexcGood3 2 24" xfId="34906"/>
    <cellStyle name="SAPBEXexcGood3 2 25" xfId="34907"/>
    <cellStyle name="SAPBEXexcGood3 2 26" xfId="34908"/>
    <cellStyle name="SAPBEXexcGood3 2 27" xfId="34909"/>
    <cellStyle name="SAPBEXexcGood3 2 28" xfId="34910"/>
    <cellStyle name="SAPBEXexcGood3 2 29" xfId="34911"/>
    <cellStyle name="SAPBEXexcGood3 2 3" xfId="926"/>
    <cellStyle name="SAPBEXexcGood3 2 3 10" xfId="34912"/>
    <cellStyle name="SAPBEXexcGood3 2 3 11" xfId="34913"/>
    <cellStyle name="SAPBEXexcGood3 2 3 12" xfId="34914"/>
    <cellStyle name="SAPBEXexcGood3 2 3 13" xfId="34915"/>
    <cellStyle name="SAPBEXexcGood3 2 3 14" xfId="34916"/>
    <cellStyle name="SAPBEXexcGood3 2 3 15" xfId="34917"/>
    <cellStyle name="SAPBEXexcGood3 2 3 16" xfId="34918"/>
    <cellStyle name="SAPBEXexcGood3 2 3 17" xfId="34919"/>
    <cellStyle name="SAPBEXexcGood3 2 3 18" xfId="34920"/>
    <cellStyle name="SAPBEXexcGood3 2 3 19" xfId="34921"/>
    <cellStyle name="SAPBEXexcGood3 2 3 2" xfId="1906"/>
    <cellStyle name="SAPBEXexcGood3 2 3 2 2" xfId="10370"/>
    <cellStyle name="SAPBEXexcGood3 2 3 2 2 2" xfId="10371"/>
    <cellStyle name="SAPBEXexcGood3 2 3 2 2 2 2" xfId="10372"/>
    <cellStyle name="SAPBEXexcGood3 2 3 2 2 2 2 2" xfId="10373"/>
    <cellStyle name="SAPBEXexcGood3 2 3 2 2 2 3" xfId="10374"/>
    <cellStyle name="SAPBEXexcGood3 2 3 2 2 3" xfId="10375"/>
    <cellStyle name="SAPBEXexcGood3 2 3 2 2 3 2" xfId="10376"/>
    <cellStyle name="SAPBEXexcGood3 2 3 2 2 3 2 2" xfId="10377"/>
    <cellStyle name="SAPBEXexcGood3 2 3 2 2 4" xfId="10378"/>
    <cellStyle name="SAPBEXexcGood3 2 3 2 2 4 2" xfId="10379"/>
    <cellStyle name="SAPBEXexcGood3 2 3 2 3" xfId="10380"/>
    <cellStyle name="SAPBEXexcGood3 2 3 2 3 2" xfId="10381"/>
    <cellStyle name="SAPBEXexcGood3 2 3 2 3 2 2" xfId="10382"/>
    <cellStyle name="SAPBEXexcGood3 2 3 2 3 3" xfId="10383"/>
    <cellStyle name="SAPBEXexcGood3 2 3 2 4" xfId="10384"/>
    <cellStyle name="SAPBEXexcGood3 2 3 2 4 2" xfId="10385"/>
    <cellStyle name="SAPBEXexcGood3 2 3 2 4 2 2" xfId="10386"/>
    <cellStyle name="SAPBEXexcGood3 2 3 2 5" xfId="10387"/>
    <cellStyle name="SAPBEXexcGood3 2 3 2 5 2" xfId="10388"/>
    <cellStyle name="SAPBEXexcGood3 2 3 2 6" xfId="34922"/>
    <cellStyle name="SAPBEXexcGood3 2 3 2 7" xfId="34923"/>
    <cellStyle name="SAPBEXexcGood3 2 3 2 8" xfId="49815"/>
    <cellStyle name="SAPBEXexcGood3 2 3 20" xfId="34924"/>
    <cellStyle name="SAPBEXexcGood3 2 3 21" xfId="34925"/>
    <cellStyle name="SAPBEXexcGood3 2 3 22" xfId="34926"/>
    <cellStyle name="SAPBEXexcGood3 2 3 23" xfId="34927"/>
    <cellStyle name="SAPBEXexcGood3 2 3 24" xfId="34928"/>
    <cellStyle name="SAPBEXexcGood3 2 3 25" xfId="34929"/>
    <cellStyle name="SAPBEXexcGood3 2 3 26" xfId="34930"/>
    <cellStyle name="SAPBEXexcGood3 2 3 27" xfId="34931"/>
    <cellStyle name="SAPBEXexcGood3 2 3 28" xfId="48461"/>
    <cellStyle name="SAPBEXexcGood3 2 3 29" xfId="49300"/>
    <cellStyle name="SAPBEXexcGood3 2 3 3" xfId="34932"/>
    <cellStyle name="SAPBEXexcGood3 2 3 4" xfId="34933"/>
    <cellStyle name="SAPBEXexcGood3 2 3 5" xfId="34934"/>
    <cellStyle name="SAPBEXexcGood3 2 3 6" xfId="34935"/>
    <cellStyle name="SAPBEXexcGood3 2 3 7" xfId="34936"/>
    <cellStyle name="SAPBEXexcGood3 2 3 8" xfId="34937"/>
    <cellStyle name="SAPBEXexcGood3 2 3 9" xfId="34938"/>
    <cellStyle name="SAPBEXexcGood3 2 30" xfId="34939"/>
    <cellStyle name="SAPBEXexcGood3 2 31" xfId="34940"/>
    <cellStyle name="SAPBEXexcGood3 2 32" xfId="34941"/>
    <cellStyle name="SAPBEXexcGood3 2 33" xfId="48462"/>
    <cellStyle name="SAPBEXexcGood3 2 34" xfId="49293"/>
    <cellStyle name="SAPBEXexcGood3 2 4" xfId="927"/>
    <cellStyle name="SAPBEXexcGood3 2 4 10" xfId="34942"/>
    <cellStyle name="SAPBEXexcGood3 2 4 11" xfId="34943"/>
    <cellStyle name="SAPBEXexcGood3 2 4 12" xfId="34944"/>
    <cellStyle name="SAPBEXexcGood3 2 4 13" xfId="34945"/>
    <cellStyle name="SAPBEXexcGood3 2 4 14" xfId="34946"/>
    <cellStyle name="SAPBEXexcGood3 2 4 15" xfId="34947"/>
    <cellStyle name="SAPBEXexcGood3 2 4 16" xfId="34948"/>
    <cellStyle name="SAPBEXexcGood3 2 4 17" xfId="34949"/>
    <cellStyle name="SAPBEXexcGood3 2 4 18" xfId="34950"/>
    <cellStyle name="SAPBEXexcGood3 2 4 19" xfId="34951"/>
    <cellStyle name="SAPBEXexcGood3 2 4 2" xfId="1907"/>
    <cellStyle name="SAPBEXexcGood3 2 4 2 2" xfId="10389"/>
    <cellStyle name="SAPBEXexcGood3 2 4 2 2 2" xfId="10390"/>
    <cellStyle name="SAPBEXexcGood3 2 4 2 2 2 2" xfId="10391"/>
    <cellStyle name="SAPBEXexcGood3 2 4 2 2 2 2 2" xfId="10392"/>
    <cellStyle name="SAPBEXexcGood3 2 4 2 2 2 3" xfId="10393"/>
    <cellStyle name="SAPBEXexcGood3 2 4 2 2 3" xfId="10394"/>
    <cellStyle name="SAPBEXexcGood3 2 4 2 2 3 2" xfId="10395"/>
    <cellStyle name="SAPBEXexcGood3 2 4 2 2 3 2 2" xfId="10396"/>
    <cellStyle name="SAPBEXexcGood3 2 4 2 2 4" xfId="10397"/>
    <cellStyle name="SAPBEXexcGood3 2 4 2 2 4 2" xfId="10398"/>
    <cellStyle name="SAPBEXexcGood3 2 4 2 3" xfId="10399"/>
    <cellStyle name="SAPBEXexcGood3 2 4 2 3 2" xfId="10400"/>
    <cellStyle name="SAPBEXexcGood3 2 4 2 3 2 2" xfId="10401"/>
    <cellStyle name="SAPBEXexcGood3 2 4 2 3 3" xfId="10402"/>
    <cellStyle name="SAPBEXexcGood3 2 4 2 4" xfId="10403"/>
    <cellStyle name="SAPBEXexcGood3 2 4 2 4 2" xfId="10404"/>
    <cellStyle name="SAPBEXexcGood3 2 4 2 4 2 2" xfId="10405"/>
    <cellStyle name="SAPBEXexcGood3 2 4 2 5" xfId="10406"/>
    <cellStyle name="SAPBEXexcGood3 2 4 2 5 2" xfId="10407"/>
    <cellStyle name="SAPBEXexcGood3 2 4 2 6" xfId="34952"/>
    <cellStyle name="SAPBEXexcGood3 2 4 2 7" xfId="34953"/>
    <cellStyle name="SAPBEXexcGood3 2 4 2 8" xfId="49816"/>
    <cellStyle name="SAPBEXexcGood3 2 4 20" xfId="34954"/>
    <cellStyle name="SAPBEXexcGood3 2 4 21" xfId="34955"/>
    <cellStyle name="SAPBEXexcGood3 2 4 22" xfId="34956"/>
    <cellStyle name="SAPBEXexcGood3 2 4 23" xfId="34957"/>
    <cellStyle name="SAPBEXexcGood3 2 4 24" xfId="34958"/>
    <cellStyle name="SAPBEXexcGood3 2 4 25" xfId="34959"/>
    <cellStyle name="SAPBEXexcGood3 2 4 26" xfId="34960"/>
    <cellStyle name="SAPBEXexcGood3 2 4 27" xfId="34961"/>
    <cellStyle name="SAPBEXexcGood3 2 4 28" xfId="48463"/>
    <cellStyle name="SAPBEXexcGood3 2 4 29" xfId="49301"/>
    <cellStyle name="SAPBEXexcGood3 2 4 3" xfId="34962"/>
    <cellStyle name="SAPBEXexcGood3 2 4 4" xfId="34963"/>
    <cellStyle name="SAPBEXexcGood3 2 4 5" xfId="34964"/>
    <cellStyle name="SAPBEXexcGood3 2 4 6" xfId="34965"/>
    <cellStyle name="SAPBEXexcGood3 2 4 7" xfId="34966"/>
    <cellStyle name="SAPBEXexcGood3 2 4 8" xfId="34967"/>
    <cellStyle name="SAPBEXexcGood3 2 4 9" xfId="34968"/>
    <cellStyle name="SAPBEXexcGood3 2 5" xfId="928"/>
    <cellStyle name="SAPBEXexcGood3 2 5 10" xfId="34969"/>
    <cellStyle name="SAPBEXexcGood3 2 5 11" xfId="34970"/>
    <cellStyle name="SAPBEXexcGood3 2 5 12" xfId="34971"/>
    <cellStyle name="SAPBEXexcGood3 2 5 13" xfId="34972"/>
    <cellStyle name="SAPBEXexcGood3 2 5 14" xfId="34973"/>
    <cellStyle name="SAPBEXexcGood3 2 5 15" xfId="34974"/>
    <cellStyle name="SAPBEXexcGood3 2 5 16" xfId="34975"/>
    <cellStyle name="SAPBEXexcGood3 2 5 17" xfId="34976"/>
    <cellStyle name="SAPBEXexcGood3 2 5 18" xfId="34977"/>
    <cellStyle name="SAPBEXexcGood3 2 5 19" xfId="34978"/>
    <cellStyle name="SAPBEXexcGood3 2 5 2" xfId="1908"/>
    <cellStyle name="SAPBEXexcGood3 2 5 2 2" xfId="10408"/>
    <cellStyle name="SAPBEXexcGood3 2 5 2 2 2" xfId="10409"/>
    <cellStyle name="SAPBEXexcGood3 2 5 2 2 2 2" xfId="10410"/>
    <cellStyle name="SAPBEXexcGood3 2 5 2 2 2 2 2" xfId="10411"/>
    <cellStyle name="SAPBEXexcGood3 2 5 2 2 2 3" xfId="10412"/>
    <cellStyle name="SAPBEXexcGood3 2 5 2 2 3" xfId="10413"/>
    <cellStyle name="SAPBEXexcGood3 2 5 2 2 3 2" xfId="10414"/>
    <cellStyle name="SAPBEXexcGood3 2 5 2 2 3 2 2" xfId="10415"/>
    <cellStyle name="SAPBEXexcGood3 2 5 2 2 4" xfId="10416"/>
    <cellStyle name="SAPBEXexcGood3 2 5 2 2 4 2" xfId="10417"/>
    <cellStyle name="SAPBEXexcGood3 2 5 2 3" xfId="10418"/>
    <cellStyle name="SAPBEXexcGood3 2 5 2 3 2" xfId="10419"/>
    <cellStyle name="SAPBEXexcGood3 2 5 2 3 2 2" xfId="10420"/>
    <cellStyle name="SAPBEXexcGood3 2 5 2 3 3" xfId="10421"/>
    <cellStyle name="SAPBEXexcGood3 2 5 2 4" xfId="10422"/>
    <cellStyle name="SAPBEXexcGood3 2 5 2 4 2" xfId="10423"/>
    <cellStyle name="SAPBEXexcGood3 2 5 2 4 2 2" xfId="10424"/>
    <cellStyle name="SAPBEXexcGood3 2 5 2 5" xfId="10425"/>
    <cellStyle name="SAPBEXexcGood3 2 5 2 5 2" xfId="10426"/>
    <cellStyle name="SAPBEXexcGood3 2 5 2 6" xfId="34979"/>
    <cellStyle name="SAPBEXexcGood3 2 5 2 7" xfId="34980"/>
    <cellStyle name="SAPBEXexcGood3 2 5 2 8" xfId="49817"/>
    <cellStyle name="SAPBEXexcGood3 2 5 20" xfId="34981"/>
    <cellStyle name="SAPBEXexcGood3 2 5 21" xfId="34982"/>
    <cellStyle name="SAPBEXexcGood3 2 5 22" xfId="34983"/>
    <cellStyle name="SAPBEXexcGood3 2 5 23" xfId="34984"/>
    <cellStyle name="SAPBEXexcGood3 2 5 24" xfId="34985"/>
    <cellStyle name="SAPBEXexcGood3 2 5 25" xfId="34986"/>
    <cellStyle name="SAPBEXexcGood3 2 5 26" xfId="34987"/>
    <cellStyle name="SAPBEXexcGood3 2 5 27" xfId="34988"/>
    <cellStyle name="SAPBEXexcGood3 2 5 28" xfId="48464"/>
    <cellStyle name="SAPBEXexcGood3 2 5 29" xfId="49302"/>
    <cellStyle name="SAPBEXexcGood3 2 5 3" xfId="34989"/>
    <cellStyle name="SAPBEXexcGood3 2 5 4" xfId="34990"/>
    <cellStyle name="SAPBEXexcGood3 2 5 5" xfId="34991"/>
    <cellStyle name="SAPBEXexcGood3 2 5 6" xfId="34992"/>
    <cellStyle name="SAPBEXexcGood3 2 5 7" xfId="34993"/>
    <cellStyle name="SAPBEXexcGood3 2 5 8" xfId="34994"/>
    <cellStyle name="SAPBEXexcGood3 2 5 9" xfId="34995"/>
    <cellStyle name="SAPBEXexcGood3 2 6" xfId="929"/>
    <cellStyle name="SAPBEXexcGood3 2 6 10" xfId="34996"/>
    <cellStyle name="SAPBEXexcGood3 2 6 11" xfId="34997"/>
    <cellStyle name="SAPBEXexcGood3 2 6 12" xfId="34998"/>
    <cellStyle name="SAPBEXexcGood3 2 6 13" xfId="34999"/>
    <cellStyle name="SAPBEXexcGood3 2 6 14" xfId="35000"/>
    <cellStyle name="SAPBEXexcGood3 2 6 15" xfId="35001"/>
    <cellStyle name="SAPBEXexcGood3 2 6 16" xfId="35002"/>
    <cellStyle name="SAPBEXexcGood3 2 6 17" xfId="35003"/>
    <cellStyle name="SAPBEXexcGood3 2 6 18" xfId="35004"/>
    <cellStyle name="SAPBEXexcGood3 2 6 19" xfId="35005"/>
    <cellStyle name="SAPBEXexcGood3 2 6 2" xfId="1909"/>
    <cellStyle name="SAPBEXexcGood3 2 6 2 2" xfId="10427"/>
    <cellStyle name="SAPBEXexcGood3 2 6 2 2 2" xfId="10428"/>
    <cellStyle name="SAPBEXexcGood3 2 6 2 2 2 2" xfId="10429"/>
    <cellStyle name="SAPBEXexcGood3 2 6 2 2 2 2 2" xfId="10430"/>
    <cellStyle name="SAPBEXexcGood3 2 6 2 2 2 3" xfId="10431"/>
    <cellStyle name="SAPBEXexcGood3 2 6 2 2 3" xfId="10432"/>
    <cellStyle name="SAPBEXexcGood3 2 6 2 2 3 2" xfId="10433"/>
    <cellStyle name="SAPBEXexcGood3 2 6 2 2 3 2 2" xfId="10434"/>
    <cellStyle name="SAPBEXexcGood3 2 6 2 2 4" xfId="10435"/>
    <cellStyle name="SAPBEXexcGood3 2 6 2 2 4 2" xfId="10436"/>
    <cellStyle name="SAPBEXexcGood3 2 6 2 3" xfId="10437"/>
    <cellStyle name="SAPBEXexcGood3 2 6 2 3 2" xfId="10438"/>
    <cellStyle name="SAPBEXexcGood3 2 6 2 3 2 2" xfId="10439"/>
    <cellStyle name="SAPBEXexcGood3 2 6 2 3 3" xfId="10440"/>
    <cellStyle name="SAPBEXexcGood3 2 6 2 4" xfId="10441"/>
    <cellStyle name="SAPBEXexcGood3 2 6 2 4 2" xfId="10442"/>
    <cellStyle name="SAPBEXexcGood3 2 6 2 4 2 2" xfId="10443"/>
    <cellStyle name="SAPBEXexcGood3 2 6 2 5" xfId="10444"/>
    <cellStyle name="SAPBEXexcGood3 2 6 2 5 2" xfId="10445"/>
    <cellStyle name="SAPBEXexcGood3 2 6 2 6" xfId="35006"/>
    <cellStyle name="SAPBEXexcGood3 2 6 2 7" xfId="35007"/>
    <cellStyle name="SAPBEXexcGood3 2 6 2 8" xfId="49818"/>
    <cellStyle name="SAPBEXexcGood3 2 6 20" xfId="35008"/>
    <cellStyle name="SAPBEXexcGood3 2 6 21" xfId="35009"/>
    <cellStyle name="SAPBEXexcGood3 2 6 22" xfId="35010"/>
    <cellStyle name="SAPBEXexcGood3 2 6 23" xfId="35011"/>
    <cellStyle name="SAPBEXexcGood3 2 6 24" xfId="35012"/>
    <cellStyle name="SAPBEXexcGood3 2 6 25" xfId="35013"/>
    <cellStyle name="SAPBEXexcGood3 2 6 26" xfId="35014"/>
    <cellStyle name="SAPBEXexcGood3 2 6 27" xfId="35015"/>
    <cellStyle name="SAPBEXexcGood3 2 6 28" xfId="48465"/>
    <cellStyle name="SAPBEXexcGood3 2 6 29" xfId="49303"/>
    <cellStyle name="SAPBEXexcGood3 2 6 3" xfId="35016"/>
    <cellStyle name="SAPBEXexcGood3 2 6 4" xfId="35017"/>
    <cellStyle name="SAPBEXexcGood3 2 6 5" xfId="35018"/>
    <cellStyle name="SAPBEXexcGood3 2 6 6" xfId="35019"/>
    <cellStyle name="SAPBEXexcGood3 2 6 7" xfId="35020"/>
    <cellStyle name="SAPBEXexcGood3 2 6 8" xfId="35021"/>
    <cellStyle name="SAPBEXexcGood3 2 6 9" xfId="35022"/>
    <cellStyle name="SAPBEXexcGood3 2 7" xfId="1910"/>
    <cellStyle name="SAPBEXexcGood3 2 7 2" xfId="10446"/>
    <cellStyle name="SAPBEXexcGood3 2 7 2 2" xfId="10447"/>
    <cellStyle name="SAPBEXexcGood3 2 7 2 2 2" xfId="10448"/>
    <cellStyle name="SAPBEXexcGood3 2 7 2 2 2 2" xfId="10449"/>
    <cellStyle name="SAPBEXexcGood3 2 7 2 2 3" xfId="10450"/>
    <cellStyle name="SAPBEXexcGood3 2 7 2 3" xfId="10451"/>
    <cellStyle name="SAPBEXexcGood3 2 7 2 3 2" xfId="10452"/>
    <cellStyle name="SAPBEXexcGood3 2 7 2 3 2 2" xfId="10453"/>
    <cellStyle name="SAPBEXexcGood3 2 7 2 4" xfId="10454"/>
    <cellStyle name="SAPBEXexcGood3 2 7 2 4 2" xfId="10455"/>
    <cellStyle name="SAPBEXexcGood3 2 7 3" xfId="10456"/>
    <cellStyle name="SAPBEXexcGood3 2 7 3 2" xfId="10457"/>
    <cellStyle name="SAPBEXexcGood3 2 7 3 2 2" xfId="10458"/>
    <cellStyle name="SAPBEXexcGood3 2 7 3 3" xfId="10459"/>
    <cellStyle name="SAPBEXexcGood3 2 7 4" xfId="10460"/>
    <cellStyle name="SAPBEXexcGood3 2 7 4 2" xfId="10461"/>
    <cellStyle name="SAPBEXexcGood3 2 7 4 2 2" xfId="10462"/>
    <cellStyle name="SAPBEXexcGood3 2 7 5" xfId="10463"/>
    <cellStyle name="SAPBEXexcGood3 2 7 5 2" xfId="10464"/>
    <cellStyle name="SAPBEXexcGood3 2 7 6" xfId="35023"/>
    <cellStyle name="SAPBEXexcGood3 2 7 7" xfId="35024"/>
    <cellStyle name="SAPBEXexcGood3 2 7 8" xfId="49808"/>
    <cellStyle name="SAPBEXexcGood3 2 8" xfId="35025"/>
    <cellStyle name="SAPBEXexcGood3 2 9" xfId="35026"/>
    <cellStyle name="SAPBEXexcGood3 20" xfId="35027"/>
    <cellStyle name="SAPBEXexcGood3 21" xfId="35028"/>
    <cellStyle name="SAPBEXexcGood3 22" xfId="35029"/>
    <cellStyle name="SAPBEXexcGood3 23" xfId="35030"/>
    <cellStyle name="SAPBEXexcGood3 24" xfId="35031"/>
    <cellStyle name="SAPBEXexcGood3 25" xfId="35032"/>
    <cellStyle name="SAPBEXexcGood3 26" xfId="35033"/>
    <cellStyle name="SAPBEXexcGood3 27" xfId="35034"/>
    <cellStyle name="SAPBEXexcGood3 28" xfId="35035"/>
    <cellStyle name="SAPBEXexcGood3 29" xfId="35036"/>
    <cellStyle name="SAPBEXexcGood3 3" xfId="537"/>
    <cellStyle name="SAPBEXexcGood3 3 10" xfId="35037"/>
    <cellStyle name="SAPBEXexcGood3 3 11" xfId="35038"/>
    <cellStyle name="SAPBEXexcGood3 3 12" xfId="35039"/>
    <cellStyle name="SAPBEXexcGood3 3 13" xfId="35040"/>
    <cellStyle name="SAPBEXexcGood3 3 14" xfId="35041"/>
    <cellStyle name="SAPBEXexcGood3 3 15" xfId="35042"/>
    <cellStyle name="SAPBEXexcGood3 3 16" xfId="35043"/>
    <cellStyle name="SAPBEXexcGood3 3 17" xfId="35044"/>
    <cellStyle name="SAPBEXexcGood3 3 18" xfId="35045"/>
    <cellStyle name="SAPBEXexcGood3 3 19" xfId="35046"/>
    <cellStyle name="SAPBEXexcGood3 3 2" xfId="930"/>
    <cellStyle name="SAPBEXexcGood3 3 2 10" xfId="35047"/>
    <cellStyle name="SAPBEXexcGood3 3 2 11" xfId="35048"/>
    <cellStyle name="SAPBEXexcGood3 3 2 12" xfId="35049"/>
    <cellStyle name="SAPBEXexcGood3 3 2 13" xfId="35050"/>
    <cellStyle name="SAPBEXexcGood3 3 2 14" xfId="35051"/>
    <cellStyle name="SAPBEXexcGood3 3 2 15" xfId="35052"/>
    <cellStyle name="SAPBEXexcGood3 3 2 16" xfId="35053"/>
    <cellStyle name="SAPBEXexcGood3 3 2 17" xfId="35054"/>
    <cellStyle name="SAPBEXexcGood3 3 2 18" xfId="35055"/>
    <cellStyle name="SAPBEXexcGood3 3 2 19" xfId="35056"/>
    <cellStyle name="SAPBEXexcGood3 3 2 2" xfId="1911"/>
    <cellStyle name="SAPBEXexcGood3 3 2 2 2" xfId="10465"/>
    <cellStyle name="SAPBEXexcGood3 3 2 2 2 2" xfId="10466"/>
    <cellStyle name="SAPBEXexcGood3 3 2 2 2 2 2" xfId="10467"/>
    <cellStyle name="SAPBEXexcGood3 3 2 2 2 2 2 2" xfId="10468"/>
    <cellStyle name="SAPBEXexcGood3 3 2 2 2 2 3" xfId="10469"/>
    <cellStyle name="SAPBEXexcGood3 3 2 2 2 3" xfId="10470"/>
    <cellStyle name="SAPBEXexcGood3 3 2 2 2 3 2" xfId="10471"/>
    <cellStyle name="SAPBEXexcGood3 3 2 2 2 3 2 2" xfId="10472"/>
    <cellStyle name="SAPBEXexcGood3 3 2 2 2 4" xfId="10473"/>
    <cellStyle name="SAPBEXexcGood3 3 2 2 2 4 2" xfId="10474"/>
    <cellStyle name="SAPBEXexcGood3 3 2 2 3" xfId="10475"/>
    <cellStyle name="SAPBEXexcGood3 3 2 2 3 2" xfId="10476"/>
    <cellStyle name="SAPBEXexcGood3 3 2 2 3 2 2" xfId="10477"/>
    <cellStyle name="SAPBEXexcGood3 3 2 2 3 3" xfId="10478"/>
    <cellStyle name="SAPBEXexcGood3 3 2 2 4" xfId="10479"/>
    <cellStyle name="SAPBEXexcGood3 3 2 2 4 2" xfId="10480"/>
    <cellStyle name="SAPBEXexcGood3 3 2 2 4 2 2" xfId="10481"/>
    <cellStyle name="SAPBEXexcGood3 3 2 2 5" xfId="10482"/>
    <cellStyle name="SAPBEXexcGood3 3 2 2 5 2" xfId="10483"/>
    <cellStyle name="SAPBEXexcGood3 3 2 2 6" xfId="35057"/>
    <cellStyle name="SAPBEXexcGood3 3 2 2 7" xfId="35058"/>
    <cellStyle name="SAPBEXexcGood3 3 2 2 8" xfId="49820"/>
    <cellStyle name="SAPBEXexcGood3 3 2 20" xfId="35059"/>
    <cellStyle name="SAPBEXexcGood3 3 2 21" xfId="35060"/>
    <cellStyle name="SAPBEXexcGood3 3 2 22" xfId="35061"/>
    <cellStyle name="SAPBEXexcGood3 3 2 23" xfId="35062"/>
    <cellStyle name="SAPBEXexcGood3 3 2 24" xfId="35063"/>
    <cellStyle name="SAPBEXexcGood3 3 2 25" xfId="35064"/>
    <cellStyle name="SAPBEXexcGood3 3 2 26" xfId="35065"/>
    <cellStyle name="SAPBEXexcGood3 3 2 27" xfId="35066"/>
    <cellStyle name="SAPBEXexcGood3 3 2 28" xfId="48466"/>
    <cellStyle name="SAPBEXexcGood3 3 2 29" xfId="49305"/>
    <cellStyle name="SAPBEXexcGood3 3 2 3" xfId="35067"/>
    <cellStyle name="SAPBEXexcGood3 3 2 4" xfId="35068"/>
    <cellStyle name="SAPBEXexcGood3 3 2 5" xfId="35069"/>
    <cellStyle name="SAPBEXexcGood3 3 2 6" xfId="35070"/>
    <cellStyle name="SAPBEXexcGood3 3 2 7" xfId="35071"/>
    <cellStyle name="SAPBEXexcGood3 3 2 8" xfId="35072"/>
    <cellStyle name="SAPBEXexcGood3 3 2 9" xfId="35073"/>
    <cellStyle name="SAPBEXexcGood3 3 20" xfId="35074"/>
    <cellStyle name="SAPBEXexcGood3 3 21" xfId="35075"/>
    <cellStyle name="SAPBEXexcGood3 3 22" xfId="35076"/>
    <cellStyle name="SAPBEXexcGood3 3 23" xfId="35077"/>
    <cellStyle name="SAPBEXexcGood3 3 24" xfId="35078"/>
    <cellStyle name="SAPBEXexcGood3 3 25" xfId="35079"/>
    <cellStyle name="SAPBEXexcGood3 3 26" xfId="35080"/>
    <cellStyle name="SAPBEXexcGood3 3 27" xfId="35081"/>
    <cellStyle name="SAPBEXexcGood3 3 28" xfId="35082"/>
    <cellStyle name="SAPBEXexcGood3 3 29" xfId="35083"/>
    <cellStyle name="SAPBEXexcGood3 3 3" xfId="931"/>
    <cellStyle name="SAPBEXexcGood3 3 3 10" xfId="35084"/>
    <cellStyle name="SAPBEXexcGood3 3 3 11" xfId="35085"/>
    <cellStyle name="SAPBEXexcGood3 3 3 12" xfId="35086"/>
    <cellStyle name="SAPBEXexcGood3 3 3 13" xfId="35087"/>
    <cellStyle name="SAPBEXexcGood3 3 3 14" xfId="35088"/>
    <cellStyle name="SAPBEXexcGood3 3 3 15" xfId="35089"/>
    <cellStyle name="SAPBEXexcGood3 3 3 16" xfId="35090"/>
    <cellStyle name="SAPBEXexcGood3 3 3 17" xfId="35091"/>
    <cellStyle name="SAPBEXexcGood3 3 3 18" xfId="35092"/>
    <cellStyle name="SAPBEXexcGood3 3 3 19" xfId="35093"/>
    <cellStyle name="SAPBEXexcGood3 3 3 2" xfId="1912"/>
    <cellStyle name="SAPBEXexcGood3 3 3 2 2" xfId="10484"/>
    <cellStyle name="SAPBEXexcGood3 3 3 2 2 2" xfId="10485"/>
    <cellStyle name="SAPBEXexcGood3 3 3 2 2 2 2" xfId="10486"/>
    <cellStyle name="SAPBEXexcGood3 3 3 2 2 2 2 2" xfId="10487"/>
    <cellStyle name="SAPBEXexcGood3 3 3 2 2 2 3" xfId="10488"/>
    <cellStyle name="SAPBEXexcGood3 3 3 2 2 3" xfId="10489"/>
    <cellStyle name="SAPBEXexcGood3 3 3 2 2 3 2" xfId="10490"/>
    <cellStyle name="SAPBEXexcGood3 3 3 2 2 3 2 2" xfId="10491"/>
    <cellStyle name="SAPBEXexcGood3 3 3 2 2 4" xfId="10492"/>
    <cellStyle name="SAPBEXexcGood3 3 3 2 2 4 2" xfId="10493"/>
    <cellStyle name="SAPBEXexcGood3 3 3 2 3" xfId="10494"/>
    <cellStyle name="SAPBEXexcGood3 3 3 2 3 2" xfId="10495"/>
    <cellStyle name="SAPBEXexcGood3 3 3 2 3 2 2" xfId="10496"/>
    <cellStyle name="SAPBEXexcGood3 3 3 2 3 3" xfId="10497"/>
    <cellStyle name="SAPBEXexcGood3 3 3 2 4" xfId="10498"/>
    <cellStyle name="SAPBEXexcGood3 3 3 2 4 2" xfId="10499"/>
    <cellStyle name="SAPBEXexcGood3 3 3 2 4 2 2" xfId="10500"/>
    <cellStyle name="SAPBEXexcGood3 3 3 2 5" xfId="10501"/>
    <cellStyle name="SAPBEXexcGood3 3 3 2 5 2" xfId="10502"/>
    <cellStyle name="SAPBEXexcGood3 3 3 2 6" xfId="35094"/>
    <cellStyle name="SAPBEXexcGood3 3 3 2 7" xfId="35095"/>
    <cellStyle name="SAPBEXexcGood3 3 3 2 8" xfId="49821"/>
    <cellStyle name="SAPBEXexcGood3 3 3 20" xfId="35096"/>
    <cellStyle name="SAPBEXexcGood3 3 3 21" xfId="35097"/>
    <cellStyle name="SAPBEXexcGood3 3 3 22" xfId="35098"/>
    <cellStyle name="SAPBEXexcGood3 3 3 23" xfId="35099"/>
    <cellStyle name="SAPBEXexcGood3 3 3 24" xfId="35100"/>
    <cellStyle name="SAPBEXexcGood3 3 3 25" xfId="35101"/>
    <cellStyle name="SAPBEXexcGood3 3 3 26" xfId="35102"/>
    <cellStyle name="SAPBEXexcGood3 3 3 27" xfId="35103"/>
    <cellStyle name="SAPBEXexcGood3 3 3 28" xfId="48467"/>
    <cellStyle name="SAPBEXexcGood3 3 3 29" xfId="49306"/>
    <cellStyle name="SAPBEXexcGood3 3 3 3" xfId="35104"/>
    <cellStyle name="SAPBEXexcGood3 3 3 4" xfId="35105"/>
    <cellStyle name="SAPBEXexcGood3 3 3 5" xfId="35106"/>
    <cellStyle name="SAPBEXexcGood3 3 3 6" xfId="35107"/>
    <cellStyle name="SAPBEXexcGood3 3 3 7" xfId="35108"/>
    <cellStyle name="SAPBEXexcGood3 3 3 8" xfId="35109"/>
    <cellStyle name="SAPBEXexcGood3 3 3 9" xfId="35110"/>
    <cellStyle name="SAPBEXexcGood3 3 30" xfId="35111"/>
    <cellStyle name="SAPBEXexcGood3 3 31" xfId="35112"/>
    <cellStyle name="SAPBEXexcGood3 3 32" xfId="35113"/>
    <cellStyle name="SAPBEXexcGood3 3 33" xfId="48468"/>
    <cellStyle name="SAPBEXexcGood3 3 34" xfId="49304"/>
    <cellStyle name="SAPBEXexcGood3 3 4" xfId="932"/>
    <cellStyle name="SAPBEXexcGood3 3 4 10" xfId="35114"/>
    <cellStyle name="SAPBEXexcGood3 3 4 11" xfId="35115"/>
    <cellStyle name="SAPBEXexcGood3 3 4 12" xfId="35116"/>
    <cellStyle name="SAPBEXexcGood3 3 4 13" xfId="35117"/>
    <cellStyle name="SAPBEXexcGood3 3 4 14" xfId="35118"/>
    <cellStyle name="SAPBEXexcGood3 3 4 15" xfId="35119"/>
    <cellStyle name="SAPBEXexcGood3 3 4 16" xfId="35120"/>
    <cellStyle name="SAPBEXexcGood3 3 4 17" xfId="35121"/>
    <cellStyle name="SAPBEXexcGood3 3 4 18" xfId="35122"/>
    <cellStyle name="SAPBEXexcGood3 3 4 19" xfId="35123"/>
    <cellStyle name="SAPBEXexcGood3 3 4 2" xfId="1913"/>
    <cellStyle name="SAPBEXexcGood3 3 4 2 2" xfId="10503"/>
    <cellStyle name="SAPBEXexcGood3 3 4 2 2 2" xfId="10504"/>
    <cellStyle name="SAPBEXexcGood3 3 4 2 2 2 2" xfId="10505"/>
    <cellStyle name="SAPBEXexcGood3 3 4 2 2 2 2 2" xfId="10506"/>
    <cellStyle name="SAPBEXexcGood3 3 4 2 2 2 3" xfId="10507"/>
    <cellStyle name="SAPBEXexcGood3 3 4 2 2 3" xfId="10508"/>
    <cellStyle name="SAPBEXexcGood3 3 4 2 2 3 2" xfId="10509"/>
    <cellStyle name="SAPBEXexcGood3 3 4 2 2 3 2 2" xfId="10510"/>
    <cellStyle name="SAPBEXexcGood3 3 4 2 2 4" xfId="10511"/>
    <cellStyle name="SAPBEXexcGood3 3 4 2 2 4 2" xfId="10512"/>
    <cellStyle name="SAPBEXexcGood3 3 4 2 3" xfId="10513"/>
    <cellStyle name="SAPBEXexcGood3 3 4 2 3 2" xfId="10514"/>
    <cellStyle name="SAPBEXexcGood3 3 4 2 3 2 2" xfId="10515"/>
    <cellStyle name="SAPBEXexcGood3 3 4 2 3 3" xfId="10516"/>
    <cellStyle name="SAPBEXexcGood3 3 4 2 4" xfId="10517"/>
    <cellStyle name="SAPBEXexcGood3 3 4 2 4 2" xfId="10518"/>
    <cellStyle name="SAPBEXexcGood3 3 4 2 4 2 2" xfId="10519"/>
    <cellStyle name="SAPBEXexcGood3 3 4 2 5" xfId="10520"/>
    <cellStyle name="SAPBEXexcGood3 3 4 2 5 2" xfId="10521"/>
    <cellStyle name="SAPBEXexcGood3 3 4 2 6" xfId="35124"/>
    <cellStyle name="SAPBEXexcGood3 3 4 2 7" xfId="35125"/>
    <cellStyle name="SAPBEXexcGood3 3 4 2 8" xfId="49822"/>
    <cellStyle name="SAPBEXexcGood3 3 4 20" xfId="35126"/>
    <cellStyle name="SAPBEXexcGood3 3 4 21" xfId="35127"/>
    <cellStyle name="SAPBEXexcGood3 3 4 22" xfId="35128"/>
    <cellStyle name="SAPBEXexcGood3 3 4 23" xfId="35129"/>
    <cellStyle name="SAPBEXexcGood3 3 4 24" xfId="35130"/>
    <cellStyle name="SAPBEXexcGood3 3 4 25" xfId="35131"/>
    <cellStyle name="SAPBEXexcGood3 3 4 26" xfId="35132"/>
    <cellStyle name="SAPBEXexcGood3 3 4 27" xfId="35133"/>
    <cellStyle name="SAPBEXexcGood3 3 4 28" xfId="48469"/>
    <cellStyle name="SAPBEXexcGood3 3 4 29" xfId="49307"/>
    <cellStyle name="SAPBEXexcGood3 3 4 3" xfId="35134"/>
    <cellStyle name="SAPBEXexcGood3 3 4 4" xfId="35135"/>
    <cellStyle name="SAPBEXexcGood3 3 4 5" xfId="35136"/>
    <cellStyle name="SAPBEXexcGood3 3 4 6" xfId="35137"/>
    <cellStyle name="SAPBEXexcGood3 3 4 7" xfId="35138"/>
    <cellStyle name="SAPBEXexcGood3 3 4 8" xfId="35139"/>
    <cellStyle name="SAPBEXexcGood3 3 4 9" xfId="35140"/>
    <cellStyle name="SAPBEXexcGood3 3 5" xfId="933"/>
    <cellStyle name="SAPBEXexcGood3 3 5 10" xfId="35141"/>
    <cellStyle name="SAPBEXexcGood3 3 5 11" xfId="35142"/>
    <cellStyle name="SAPBEXexcGood3 3 5 12" xfId="35143"/>
    <cellStyle name="SAPBEXexcGood3 3 5 13" xfId="35144"/>
    <cellStyle name="SAPBEXexcGood3 3 5 14" xfId="35145"/>
    <cellStyle name="SAPBEXexcGood3 3 5 15" xfId="35146"/>
    <cellStyle name="SAPBEXexcGood3 3 5 16" xfId="35147"/>
    <cellStyle name="SAPBEXexcGood3 3 5 17" xfId="35148"/>
    <cellStyle name="SAPBEXexcGood3 3 5 18" xfId="35149"/>
    <cellStyle name="SAPBEXexcGood3 3 5 19" xfId="35150"/>
    <cellStyle name="SAPBEXexcGood3 3 5 2" xfId="1914"/>
    <cellStyle name="SAPBEXexcGood3 3 5 2 2" xfId="10522"/>
    <cellStyle name="SAPBEXexcGood3 3 5 2 2 2" xfId="10523"/>
    <cellStyle name="SAPBEXexcGood3 3 5 2 2 2 2" xfId="10524"/>
    <cellStyle name="SAPBEXexcGood3 3 5 2 2 2 2 2" xfId="10525"/>
    <cellStyle name="SAPBEXexcGood3 3 5 2 2 2 3" xfId="10526"/>
    <cellStyle name="SAPBEXexcGood3 3 5 2 2 3" xfId="10527"/>
    <cellStyle name="SAPBEXexcGood3 3 5 2 2 3 2" xfId="10528"/>
    <cellStyle name="SAPBEXexcGood3 3 5 2 2 3 2 2" xfId="10529"/>
    <cellStyle name="SAPBEXexcGood3 3 5 2 2 4" xfId="10530"/>
    <cellStyle name="SAPBEXexcGood3 3 5 2 2 4 2" xfId="10531"/>
    <cellStyle name="SAPBEXexcGood3 3 5 2 3" xfId="10532"/>
    <cellStyle name="SAPBEXexcGood3 3 5 2 3 2" xfId="10533"/>
    <cellStyle name="SAPBEXexcGood3 3 5 2 3 2 2" xfId="10534"/>
    <cellStyle name="SAPBEXexcGood3 3 5 2 3 3" xfId="10535"/>
    <cellStyle name="SAPBEXexcGood3 3 5 2 4" xfId="10536"/>
    <cellStyle name="SAPBEXexcGood3 3 5 2 4 2" xfId="10537"/>
    <cellStyle name="SAPBEXexcGood3 3 5 2 4 2 2" xfId="10538"/>
    <cellStyle name="SAPBEXexcGood3 3 5 2 5" xfId="10539"/>
    <cellStyle name="SAPBEXexcGood3 3 5 2 5 2" xfId="10540"/>
    <cellStyle name="SAPBEXexcGood3 3 5 2 6" xfId="35151"/>
    <cellStyle name="SAPBEXexcGood3 3 5 2 7" xfId="35152"/>
    <cellStyle name="SAPBEXexcGood3 3 5 2 8" xfId="49823"/>
    <cellStyle name="SAPBEXexcGood3 3 5 20" xfId="35153"/>
    <cellStyle name="SAPBEXexcGood3 3 5 21" xfId="35154"/>
    <cellStyle name="SAPBEXexcGood3 3 5 22" xfId="35155"/>
    <cellStyle name="SAPBEXexcGood3 3 5 23" xfId="35156"/>
    <cellStyle name="SAPBEXexcGood3 3 5 24" xfId="35157"/>
    <cellStyle name="SAPBEXexcGood3 3 5 25" xfId="35158"/>
    <cellStyle name="SAPBEXexcGood3 3 5 26" xfId="35159"/>
    <cellStyle name="SAPBEXexcGood3 3 5 27" xfId="35160"/>
    <cellStyle name="SAPBEXexcGood3 3 5 28" xfId="48470"/>
    <cellStyle name="SAPBEXexcGood3 3 5 29" xfId="49308"/>
    <cellStyle name="SAPBEXexcGood3 3 5 3" xfId="35161"/>
    <cellStyle name="SAPBEXexcGood3 3 5 4" xfId="35162"/>
    <cellStyle name="SAPBEXexcGood3 3 5 5" xfId="35163"/>
    <cellStyle name="SAPBEXexcGood3 3 5 6" xfId="35164"/>
    <cellStyle name="SAPBEXexcGood3 3 5 7" xfId="35165"/>
    <cellStyle name="SAPBEXexcGood3 3 5 8" xfId="35166"/>
    <cellStyle name="SAPBEXexcGood3 3 5 9" xfId="35167"/>
    <cellStyle name="SAPBEXexcGood3 3 6" xfId="934"/>
    <cellStyle name="SAPBEXexcGood3 3 6 10" xfId="35168"/>
    <cellStyle name="SAPBEXexcGood3 3 6 11" xfId="35169"/>
    <cellStyle name="SAPBEXexcGood3 3 6 12" xfId="35170"/>
    <cellStyle name="SAPBEXexcGood3 3 6 13" xfId="35171"/>
    <cellStyle name="SAPBEXexcGood3 3 6 14" xfId="35172"/>
    <cellStyle name="SAPBEXexcGood3 3 6 15" xfId="35173"/>
    <cellStyle name="SAPBEXexcGood3 3 6 16" xfId="35174"/>
    <cellStyle name="SAPBEXexcGood3 3 6 17" xfId="35175"/>
    <cellStyle name="SAPBEXexcGood3 3 6 18" xfId="35176"/>
    <cellStyle name="SAPBEXexcGood3 3 6 19" xfId="35177"/>
    <cellStyle name="SAPBEXexcGood3 3 6 2" xfId="1915"/>
    <cellStyle name="SAPBEXexcGood3 3 6 2 2" xfId="10541"/>
    <cellStyle name="SAPBEXexcGood3 3 6 2 2 2" xfId="10542"/>
    <cellStyle name="SAPBEXexcGood3 3 6 2 2 2 2" xfId="10543"/>
    <cellStyle name="SAPBEXexcGood3 3 6 2 2 2 2 2" xfId="10544"/>
    <cellStyle name="SAPBEXexcGood3 3 6 2 2 2 3" xfId="10545"/>
    <cellStyle name="SAPBEXexcGood3 3 6 2 2 3" xfId="10546"/>
    <cellStyle name="SAPBEXexcGood3 3 6 2 2 3 2" xfId="10547"/>
    <cellStyle name="SAPBEXexcGood3 3 6 2 2 3 2 2" xfId="10548"/>
    <cellStyle name="SAPBEXexcGood3 3 6 2 2 4" xfId="10549"/>
    <cellStyle name="SAPBEXexcGood3 3 6 2 2 4 2" xfId="10550"/>
    <cellStyle name="SAPBEXexcGood3 3 6 2 3" xfId="10551"/>
    <cellStyle name="SAPBEXexcGood3 3 6 2 3 2" xfId="10552"/>
    <cellStyle name="SAPBEXexcGood3 3 6 2 3 2 2" xfId="10553"/>
    <cellStyle name="SAPBEXexcGood3 3 6 2 3 3" xfId="10554"/>
    <cellStyle name="SAPBEXexcGood3 3 6 2 4" xfId="10555"/>
    <cellStyle name="SAPBEXexcGood3 3 6 2 4 2" xfId="10556"/>
    <cellStyle name="SAPBEXexcGood3 3 6 2 4 2 2" xfId="10557"/>
    <cellStyle name="SAPBEXexcGood3 3 6 2 5" xfId="10558"/>
    <cellStyle name="SAPBEXexcGood3 3 6 2 5 2" xfId="10559"/>
    <cellStyle name="SAPBEXexcGood3 3 6 2 6" xfId="35178"/>
    <cellStyle name="SAPBEXexcGood3 3 6 2 7" xfId="35179"/>
    <cellStyle name="SAPBEXexcGood3 3 6 2 8" xfId="49824"/>
    <cellStyle name="SAPBEXexcGood3 3 6 20" xfId="35180"/>
    <cellStyle name="SAPBEXexcGood3 3 6 21" xfId="35181"/>
    <cellStyle name="SAPBEXexcGood3 3 6 22" xfId="35182"/>
    <cellStyle name="SAPBEXexcGood3 3 6 23" xfId="35183"/>
    <cellStyle name="SAPBEXexcGood3 3 6 24" xfId="35184"/>
    <cellStyle name="SAPBEXexcGood3 3 6 25" xfId="35185"/>
    <cellStyle name="SAPBEXexcGood3 3 6 26" xfId="35186"/>
    <cellStyle name="SAPBEXexcGood3 3 6 27" xfId="35187"/>
    <cellStyle name="SAPBEXexcGood3 3 6 28" xfId="48471"/>
    <cellStyle name="SAPBEXexcGood3 3 6 29" xfId="49309"/>
    <cellStyle name="SAPBEXexcGood3 3 6 3" xfId="35188"/>
    <cellStyle name="SAPBEXexcGood3 3 6 4" xfId="35189"/>
    <cellStyle name="SAPBEXexcGood3 3 6 5" xfId="35190"/>
    <cellStyle name="SAPBEXexcGood3 3 6 6" xfId="35191"/>
    <cellStyle name="SAPBEXexcGood3 3 6 7" xfId="35192"/>
    <cellStyle name="SAPBEXexcGood3 3 6 8" xfId="35193"/>
    <cellStyle name="SAPBEXexcGood3 3 6 9" xfId="35194"/>
    <cellStyle name="SAPBEXexcGood3 3 7" xfId="1916"/>
    <cellStyle name="SAPBEXexcGood3 3 7 2" xfId="10560"/>
    <cellStyle name="SAPBEXexcGood3 3 7 2 2" xfId="10561"/>
    <cellStyle name="SAPBEXexcGood3 3 7 2 2 2" xfId="10562"/>
    <cellStyle name="SAPBEXexcGood3 3 7 2 2 2 2" xfId="10563"/>
    <cellStyle name="SAPBEXexcGood3 3 7 2 2 3" xfId="10564"/>
    <cellStyle name="SAPBEXexcGood3 3 7 2 3" xfId="10565"/>
    <cellStyle name="SAPBEXexcGood3 3 7 2 3 2" xfId="10566"/>
    <cellStyle name="SAPBEXexcGood3 3 7 2 3 2 2" xfId="10567"/>
    <cellStyle name="SAPBEXexcGood3 3 7 2 4" xfId="10568"/>
    <cellStyle name="SAPBEXexcGood3 3 7 2 4 2" xfId="10569"/>
    <cellStyle name="SAPBEXexcGood3 3 7 3" xfId="10570"/>
    <cellStyle name="SAPBEXexcGood3 3 7 3 2" xfId="10571"/>
    <cellStyle name="SAPBEXexcGood3 3 7 3 2 2" xfId="10572"/>
    <cellStyle name="SAPBEXexcGood3 3 7 3 3" xfId="10573"/>
    <cellStyle name="SAPBEXexcGood3 3 7 4" xfId="10574"/>
    <cellStyle name="SAPBEXexcGood3 3 7 4 2" xfId="10575"/>
    <cellStyle name="SAPBEXexcGood3 3 7 4 2 2" xfId="10576"/>
    <cellStyle name="SAPBEXexcGood3 3 7 5" xfId="10577"/>
    <cellStyle name="SAPBEXexcGood3 3 7 5 2" xfId="10578"/>
    <cellStyle name="SAPBEXexcGood3 3 7 6" xfId="35195"/>
    <cellStyle name="SAPBEXexcGood3 3 7 7" xfId="35196"/>
    <cellStyle name="SAPBEXexcGood3 3 7 8" xfId="49819"/>
    <cellStyle name="SAPBEXexcGood3 3 8" xfId="35197"/>
    <cellStyle name="SAPBEXexcGood3 3 9" xfId="35198"/>
    <cellStyle name="SAPBEXexcGood3 30" xfId="35199"/>
    <cellStyle name="SAPBEXexcGood3 31" xfId="35200"/>
    <cellStyle name="SAPBEXexcGood3 32" xfId="35201"/>
    <cellStyle name="SAPBEXexcGood3 33" xfId="35202"/>
    <cellStyle name="SAPBEXexcGood3 34" xfId="35203"/>
    <cellStyle name="SAPBEXexcGood3 35" xfId="35204"/>
    <cellStyle name="SAPBEXexcGood3 36" xfId="48472"/>
    <cellStyle name="SAPBEXexcGood3 37" xfId="49292"/>
    <cellStyle name="SAPBEXexcGood3 4" xfId="935"/>
    <cellStyle name="SAPBEXexcGood3 4 10" xfId="35205"/>
    <cellStyle name="SAPBEXexcGood3 4 11" xfId="35206"/>
    <cellStyle name="SAPBEXexcGood3 4 12" xfId="35207"/>
    <cellStyle name="SAPBEXexcGood3 4 13" xfId="35208"/>
    <cellStyle name="SAPBEXexcGood3 4 14" xfId="35209"/>
    <cellStyle name="SAPBEXexcGood3 4 15" xfId="35210"/>
    <cellStyle name="SAPBEXexcGood3 4 16" xfId="35211"/>
    <cellStyle name="SAPBEXexcGood3 4 17" xfId="35212"/>
    <cellStyle name="SAPBEXexcGood3 4 18" xfId="35213"/>
    <cellStyle name="SAPBEXexcGood3 4 19" xfId="35214"/>
    <cellStyle name="SAPBEXexcGood3 4 2" xfId="1917"/>
    <cellStyle name="SAPBEXexcGood3 4 2 2" xfId="10579"/>
    <cellStyle name="SAPBEXexcGood3 4 2 2 2" xfId="10580"/>
    <cellStyle name="SAPBEXexcGood3 4 2 2 2 2" xfId="10581"/>
    <cellStyle name="SAPBEXexcGood3 4 2 2 2 2 2" xfId="10582"/>
    <cellStyle name="SAPBEXexcGood3 4 2 2 2 3" xfId="10583"/>
    <cellStyle name="SAPBEXexcGood3 4 2 2 3" xfId="10584"/>
    <cellStyle name="SAPBEXexcGood3 4 2 2 3 2" xfId="10585"/>
    <cellStyle name="SAPBEXexcGood3 4 2 2 3 2 2" xfId="10586"/>
    <cellStyle name="SAPBEXexcGood3 4 2 2 4" xfId="10587"/>
    <cellStyle name="SAPBEXexcGood3 4 2 2 4 2" xfId="10588"/>
    <cellStyle name="SAPBEXexcGood3 4 2 3" xfId="10589"/>
    <cellStyle name="SAPBEXexcGood3 4 2 3 2" xfId="10590"/>
    <cellStyle name="SAPBEXexcGood3 4 2 3 2 2" xfId="10591"/>
    <cellStyle name="SAPBEXexcGood3 4 2 3 3" xfId="10592"/>
    <cellStyle name="SAPBEXexcGood3 4 2 4" xfId="10593"/>
    <cellStyle name="SAPBEXexcGood3 4 2 4 2" xfId="10594"/>
    <cellStyle name="SAPBEXexcGood3 4 2 4 2 2" xfId="10595"/>
    <cellStyle name="SAPBEXexcGood3 4 2 5" xfId="10596"/>
    <cellStyle name="SAPBEXexcGood3 4 2 5 2" xfId="10597"/>
    <cellStyle name="SAPBEXexcGood3 4 2 6" xfId="35215"/>
    <cellStyle name="SAPBEXexcGood3 4 2 7" xfId="35216"/>
    <cellStyle name="SAPBEXexcGood3 4 2 8" xfId="49825"/>
    <cellStyle name="SAPBEXexcGood3 4 20" xfId="35217"/>
    <cellStyle name="SAPBEXexcGood3 4 21" xfId="35218"/>
    <cellStyle name="SAPBEXexcGood3 4 22" xfId="35219"/>
    <cellStyle name="SAPBEXexcGood3 4 23" xfId="35220"/>
    <cellStyle name="SAPBEXexcGood3 4 24" xfId="35221"/>
    <cellStyle name="SAPBEXexcGood3 4 25" xfId="35222"/>
    <cellStyle name="SAPBEXexcGood3 4 26" xfId="35223"/>
    <cellStyle name="SAPBEXexcGood3 4 27" xfId="35224"/>
    <cellStyle name="SAPBEXexcGood3 4 28" xfId="48473"/>
    <cellStyle name="SAPBEXexcGood3 4 29" xfId="49310"/>
    <cellStyle name="SAPBEXexcGood3 4 3" xfId="35225"/>
    <cellStyle name="SAPBEXexcGood3 4 4" xfId="35226"/>
    <cellStyle name="SAPBEXexcGood3 4 5" xfId="35227"/>
    <cellStyle name="SAPBEXexcGood3 4 6" xfId="35228"/>
    <cellStyle name="SAPBEXexcGood3 4 7" xfId="35229"/>
    <cellStyle name="SAPBEXexcGood3 4 8" xfId="35230"/>
    <cellStyle name="SAPBEXexcGood3 4 9" xfId="35231"/>
    <cellStyle name="SAPBEXexcGood3 5" xfId="936"/>
    <cellStyle name="SAPBEXexcGood3 5 10" xfId="35232"/>
    <cellStyle name="SAPBEXexcGood3 5 11" xfId="35233"/>
    <cellStyle name="SAPBEXexcGood3 5 12" xfId="35234"/>
    <cellStyle name="SAPBEXexcGood3 5 13" xfId="35235"/>
    <cellStyle name="SAPBEXexcGood3 5 14" xfId="35236"/>
    <cellStyle name="SAPBEXexcGood3 5 15" xfId="35237"/>
    <cellStyle name="SAPBEXexcGood3 5 16" xfId="35238"/>
    <cellStyle name="SAPBEXexcGood3 5 17" xfId="35239"/>
    <cellStyle name="SAPBEXexcGood3 5 18" xfId="35240"/>
    <cellStyle name="SAPBEXexcGood3 5 19" xfId="35241"/>
    <cellStyle name="SAPBEXexcGood3 5 2" xfId="1918"/>
    <cellStyle name="SAPBEXexcGood3 5 2 2" xfId="10598"/>
    <cellStyle name="SAPBEXexcGood3 5 2 2 2" xfId="10599"/>
    <cellStyle name="SAPBEXexcGood3 5 2 2 2 2" xfId="10600"/>
    <cellStyle name="SAPBEXexcGood3 5 2 2 2 2 2" xfId="10601"/>
    <cellStyle name="SAPBEXexcGood3 5 2 2 2 3" xfId="10602"/>
    <cellStyle name="SAPBEXexcGood3 5 2 2 3" xfId="10603"/>
    <cellStyle name="SAPBEXexcGood3 5 2 2 3 2" xfId="10604"/>
    <cellStyle name="SAPBEXexcGood3 5 2 2 3 2 2" xfId="10605"/>
    <cellStyle name="SAPBEXexcGood3 5 2 2 4" xfId="10606"/>
    <cellStyle name="SAPBEXexcGood3 5 2 2 4 2" xfId="10607"/>
    <cellStyle name="SAPBEXexcGood3 5 2 3" xfId="10608"/>
    <cellStyle name="SAPBEXexcGood3 5 2 3 2" xfId="10609"/>
    <cellStyle name="SAPBEXexcGood3 5 2 3 2 2" xfId="10610"/>
    <cellStyle name="SAPBEXexcGood3 5 2 3 3" xfId="10611"/>
    <cellStyle name="SAPBEXexcGood3 5 2 4" xfId="10612"/>
    <cellStyle name="SAPBEXexcGood3 5 2 4 2" xfId="10613"/>
    <cellStyle name="SAPBEXexcGood3 5 2 4 2 2" xfId="10614"/>
    <cellStyle name="SAPBEXexcGood3 5 2 5" xfId="10615"/>
    <cellStyle name="SAPBEXexcGood3 5 2 5 2" xfId="10616"/>
    <cellStyle name="SAPBEXexcGood3 5 2 6" xfId="35242"/>
    <cellStyle name="SAPBEXexcGood3 5 2 7" xfId="35243"/>
    <cellStyle name="SAPBEXexcGood3 5 2 8" xfId="49826"/>
    <cellStyle name="SAPBEXexcGood3 5 20" xfId="35244"/>
    <cellStyle name="SAPBEXexcGood3 5 21" xfId="35245"/>
    <cellStyle name="SAPBEXexcGood3 5 22" xfId="35246"/>
    <cellStyle name="SAPBEXexcGood3 5 23" xfId="35247"/>
    <cellStyle name="SAPBEXexcGood3 5 24" xfId="35248"/>
    <cellStyle name="SAPBEXexcGood3 5 25" xfId="35249"/>
    <cellStyle name="SAPBEXexcGood3 5 26" xfId="35250"/>
    <cellStyle name="SAPBEXexcGood3 5 27" xfId="35251"/>
    <cellStyle name="SAPBEXexcGood3 5 28" xfId="48474"/>
    <cellStyle name="SAPBEXexcGood3 5 29" xfId="49311"/>
    <cellStyle name="SAPBEXexcGood3 5 3" xfId="35252"/>
    <cellStyle name="SAPBEXexcGood3 5 4" xfId="35253"/>
    <cellStyle name="SAPBEXexcGood3 5 5" xfId="35254"/>
    <cellStyle name="SAPBEXexcGood3 5 6" xfId="35255"/>
    <cellStyle name="SAPBEXexcGood3 5 7" xfId="35256"/>
    <cellStyle name="SAPBEXexcGood3 5 8" xfId="35257"/>
    <cellStyle name="SAPBEXexcGood3 5 9" xfId="35258"/>
    <cellStyle name="SAPBEXexcGood3 6" xfId="937"/>
    <cellStyle name="SAPBEXexcGood3 6 10" xfId="35259"/>
    <cellStyle name="SAPBEXexcGood3 6 11" xfId="35260"/>
    <cellStyle name="SAPBEXexcGood3 6 12" xfId="35261"/>
    <cellStyle name="SAPBEXexcGood3 6 13" xfId="35262"/>
    <cellStyle name="SAPBEXexcGood3 6 14" xfId="35263"/>
    <cellStyle name="SAPBEXexcGood3 6 15" xfId="35264"/>
    <cellStyle name="SAPBEXexcGood3 6 16" xfId="35265"/>
    <cellStyle name="SAPBEXexcGood3 6 17" xfId="35266"/>
    <cellStyle name="SAPBEXexcGood3 6 18" xfId="35267"/>
    <cellStyle name="SAPBEXexcGood3 6 19" xfId="35268"/>
    <cellStyle name="SAPBEXexcGood3 6 2" xfId="1919"/>
    <cellStyle name="SAPBEXexcGood3 6 2 2" xfId="10617"/>
    <cellStyle name="SAPBEXexcGood3 6 2 2 2" xfId="10618"/>
    <cellStyle name="SAPBEXexcGood3 6 2 2 2 2" xfId="10619"/>
    <cellStyle name="SAPBEXexcGood3 6 2 2 2 2 2" xfId="10620"/>
    <cellStyle name="SAPBEXexcGood3 6 2 2 2 3" xfId="10621"/>
    <cellStyle name="SAPBEXexcGood3 6 2 2 3" xfId="10622"/>
    <cellStyle name="SAPBEXexcGood3 6 2 2 3 2" xfId="10623"/>
    <cellStyle name="SAPBEXexcGood3 6 2 2 3 2 2" xfId="10624"/>
    <cellStyle name="SAPBEXexcGood3 6 2 2 4" xfId="10625"/>
    <cellStyle name="SAPBEXexcGood3 6 2 2 4 2" xfId="10626"/>
    <cellStyle name="SAPBEXexcGood3 6 2 3" xfId="10627"/>
    <cellStyle name="SAPBEXexcGood3 6 2 3 2" xfId="10628"/>
    <cellStyle name="SAPBEXexcGood3 6 2 3 2 2" xfId="10629"/>
    <cellStyle name="SAPBEXexcGood3 6 2 3 3" xfId="10630"/>
    <cellStyle name="SAPBEXexcGood3 6 2 4" xfId="10631"/>
    <cellStyle name="SAPBEXexcGood3 6 2 4 2" xfId="10632"/>
    <cellStyle name="SAPBEXexcGood3 6 2 4 2 2" xfId="10633"/>
    <cellStyle name="SAPBEXexcGood3 6 2 5" xfId="10634"/>
    <cellStyle name="SAPBEXexcGood3 6 2 5 2" xfId="10635"/>
    <cellStyle name="SAPBEXexcGood3 6 2 6" xfId="35269"/>
    <cellStyle name="SAPBEXexcGood3 6 2 7" xfId="35270"/>
    <cellStyle name="SAPBEXexcGood3 6 2 8" xfId="49827"/>
    <cellStyle name="SAPBEXexcGood3 6 20" xfId="35271"/>
    <cellStyle name="SAPBEXexcGood3 6 21" xfId="35272"/>
    <cellStyle name="SAPBEXexcGood3 6 22" xfId="35273"/>
    <cellStyle name="SAPBEXexcGood3 6 23" xfId="35274"/>
    <cellStyle name="SAPBEXexcGood3 6 24" xfId="35275"/>
    <cellStyle name="SAPBEXexcGood3 6 25" xfId="35276"/>
    <cellStyle name="SAPBEXexcGood3 6 26" xfId="35277"/>
    <cellStyle name="SAPBEXexcGood3 6 27" xfId="35278"/>
    <cellStyle name="SAPBEXexcGood3 6 28" xfId="48475"/>
    <cellStyle name="SAPBEXexcGood3 6 29" xfId="49312"/>
    <cellStyle name="SAPBEXexcGood3 6 3" xfId="35279"/>
    <cellStyle name="SAPBEXexcGood3 6 4" xfId="35280"/>
    <cellStyle name="SAPBEXexcGood3 6 5" xfId="35281"/>
    <cellStyle name="SAPBEXexcGood3 6 6" xfId="35282"/>
    <cellStyle name="SAPBEXexcGood3 6 7" xfId="35283"/>
    <cellStyle name="SAPBEXexcGood3 6 8" xfId="35284"/>
    <cellStyle name="SAPBEXexcGood3 6 9" xfId="35285"/>
    <cellStyle name="SAPBEXexcGood3 7" xfId="938"/>
    <cellStyle name="SAPBEXexcGood3 7 10" xfId="35286"/>
    <cellStyle name="SAPBEXexcGood3 7 11" xfId="35287"/>
    <cellStyle name="SAPBEXexcGood3 7 12" xfId="35288"/>
    <cellStyle name="SAPBEXexcGood3 7 13" xfId="35289"/>
    <cellStyle name="SAPBEXexcGood3 7 14" xfId="35290"/>
    <cellStyle name="SAPBEXexcGood3 7 15" xfId="35291"/>
    <cellStyle name="SAPBEXexcGood3 7 16" xfId="35292"/>
    <cellStyle name="SAPBEXexcGood3 7 17" xfId="35293"/>
    <cellStyle name="SAPBEXexcGood3 7 18" xfId="35294"/>
    <cellStyle name="SAPBEXexcGood3 7 19" xfId="35295"/>
    <cellStyle name="SAPBEXexcGood3 7 2" xfId="1920"/>
    <cellStyle name="SAPBEXexcGood3 7 2 2" xfId="10636"/>
    <cellStyle name="SAPBEXexcGood3 7 2 2 2" xfId="10637"/>
    <cellStyle name="SAPBEXexcGood3 7 2 2 2 2" xfId="10638"/>
    <cellStyle name="SAPBEXexcGood3 7 2 2 2 2 2" xfId="10639"/>
    <cellStyle name="SAPBEXexcGood3 7 2 2 2 3" xfId="10640"/>
    <cellStyle name="SAPBEXexcGood3 7 2 2 3" xfId="10641"/>
    <cellStyle name="SAPBEXexcGood3 7 2 2 3 2" xfId="10642"/>
    <cellStyle name="SAPBEXexcGood3 7 2 2 3 2 2" xfId="10643"/>
    <cellStyle name="SAPBEXexcGood3 7 2 2 4" xfId="10644"/>
    <cellStyle name="SAPBEXexcGood3 7 2 2 4 2" xfId="10645"/>
    <cellStyle name="SAPBEXexcGood3 7 2 3" xfId="10646"/>
    <cellStyle name="SAPBEXexcGood3 7 2 3 2" xfId="10647"/>
    <cellStyle name="SAPBEXexcGood3 7 2 3 2 2" xfId="10648"/>
    <cellStyle name="SAPBEXexcGood3 7 2 3 3" xfId="10649"/>
    <cellStyle name="SAPBEXexcGood3 7 2 4" xfId="10650"/>
    <cellStyle name="SAPBEXexcGood3 7 2 4 2" xfId="10651"/>
    <cellStyle name="SAPBEXexcGood3 7 2 4 2 2" xfId="10652"/>
    <cellStyle name="SAPBEXexcGood3 7 2 5" xfId="10653"/>
    <cellStyle name="SAPBEXexcGood3 7 2 5 2" xfId="10654"/>
    <cellStyle name="SAPBEXexcGood3 7 2 6" xfId="35296"/>
    <cellStyle name="SAPBEXexcGood3 7 2 7" xfId="35297"/>
    <cellStyle name="SAPBEXexcGood3 7 2 8" xfId="49828"/>
    <cellStyle name="SAPBEXexcGood3 7 20" xfId="35298"/>
    <cellStyle name="SAPBEXexcGood3 7 21" xfId="35299"/>
    <cellStyle name="SAPBEXexcGood3 7 22" xfId="35300"/>
    <cellStyle name="SAPBEXexcGood3 7 23" xfId="35301"/>
    <cellStyle name="SAPBEXexcGood3 7 24" xfId="35302"/>
    <cellStyle name="SAPBEXexcGood3 7 25" xfId="35303"/>
    <cellStyle name="SAPBEXexcGood3 7 26" xfId="35304"/>
    <cellStyle name="SAPBEXexcGood3 7 27" xfId="35305"/>
    <cellStyle name="SAPBEXexcGood3 7 28" xfId="48476"/>
    <cellStyle name="SAPBEXexcGood3 7 29" xfId="49313"/>
    <cellStyle name="SAPBEXexcGood3 7 3" xfId="35306"/>
    <cellStyle name="SAPBEXexcGood3 7 4" xfId="35307"/>
    <cellStyle name="SAPBEXexcGood3 7 5" xfId="35308"/>
    <cellStyle name="SAPBEXexcGood3 7 6" xfId="35309"/>
    <cellStyle name="SAPBEXexcGood3 7 7" xfId="35310"/>
    <cellStyle name="SAPBEXexcGood3 7 8" xfId="35311"/>
    <cellStyle name="SAPBEXexcGood3 7 9" xfId="35312"/>
    <cellStyle name="SAPBEXexcGood3 8" xfId="920"/>
    <cellStyle name="SAPBEXexcGood3 8 10" xfId="35313"/>
    <cellStyle name="SAPBEXexcGood3 8 11" xfId="35314"/>
    <cellStyle name="SAPBEXexcGood3 8 12" xfId="35315"/>
    <cellStyle name="SAPBEXexcGood3 8 13" xfId="35316"/>
    <cellStyle name="SAPBEXexcGood3 8 14" xfId="35317"/>
    <cellStyle name="SAPBEXexcGood3 8 15" xfId="35318"/>
    <cellStyle name="SAPBEXexcGood3 8 16" xfId="35319"/>
    <cellStyle name="SAPBEXexcGood3 8 17" xfId="35320"/>
    <cellStyle name="SAPBEXexcGood3 8 18" xfId="35321"/>
    <cellStyle name="SAPBEXexcGood3 8 19" xfId="35322"/>
    <cellStyle name="SAPBEXexcGood3 8 2" xfId="1921"/>
    <cellStyle name="SAPBEXexcGood3 8 2 2" xfId="10655"/>
    <cellStyle name="SAPBEXexcGood3 8 2 2 2" xfId="10656"/>
    <cellStyle name="SAPBEXexcGood3 8 2 2 2 2" xfId="10657"/>
    <cellStyle name="SAPBEXexcGood3 8 2 2 2 2 2" xfId="10658"/>
    <cellStyle name="SAPBEXexcGood3 8 2 2 2 3" xfId="10659"/>
    <cellStyle name="SAPBEXexcGood3 8 2 2 3" xfId="10660"/>
    <cellStyle name="SAPBEXexcGood3 8 2 2 3 2" xfId="10661"/>
    <cellStyle name="SAPBEXexcGood3 8 2 2 3 2 2" xfId="10662"/>
    <cellStyle name="SAPBEXexcGood3 8 2 2 4" xfId="10663"/>
    <cellStyle name="SAPBEXexcGood3 8 2 2 4 2" xfId="10664"/>
    <cellStyle name="SAPBEXexcGood3 8 2 3" xfId="10665"/>
    <cellStyle name="SAPBEXexcGood3 8 2 3 2" xfId="10666"/>
    <cellStyle name="SAPBEXexcGood3 8 2 3 2 2" xfId="10667"/>
    <cellStyle name="SAPBEXexcGood3 8 2 3 3" xfId="10668"/>
    <cellStyle name="SAPBEXexcGood3 8 2 4" xfId="10669"/>
    <cellStyle name="SAPBEXexcGood3 8 2 4 2" xfId="10670"/>
    <cellStyle name="SAPBEXexcGood3 8 2 4 2 2" xfId="10671"/>
    <cellStyle name="SAPBEXexcGood3 8 2 5" xfId="10672"/>
    <cellStyle name="SAPBEXexcGood3 8 2 5 2" xfId="10673"/>
    <cellStyle name="SAPBEXexcGood3 8 2 6" xfId="35323"/>
    <cellStyle name="SAPBEXexcGood3 8 2 7" xfId="35324"/>
    <cellStyle name="SAPBEXexcGood3 8 20" xfId="35325"/>
    <cellStyle name="SAPBEXexcGood3 8 21" xfId="35326"/>
    <cellStyle name="SAPBEXexcGood3 8 22" xfId="35327"/>
    <cellStyle name="SAPBEXexcGood3 8 23" xfId="35328"/>
    <cellStyle name="SAPBEXexcGood3 8 24" xfId="35329"/>
    <cellStyle name="SAPBEXexcGood3 8 25" xfId="35330"/>
    <cellStyle name="SAPBEXexcGood3 8 26" xfId="35331"/>
    <cellStyle name="SAPBEXexcGood3 8 27" xfId="35332"/>
    <cellStyle name="SAPBEXexcGood3 8 28" xfId="48477"/>
    <cellStyle name="SAPBEXexcGood3 8 3" xfId="35333"/>
    <cellStyle name="SAPBEXexcGood3 8 4" xfId="35334"/>
    <cellStyle name="SAPBEXexcGood3 8 5" xfId="35335"/>
    <cellStyle name="SAPBEXexcGood3 8 6" xfId="35336"/>
    <cellStyle name="SAPBEXexcGood3 8 7" xfId="35337"/>
    <cellStyle name="SAPBEXexcGood3 8 8" xfId="35338"/>
    <cellStyle name="SAPBEXexcGood3 8 9" xfId="35339"/>
    <cellStyle name="SAPBEXexcGood3 9" xfId="1922"/>
    <cellStyle name="SAPBEXexcGood3 9 10" xfId="35340"/>
    <cellStyle name="SAPBEXexcGood3 9 11" xfId="35341"/>
    <cellStyle name="SAPBEXexcGood3 9 12" xfId="35342"/>
    <cellStyle name="SAPBEXexcGood3 9 13" xfId="35343"/>
    <cellStyle name="SAPBEXexcGood3 9 14" xfId="35344"/>
    <cellStyle name="SAPBEXexcGood3 9 15" xfId="35345"/>
    <cellStyle name="SAPBEXexcGood3 9 16" xfId="35346"/>
    <cellStyle name="SAPBEXexcGood3 9 17" xfId="35347"/>
    <cellStyle name="SAPBEXexcGood3 9 18" xfId="35348"/>
    <cellStyle name="SAPBEXexcGood3 9 19" xfId="35349"/>
    <cellStyle name="SAPBEXexcGood3 9 2" xfId="10674"/>
    <cellStyle name="SAPBEXexcGood3 9 2 2" xfId="10675"/>
    <cellStyle name="SAPBEXexcGood3 9 2 2 2" xfId="10676"/>
    <cellStyle name="SAPBEXexcGood3 9 2 2 2 2" xfId="10677"/>
    <cellStyle name="SAPBEXexcGood3 9 2 2 3" xfId="10678"/>
    <cellStyle name="SAPBEXexcGood3 9 2 3" xfId="10679"/>
    <cellStyle name="SAPBEXexcGood3 9 2 3 2" xfId="10680"/>
    <cellStyle name="SAPBEXexcGood3 9 2 3 2 2" xfId="10681"/>
    <cellStyle name="SAPBEXexcGood3 9 2 4" xfId="10682"/>
    <cellStyle name="SAPBEXexcGood3 9 2 4 2" xfId="10683"/>
    <cellStyle name="SAPBEXexcGood3 9 2 5" xfId="35350"/>
    <cellStyle name="SAPBEXexcGood3 9 2 6" xfId="35351"/>
    <cellStyle name="SAPBEXexcGood3 9 2 7" xfId="35352"/>
    <cellStyle name="SAPBEXexcGood3 9 20" xfId="35353"/>
    <cellStyle name="SAPBEXexcGood3 9 21" xfId="35354"/>
    <cellStyle name="SAPBEXexcGood3 9 22" xfId="35355"/>
    <cellStyle name="SAPBEXexcGood3 9 23" xfId="35356"/>
    <cellStyle name="SAPBEXexcGood3 9 24" xfId="35357"/>
    <cellStyle name="SAPBEXexcGood3 9 25" xfId="35358"/>
    <cellStyle name="SAPBEXexcGood3 9 26" xfId="35359"/>
    <cellStyle name="SAPBEXexcGood3 9 27" xfId="35360"/>
    <cellStyle name="SAPBEXexcGood3 9 28" xfId="48478"/>
    <cellStyle name="SAPBEXexcGood3 9 29" xfId="49807"/>
    <cellStyle name="SAPBEXexcGood3 9 3" xfId="35361"/>
    <cellStyle name="SAPBEXexcGood3 9 4" xfId="35362"/>
    <cellStyle name="SAPBEXexcGood3 9 5" xfId="35363"/>
    <cellStyle name="SAPBEXexcGood3 9 6" xfId="35364"/>
    <cellStyle name="SAPBEXexcGood3 9 7" xfId="35365"/>
    <cellStyle name="SAPBEXexcGood3 9 8" xfId="35366"/>
    <cellStyle name="SAPBEXexcGood3 9 9" xfId="35367"/>
    <cellStyle name="SAPBEXexcGood3_20120921_SF-grote-ronde-Liesbethdump2" xfId="437"/>
    <cellStyle name="SAPBEXfilterDrill" xfId="141"/>
    <cellStyle name="SAPBEXfilterDrill 10" xfId="10684"/>
    <cellStyle name="SAPBEXfilterDrill 10 2" xfId="10685"/>
    <cellStyle name="SAPBEXfilterDrill 10 2 2" xfId="10686"/>
    <cellStyle name="SAPBEXfilterDrill 10 2 2 2" xfId="10687"/>
    <cellStyle name="SAPBEXfilterDrill 10 2 3" xfId="10688"/>
    <cellStyle name="SAPBEXfilterDrill 10 3" xfId="10689"/>
    <cellStyle name="SAPBEXfilterDrill 10 3 2" xfId="10690"/>
    <cellStyle name="SAPBEXfilterDrill 10 3 2 2" xfId="10691"/>
    <cellStyle name="SAPBEXfilterDrill 10 4" xfId="10692"/>
    <cellStyle name="SAPBEXfilterDrill 10 4 2" xfId="10693"/>
    <cellStyle name="SAPBEXfilterDrill 10 5" xfId="35368"/>
    <cellStyle name="SAPBEXfilterDrill 10 6" xfId="35369"/>
    <cellStyle name="SAPBEXfilterDrill 10 7" xfId="35370"/>
    <cellStyle name="SAPBEXfilterDrill 11" xfId="35371"/>
    <cellStyle name="SAPBEXfilterDrill 12" xfId="35372"/>
    <cellStyle name="SAPBEXfilterDrill 13" xfId="35373"/>
    <cellStyle name="SAPBEXfilterDrill 14" xfId="35374"/>
    <cellStyle name="SAPBEXfilterDrill 15" xfId="35375"/>
    <cellStyle name="SAPBEXfilterDrill 16" xfId="35376"/>
    <cellStyle name="SAPBEXfilterDrill 17" xfId="35377"/>
    <cellStyle name="SAPBEXfilterDrill 18" xfId="35378"/>
    <cellStyle name="SAPBEXfilterDrill 19" xfId="35379"/>
    <cellStyle name="SAPBEXfilterDrill 2" xfId="438"/>
    <cellStyle name="SAPBEXfilterDrill 2 10" xfId="35380"/>
    <cellStyle name="SAPBEXfilterDrill 2 11" xfId="35381"/>
    <cellStyle name="SAPBEXfilterDrill 2 12" xfId="35382"/>
    <cellStyle name="SAPBEXfilterDrill 2 13" xfId="35383"/>
    <cellStyle name="SAPBEXfilterDrill 2 14" xfId="35384"/>
    <cellStyle name="SAPBEXfilterDrill 2 15" xfId="35385"/>
    <cellStyle name="SAPBEXfilterDrill 2 16" xfId="35386"/>
    <cellStyle name="SAPBEXfilterDrill 2 17" xfId="35387"/>
    <cellStyle name="SAPBEXfilterDrill 2 18" xfId="35388"/>
    <cellStyle name="SAPBEXfilterDrill 2 19" xfId="35389"/>
    <cellStyle name="SAPBEXfilterDrill 2 2" xfId="538"/>
    <cellStyle name="SAPBEXfilterDrill 2 2 10" xfId="35390"/>
    <cellStyle name="SAPBEXfilterDrill 2 2 11" xfId="35391"/>
    <cellStyle name="SAPBEXfilterDrill 2 2 12" xfId="35392"/>
    <cellStyle name="SAPBEXfilterDrill 2 2 13" xfId="35393"/>
    <cellStyle name="SAPBEXfilterDrill 2 2 14" xfId="35394"/>
    <cellStyle name="SAPBEXfilterDrill 2 2 15" xfId="35395"/>
    <cellStyle name="SAPBEXfilterDrill 2 2 16" xfId="35396"/>
    <cellStyle name="SAPBEXfilterDrill 2 2 17" xfId="35397"/>
    <cellStyle name="SAPBEXfilterDrill 2 2 18" xfId="35398"/>
    <cellStyle name="SAPBEXfilterDrill 2 2 19" xfId="35399"/>
    <cellStyle name="SAPBEXfilterDrill 2 2 2" xfId="940"/>
    <cellStyle name="SAPBEXfilterDrill 2 2 2 10" xfId="35400"/>
    <cellStyle name="SAPBEXfilterDrill 2 2 2 11" xfId="35401"/>
    <cellStyle name="SAPBEXfilterDrill 2 2 2 12" xfId="35402"/>
    <cellStyle name="SAPBEXfilterDrill 2 2 2 13" xfId="35403"/>
    <cellStyle name="SAPBEXfilterDrill 2 2 2 14" xfId="35404"/>
    <cellStyle name="SAPBEXfilterDrill 2 2 2 15" xfId="35405"/>
    <cellStyle name="SAPBEXfilterDrill 2 2 2 16" xfId="35406"/>
    <cellStyle name="SAPBEXfilterDrill 2 2 2 17" xfId="35407"/>
    <cellStyle name="SAPBEXfilterDrill 2 2 2 18" xfId="35408"/>
    <cellStyle name="SAPBEXfilterDrill 2 2 2 19" xfId="35409"/>
    <cellStyle name="SAPBEXfilterDrill 2 2 2 2" xfId="1923"/>
    <cellStyle name="SAPBEXfilterDrill 2 2 2 2 2" xfId="10694"/>
    <cellStyle name="SAPBEXfilterDrill 2 2 2 2 2 2" xfId="10695"/>
    <cellStyle name="SAPBEXfilterDrill 2 2 2 2 2 2 2" xfId="10696"/>
    <cellStyle name="SAPBEXfilterDrill 2 2 2 2 2 2 2 2" xfId="10697"/>
    <cellStyle name="SAPBEXfilterDrill 2 2 2 2 2 2 3" xfId="10698"/>
    <cellStyle name="SAPBEXfilterDrill 2 2 2 2 2 3" xfId="10699"/>
    <cellStyle name="SAPBEXfilterDrill 2 2 2 2 2 3 2" xfId="10700"/>
    <cellStyle name="SAPBEXfilterDrill 2 2 2 2 2 3 2 2" xfId="10701"/>
    <cellStyle name="SAPBEXfilterDrill 2 2 2 2 2 4" xfId="10702"/>
    <cellStyle name="SAPBEXfilterDrill 2 2 2 2 2 4 2" xfId="10703"/>
    <cellStyle name="SAPBEXfilterDrill 2 2 2 2 3" xfId="10704"/>
    <cellStyle name="SAPBEXfilterDrill 2 2 2 2 3 2" xfId="10705"/>
    <cellStyle name="SAPBEXfilterDrill 2 2 2 2 3 2 2" xfId="10706"/>
    <cellStyle name="SAPBEXfilterDrill 2 2 2 2 3 3" xfId="10707"/>
    <cellStyle name="SAPBEXfilterDrill 2 2 2 2 4" xfId="10708"/>
    <cellStyle name="SAPBEXfilterDrill 2 2 2 2 4 2" xfId="10709"/>
    <cellStyle name="SAPBEXfilterDrill 2 2 2 2 4 2 2" xfId="10710"/>
    <cellStyle name="SAPBEXfilterDrill 2 2 2 2 5" xfId="10711"/>
    <cellStyle name="SAPBEXfilterDrill 2 2 2 2 5 2" xfId="10712"/>
    <cellStyle name="SAPBEXfilterDrill 2 2 2 2 6" xfId="35410"/>
    <cellStyle name="SAPBEXfilterDrill 2 2 2 2 7" xfId="35411"/>
    <cellStyle name="SAPBEXfilterDrill 2 2 2 20" xfId="35412"/>
    <cellStyle name="SAPBEXfilterDrill 2 2 2 21" xfId="35413"/>
    <cellStyle name="SAPBEXfilterDrill 2 2 2 22" xfId="35414"/>
    <cellStyle name="SAPBEXfilterDrill 2 2 2 23" xfId="35415"/>
    <cellStyle name="SAPBEXfilterDrill 2 2 2 24" xfId="35416"/>
    <cellStyle name="SAPBEXfilterDrill 2 2 2 25" xfId="35417"/>
    <cellStyle name="SAPBEXfilterDrill 2 2 2 26" xfId="35418"/>
    <cellStyle name="SAPBEXfilterDrill 2 2 2 27" xfId="35419"/>
    <cellStyle name="SAPBEXfilterDrill 2 2 2 28" xfId="48479"/>
    <cellStyle name="SAPBEXfilterDrill 2 2 2 3" xfId="35420"/>
    <cellStyle name="SAPBEXfilterDrill 2 2 2 4" xfId="35421"/>
    <cellStyle name="SAPBEXfilterDrill 2 2 2 5" xfId="35422"/>
    <cellStyle name="SAPBEXfilterDrill 2 2 2 6" xfId="35423"/>
    <cellStyle name="SAPBEXfilterDrill 2 2 2 7" xfId="35424"/>
    <cellStyle name="SAPBEXfilterDrill 2 2 2 8" xfId="35425"/>
    <cellStyle name="SAPBEXfilterDrill 2 2 2 9" xfId="35426"/>
    <cellStyle name="SAPBEXfilterDrill 2 2 20" xfId="35427"/>
    <cellStyle name="SAPBEXfilterDrill 2 2 21" xfId="35428"/>
    <cellStyle name="SAPBEXfilterDrill 2 2 22" xfId="35429"/>
    <cellStyle name="SAPBEXfilterDrill 2 2 23" xfId="35430"/>
    <cellStyle name="SAPBEXfilterDrill 2 2 24" xfId="35431"/>
    <cellStyle name="SAPBEXfilterDrill 2 2 25" xfId="35432"/>
    <cellStyle name="SAPBEXfilterDrill 2 2 26" xfId="35433"/>
    <cellStyle name="SAPBEXfilterDrill 2 2 27" xfId="35434"/>
    <cellStyle name="SAPBEXfilterDrill 2 2 28" xfId="35435"/>
    <cellStyle name="SAPBEXfilterDrill 2 2 29" xfId="35436"/>
    <cellStyle name="SAPBEXfilterDrill 2 2 3" xfId="941"/>
    <cellStyle name="SAPBEXfilterDrill 2 2 3 10" xfId="35437"/>
    <cellStyle name="SAPBEXfilterDrill 2 2 3 11" xfId="35438"/>
    <cellStyle name="SAPBEXfilterDrill 2 2 3 12" xfId="35439"/>
    <cellStyle name="SAPBEXfilterDrill 2 2 3 13" xfId="35440"/>
    <cellStyle name="SAPBEXfilterDrill 2 2 3 14" xfId="35441"/>
    <cellStyle name="SAPBEXfilterDrill 2 2 3 15" xfId="35442"/>
    <cellStyle name="SAPBEXfilterDrill 2 2 3 16" xfId="35443"/>
    <cellStyle name="SAPBEXfilterDrill 2 2 3 17" xfId="35444"/>
    <cellStyle name="SAPBEXfilterDrill 2 2 3 18" xfId="35445"/>
    <cellStyle name="SAPBEXfilterDrill 2 2 3 19" xfId="35446"/>
    <cellStyle name="SAPBEXfilterDrill 2 2 3 2" xfId="1924"/>
    <cellStyle name="SAPBEXfilterDrill 2 2 3 2 2" xfId="10713"/>
    <cellStyle name="SAPBEXfilterDrill 2 2 3 2 2 2" xfId="10714"/>
    <cellStyle name="SAPBEXfilterDrill 2 2 3 2 2 2 2" xfId="10715"/>
    <cellStyle name="SAPBEXfilterDrill 2 2 3 2 2 2 2 2" xfId="10716"/>
    <cellStyle name="SAPBEXfilterDrill 2 2 3 2 2 2 3" xfId="10717"/>
    <cellStyle name="SAPBEXfilterDrill 2 2 3 2 2 3" xfId="10718"/>
    <cellStyle name="SAPBEXfilterDrill 2 2 3 2 2 3 2" xfId="10719"/>
    <cellStyle name="SAPBEXfilterDrill 2 2 3 2 2 3 2 2" xfId="10720"/>
    <cellStyle name="SAPBEXfilterDrill 2 2 3 2 2 4" xfId="10721"/>
    <cellStyle name="SAPBEXfilterDrill 2 2 3 2 2 4 2" xfId="10722"/>
    <cellStyle name="SAPBEXfilterDrill 2 2 3 2 3" xfId="10723"/>
    <cellStyle name="SAPBEXfilterDrill 2 2 3 2 3 2" xfId="10724"/>
    <cellStyle name="SAPBEXfilterDrill 2 2 3 2 3 2 2" xfId="10725"/>
    <cellStyle name="SAPBEXfilterDrill 2 2 3 2 3 3" xfId="10726"/>
    <cellStyle name="SAPBEXfilterDrill 2 2 3 2 4" xfId="10727"/>
    <cellStyle name="SAPBEXfilterDrill 2 2 3 2 4 2" xfId="10728"/>
    <cellStyle name="SAPBEXfilterDrill 2 2 3 2 4 2 2" xfId="10729"/>
    <cellStyle name="SAPBEXfilterDrill 2 2 3 2 5" xfId="10730"/>
    <cellStyle name="SAPBEXfilterDrill 2 2 3 2 5 2" xfId="10731"/>
    <cellStyle name="SAPBEXfilterDrill 2 2 3 2 6" xfId="35447"/>
    <cellStyle name="SAPBEXfilterDrill 2 2 3 2 7" xfId="35448"/>
    <cellStyle name="SAPBEXfilterDrill 2 2 3 20" xfId="35449"/>
    <cellStyle name="SAPBEXfilterDrill 2 2 3 21" xfId="35450"/>
    <cellStyle name="SAPBEXfilterDrill 2 2 3 22" xfId="35451"/>
    <cellStyle name="SAPBEXfilterDrill 2 2 3 23" xfId="35452"/>
    <cellStyle name="SAPBEXfilterDrill 2 2 3 24" xfId="35453"/>
    <cellStyle name="SAPBEXfilterDrill 2 2 3 25" xfId="35454"/>
    <cellStyle name="SAPBEXfilterDrill 2 2 3 26" xfId="35455"/>
    <cellStyle name="SAPBEXfilterDrill 2 2 3 27" xfId="35456"/>
    <cellStyle name="SAPBEXfilterDrill 2 2 3 28" xfId="48480"/>
    <cellStyle name="SAPBEXfilterDrill 2 2 3 3" xfId="35457"/>
    <cellStyle name="SAPBEXfilterDrill 2 2 3 4" xfId="35458"/>
    <cellStyle name="SAPBEXfilterDrill 2 2 3 5" xfId="35459"/>
    <cellStyle name="SAPBEXfilterDrill 2 2 3 6" xfId="35460"/>
    <cellStyle name="SAPBEXfilterDrill 2 2 3 7" xfId="35461"/>
    <cellStyle name="SAPBEXfilterDrill 2 2 3 8" xfId="35462"/>
    <cellStyle name="SAPBEXfilterDrill 2 2 3 9" xfId="35463"/>
    <cellStyle name="SAPBEXfilterDrill 2 2 30" xfId="35464"/>
    <cellStyle name="SAPBEXfilterDrill 2 2 31" xfId="35465"/>
    <cellStyle name="SAPBEXfilterDrill 2 2 32" xfId="35466"/>
    <cellStyle name="SAPBEXfilterDrill 2 2 33" xfId="48481"/>
    <cellStyle name="SAPBEXfilterDrill 2 2 4" xfId="942"/>
    <cellStyle name="SAPBEXfilterDrill 2 2 4 10" xfId="35467"/>
    <cellStyle name="SAPBEXfilterDrill 2 2 4 11" xfId="35468"/>
    <cellStyle name="SAPBEXfilterDrill 2 2 4 12" xfId="35469"/>
    <cellStyle name="SAPBEXfilterDrill 2 2 4 13" xfId="35470"/>
    <cellStyle name="SAPBEXfilterDrill 2 2 4 14" xfId="35471"/>
    <cellStyle name="SAPBEXfilterDrill 2 2 4 15" xfId="35472"/>
    <cellStyle name="SAPBEXfilterDrill 2 2 4 16" xfId="35473"/>
    <cellStyle name="SAPBEXfilterDrill 2 2 4 17" xfId="35474"/>
    <cellStyle name="SAPBEXfilterDrill 2 2 4 18" xfId="35475"/>
    <cellStyle name="SAPBEXfilterDrill 2 2 4 19" xfId="35476"/>
    <cellStyle name="SAPBEXfilterDrill 2 2 4 2" xfId="1925"/>
    <cellStyle name="SAPBEXfilterDrill 2 2 4 2 2" xfId="10732"/>
    <cellStyle name="SAPBEXfilterDrill 2 2 4 2 2 2" xfId="10733"/>
    <cellStyle name="SAPBEXfilterDrill 2 2 4 2 2 2 2" xfId="10734"/>
    <cellStyle name="SAPBEXfilterDrill 2 2 4 2 2 2 2 2" xfId="10735"/>
    <cellStyle name="SAPBEXfilterDrill 2 2 4 2 2 2 3" xfId="10736"/>
    <cellStyle name="SAPBEXfilterDrill 2 2 4 2 2 3" xfId="10737"/>
    <cellStyle name="SAPBEXfilterDrill 2 2 4 2 2 3 2" xfId="10738"/>
    <cellStyle name="SAPBEXfilterDrill 2 2 4 2 2 3 2 2" xfId="10739"/>
    <cellStyle name="SAPBEXfilterDrill 2 2 4 2 2 4" xfId="10740"/>
    <cellStyle name="SAPBEXfilterDrill 2 2 4 2 2 4 2" xfId="10741"/>
    <cellStyle name="SAPBEXfilterDrill 2 2 4 2 3" xfId="10742"/>
    <cellStyle name="SAPBEXfilterDrill 2 2 4 2 3 2" xfId="10743"/>
    <cellStyle name="SAPBEXfilterDrill 2 2 4 2 3 2 2" xfId="10744"/>
    <cellStyle name="SAPBEXfilterDrill 2 2 4 2 3 3" xfId="10745"/>
    <cellStyle name="SAPBEXfilterDrill 2 2 4 2 4" xfId="10746"/>
    <cellStyle name="SAPBEXfilterDrill 2 2 4 2 4 2" xfId="10747"/>
    <cellStyle name="SAPBEXfilterDrill 2 2 4 2 4 2 2" xfId="10748"/>
    <cellStyle name="SAPBEXfilterDrill 2 2 4 2 5" xfId="10749"/>
    <cellStyle name="SAPBEXfilterDrill 2 2 4 2 5 2" xfId="10750"/>
    <cellStyle name="SAPBEXfilterDrill 2 2 4 2 6" xfId="35477"/>
    <cellStyle name="SAPBEXfilterDrill 2 2 4 2 7" xfId="35478"/>
    <cellStyle name="SAPBEXfilterDrill 2 2 4 20" xfId="35479"/>
    <cellStyle name="SAPBEXfilterDrill 2 2 4 21" xfId="35480"/>
    <cellStyle name="SAPBEXfilterDrill 2 2 4 22" xfId="35481"/>
    <cellStyle name="SAPBEXfilterDrill 2 2 4 23" xfId="35482"/>
    <cellStyle name="SAPBEXfilterDrill 2 2 4 24" xfId="35483"/>
    <cellStyle name="SAPBEXfilterDrill 2 2 4 25" xfId="35484"/>
    <cellStyle name="SAPBEXfilterDrill 2 2 4 26" xfId="35485"/>
    <cellStyle name="SAPBEXfilterDrill 2 2 4 27" xfId="35486"/>
    <cellStyle name="SAPBEXfilterDrill 2 2 4 28" xfId="48482"/>
    <cellStyle name="SAPBEXfilterDrill 2 2 4 3" xfId="35487"/>
    <cellStyle name="SAPBEXfilterDrill 2 2 4 4" xfId="35488"/>
    <cellStyle name="SAPBEXfilterDrill 2 2 4 5" xfId="35489"/>
    <cellStyle name="SAPBEXfilterDrill 2 2 4 6" xfId="35490"/>
    <cellStyle name="SAPBEXfilterDrill 2 2 4 7" xfId="35491"/>
    <cellStyle name="SAPBEXfilterDrill 2 2 4 8" xfId="35492"/>
    <cellStyle name="SAPBEXfilterDrill 2 2 4 9" xfId="35493"/>
    <cellStyle name="SAPBEXfilterDrill 2 2 5" xfId="943"/>
    <cellStyle name="SAPBEXfilterDrill 2 2 5 10" xfId="35494"/>
    <cellStyle name="SAPBEXfilterDrill 2 2 5 11" xfId="35495"/>
    <cellStyle name="SAPBEXfilterDrill 2 2 5 12" xfId="35496"/>
    <cellStyle name="SAPBEXfilterDrill 2 2 5 13" xfId="35497"/>
    <cellStyle name="SAPBEXfilterDrill 2 2 5 14" xfId="35498"/>
    <cellStyle name="SAPBEXfilterDrill 2 2 5 15" xfId="35499"/>
    <cellStyle name="SAPBEXfilterDrill 2 2 5 16" xfId="35500"/>
    <cellStyle name="SAPBEXfilterDrill 2 2 5 17" xfId="35501"/>
    <cellStyle name="SAPBEXfilterDrill 2 2 5 18" xfId="35502"/>
    <cellStyle name="SAPBEXfilterDrill 2 2 5 19" xfId="35503"/>
    <cellStyle name="SAPBEXfilterDrill 2 2 5 2" xfId="1926"/>
    <cellStyle name="SAPBEXfilterDrill 2 2 5 2 2" xfId="10751"/>
    <cellStyle name="SAPBEXfilterDrill 2 2 5 2 2 2" xfId="10752"/>
    <cellStyle name="SAPBEXfilterDrill 2 2 5 2 2 2 2" xfId="10753"/>
    <cellStyle name="SAPBEXfilterDrill 2 2 5 2 2 2 2 2" xfId="10754"/>
    <cellStyle name="SAPBEXfilterDrill 2 2 5 2 2 2 3" xfId="10755"/>
    <cellStyle name="SAPBEXfilterDrill 2 2 5 2 2 3" xfId="10756"/>
    <cellStyle name="SAPBEXfilterDrill 2 2 5 2 2 3 2" xfId="10757"/>
    <cellStyle name="SAPBEXfilterDrill 2 2 5 2 2 3 2 2" xfId="10758"/>
    <cellStyle name="SAPBEXfilterDrill 2 2 5 2 2 4" xfId="10759"/>
    <cellStyle name="SAPBEXfilterDrill 2 2 5 2 2 4 2" xfId="10760"/>
    <cellStyle name="SAPBEXfilterDrill 2 2 5 2 3" xfId="10761"/>
    <cellStyle name="SAPBEXfilterDrill 2 2 5 2 3 2" xfId="10762"/>
    <cellStyle name="SAPBEXfilterDrill 2 2 5 2 3 2 2" xfId="10763"/>
    <cellStyle name="SAPBEXfilterDrill 2 2 5 2 3 3" xfId="10764"/>
    <cellStyle name="SAPBEXfilterDrill 2 2 5 2 4" xfId="10765"/>
    <cellStyle name="SAPBEXfilterDrill 2 2 5 2 4 2" xfId="10766"/>
    <cellStyle name="SAPBEXfilterDrill 2 2 5 2 4 2 2" xfId="10767"/>
    <cellStyle name="SAPBEXfilterDrill 2 2 5 2 5" xfId="10768"/>
    <cellStyle name="SAPBEXfilterDrill 2 2 5 2 5 2" xfId="10769"/>
    <cellStyle name="SAPBEXfilterDrill 2 2 5 2 6" xfId="35504"/>
    <cellStyle name="SAPBEXfilterDrill 2 2 5 2 7" xfId="35505"/>
    <cellStyle name="SAPBEXfilterDrill 2 2 5 20" xfId="35506"/>
    <cellStyle name="SAPBEXfilterDrill 2 2 5 21" xfId="35507"/>
    <cellStyle name="SAPBEXfilterDrill 2 2 5 22" xfId="35508"/>
    <cellStyle name="SAPBEXfilterDrill 2 2 5 23" xfId="35509"/>
    <cellStyle name="SAPBEXfilterDrill 2 2 5 24" xfId="35510"/>
    <cellStyle name="SAPBEXfilterDrill 2 2 5 25" xfId="35511"/>
    <cellStyle name="SAPBEXfilterDrill 2 2 5 26" xfId="35512"/>
    <cellStyle name="SAPBEXfilterDrill 2 2 5 27" xfId="35513"/>
    <cellStyle name="SAPBEXfilterDrill 2 2 5 28" xfId="48483"/>
    <cellStyle name="SAPBEXfilterDrill 2 2 5 3" xfId="35514"/>
    <cellStyle name="SAPBEXfilterDrill 2 2 5 4" xfId="35515"/>
    <cellStyle name="SAPBEXfilterDrill 2 2 5 5" xfId="35516"/>
    <cellStyle name="SAPBEXfilterDrill 2 2 5 6" xfId="35517"/>
    <cellStyle name="SAPBEXfilterDrill 2 2 5 7" xfId="35518"/>
    <cellStyle name="SAPBEXfilterDrill 2 2 5 8" xfId="35519"/>
    <cellStyle name="SAPBEXfilterDrill 2 2 5 9" xfId="35520"/>
    <cellStyle name="SAPBEXfilterDrill 2 2 6" xfId="944"/>
    <cellStyle name="SAPBEXfilterDrill 2 2 6 10" xfId="35521"/>
    <cellStyle name="SAPBEXfilterDrill 2 2 6 11" xfId="35522"/>
    <cellStyle name="SAPBEXfilterDrill 2 2 6 12" xfId="35523"/>
    <cellStyle name="SAPBEXfilterDrill 2 2 6 13" xfId="35524"/>
    <cellStyle name="SAPBEXfilterDrill 2 2 6 14" xfId="35525"/>
    <cellStyle name="SAPBEXfilterDrill 2 2 6 15" xfId="35526"/>
    <cellStyle name="SAPBEXfilterDrill 2 2 6 16" xfId="35527"/>
    <cellStyle name="SAPBEXfilterDrill 2 2 6 17" xfId="35528"/>
    <cellStyle name="SAPBEXfilterDrill 2 2 6 18" xfId="35529"/>
    <cellStyle name="SAPBEXfilterDrill 2 2 6 19" xfId="35530"/>
    <cellStyle name="SAPBEXfilterDrill 2 2 6 2" xfId="1927"/>
    <cellStyle name="SAPBEXfilterDrill 2 2 6 2 2" xfId="10770"/>
    <cellStyle name="SAPBEXfilterDrill 2 2 6 2 2 2" xfId="10771"/>
    <cellStyle name="SAPBEXfilterDrill 2 2 6 2 2 2 2" xfId="10772"/>
    <cellStyle name="SAPBEXfilterDrill 2 2 6 2 2 2 2 2" xfId="10773"/>
    <cellStyle name="SAPBEXfilterDrill 2 2 6 2 2 2 3" xfId="10774"/>
    <cellStyle name="SAPBEXfilterDrill 2 2 6 2 2 3" xfId="10775"/>
    <cellStyle name="SAPBEXfilterDrill 2 2 6 2 2 3 2" xfId="10776"/>
    <cellStyle name="SAPBEXfilterDrill 2 2 6 2 2 3 2 2" xfId="10777"/>
    <cellStyle name="SAPBEXfilterDrill 2 2 6 2 2 4" xfId="10778"/>
    <cellStyle name="SAPBEXfilterDrill 2 2 6 2 2 4 2" xfId="10779"/>
    <cellStyle name="SAPBEXfilterDrill 2 2 6 2 3" xfId="10780"/>
    <cellStyle name="SAPBEXfilterDrill 2 2 6 2 3 2" xfId="10781"/>
    <cellStyle name="SAPBEXfilterDrill 2 2 6 2 3 2 2" xfId="10782"/>
    <cellStyle name="SAPBEXfilterDrill 2 2 6 2 3 3" xfId="10783"/>
    <cellStyle name="SAPBEXfilterDrill 2 2 6 2 4" xfId="10784"/>
    <cellStyle name="SAPBEXfilterDrill 2 2 6 2 4 2" xfId="10785"/>
    <cellStyle name="SAPBEXfilterDrill 2 2 6 2 4 2 2" xfId="10786"/>
    <cellStyle name="SAPBEXfilterDrill 2 2 6 2 5" xfId="10787"/>
    <cellStyle name="SAPBEXfilterDrill 2 2 6 2 5 2" xfId="10788"/>
    <cellStyle name="SAPBEXfilterDrill 2 2 6 2 6" xfId="35531"/>
    <cellStyle name="SAPBEXfilterDrill 2 2 6 2 7" xfId="35532"/>
    <cellStyle name="SAPBEXfilterDrill 2 2 6 20" xfId="35533"/>
    <cellStyle name="SAPBEXfilterDrill 2 2 6 21" xfId="35534"/>
    <cellStyle name="SAPBEXfilterDrill 2 2 6 22" xfId="35535"/>
    <cellStyle name="SAPBEXfilterDrill 2 2 6 23" xfId="35536"/>
    <cellStyle name="SAPBEXfilterDrill 2 2 6 24" xfId="35537"/>
    <cellStyle name="SAPBEXfilterDrill 2 2 6 25" xfId="35538"/>
    <cellStyle name="SAPBEXfilterDrill 2 2 6 26" xfId="35539"/>
    <cellStyle name="SAPBEXfilterDrill 2 2 6 27" xfId="35540"/>
    <cellStyle name="SAPBEXfilterDrill 2 2 6 28" xfId="48484"/>
    <cellStyle name="SAPBEXfilterDrill 2 2 6 3" xfId="35541"/>
    <cellStyle name="SAPBEXfilterDrill 2 2 6 4" xfId="35542"/>
    <cellStyle name="SAPBEXfilterDrill 2 2 6 5" xfId="35543"/>
    <cellStyle name="SAPBEXfilterDrill 2 2 6 6" xfId="35544"/>
    <cellStyle name="SAPBEXfilterDrill 2 2 6 7" xfId="35545"/>
    <cellStyle name="SAPBEXfilterDrill 2 2 6 8" xfId="35546"/>
    <cellStyle name="SAPBEXfilterDrill 2 2 6 9" xfId="35547"/>
    <cellStyle name="SAPBEXfilterDrill 2 2 7" xfId="1928"/>
    <cellStyle name="SAPBEXfilterDrill 2 2 7 2" xfId="10789"/>
    <cellStyle name="SAPBEXfilterDrill 2 2 7 2 2" xfId="10790"/>
    <cellStyle name="SAPBEXfilterDrill 2 2 7 2 2 2" xfId="10791"/>
    <cellStyle name="SAPBEXfilterDrill 2 2 7 2 2 2 2" xfId="10792"/>
    <cellStyle name="SAPBEXfilterDrill 2 2 7 2 2 3" xfId="10793"/>
    <cellStyle name="SAPBEXfilterDrill 2 2 7 2 3" xfId="10794"/>
    <cellStyle name="SAPBEXfilterDrill 2 2 7 2 3 2" xfId="10795"/>
    <cellStyle name="SAPBEXfilterDrill 2 2 7 2 3 2 2" xfId="10796"/>
    <cellStyle name="SAPBEXfilterDrill 2 2 7 2 4" xfId="10797"/>
    <cellStyle name="SAPBEXfilterDrill 2 2 7 2 4 2" xfId="10798"/>
    <cellStyle name="SAPBEXfilterDrill 2 2 7 3" xfId="10799"/>
    <cellStyle name="SAPBEXfilterDrill 2 2 7 3 2" xfId="10800"/>
    <cellStyle name="SAPBEXfilterDrill 2 2 7 3 2 2" xfId="10801"/>
    <cellStyle name="SAPBEXfilterDrill 2 2 7 3 3" xfId="10802"/>
    <cellStyle name="SAPBEXfilterDrill 2 2 7 4" xfId="10803"/>
    <cellStyle name="SAPBEXfilterDrill 2 2 7 4 2" xfId="10804"/>
    <cellStyle name="SAPBEXfilterDrill 2 2 7 4 2 2" xfId="10805"/>
    <cellStyle name="SAPBEXfilterDrill 2 2 7 5" xfId="10806"/>
    <cellStyle name="SAPBEXfilterDrill 2 2 7 5 2" xfId="10807"/>
    <cellStyle name="SAPBEXfilterDrill 2 2 7 6" xfId="35548"/>
    <cellStyle name="SAPBEXfilterDrill 2 2 7 7" xfId="35549"/>
    <cellStyle name="SAPBEXfilterDrill 2 2 8" xfId="35550"/>
    <cellStyle name="SAPBEXfilterDrill 2 2 9" xfId="35551"/>
    <cellStyle name="SAPBEXfilterDrill 2 20" xfId="35552"/>
    <cellStyle name="SAPBEXfilterDrill 2 21" xfId="35553"/>
    <cellStyle name="SAPBEXfilterDrill 2 22" xfId="35554"/>
    <cellStyle name="SAPBEXfilterDrill 2 23" xfId="35555"/>
    <cellStyle name="SAPBEXfilterDrill 2 24" xfId="35556"/>
    <cellStyle name="SAPBEXfilterDrill 2 25" xfId="35557"/>
    <cellStyle name="SAPBEXfilterDrill 2 26" xfId="35558"/>
    <cellStyle name="SAPBEXfilterDrill 2 27" xfId="35559"/>
    <cellStyle name="SAPBEXfilterDrill 2 28" xfId="35560"/>
    <cellStyle name="SAPBEXfilterDrill 2 29" xfId="35561"/>
    <cellStyle name="SAPBEXfilterDrill 2 3" xfId="945"/>
    <cellStyle name="SAPBEXfilterDrill 2 3 10" xfId="35562"/>
    <cellStyle name="SAPBEXfilterDrill 2 3 11" xfId="35563"/>
    <cellStyle name="SAPBEXfilterDrill 2 3 12" xfId="35564"/>
    <cellStyle name="SAPBEXfilterDrill 2 3 13" xfId="35565"/>
    <cellStyle name="SAPBEXfilterDrill 2 3 14" xfId="35566"/>
    <cellStyle name="SAPBEXfilterDrill 2 3 15" xfId="35567"/>
    <cellStyle name="SAPBEXfilterDrill 2 3 16" xfId="35568"/>
    <cellStyle name="SAPBEXfilterDrill 2 3 17" xfId="35569"/>
    <cellStyle name="SAPBEXfilterDrill 2 3 18" xfId="35570"/>
    <cellStyle name="SAPBEXfilterDrill 2 3 19" xfId="35571"/>
    <cellStyle name="SAPBEXfilterDrill 2 3 2" xfId="1929"/>
    <cellStyle name="SAPBEXfilterDrill 2 3 2 2" xfId="10808"/>
    <cellStyle name="SAPBEXfilterDrill 2 3 2 2 2" xfId="10809"/>
    <cellStyle name="SAPBEXfilterDrill 2 3 2 2 2 2" xfId="10810"/>
    <cellStyle name="SAPBEXfilterDrill 2 3 2 2 2 2 2" xfId="10811"/>
    <cellStyle name="SAPBEXfilterDrill 2 3 2 2 2 3" xfId="10812"/>
    <cellStyle name="SAPBEXfilterDrill 2 3 2 2 3" xfId="10813"/>
    <cellStyle name="SAPBEXfilterDrill 2 3 2 2 3 2" xfId="10814"/>
    <cellStyle name="SAPBEXfilterDrill 2 3 2 2 3 2 2" xfId="10815"/>
    <cellStyle name="SAPBEXfilterDrill 2 3 2 2 4" xfId="10816"/>
    <cellStyle name="SAPBEXfilterDrill 2 3 2 2 4 2" xfId="10817"/>
    <cellStyle name="SAPBEXfilterDrill 2 3 2 3" xfId="10818"/>
    <cellStyle name="SAPBEXfilterDrill 2 3 2 3 2" xfId="10819"/>
    <cellStyle name="SAPBEXfilterDrill 2 3 2 3 2 2" xfId="10820"/>
    <cellStyle name="SAPBEXfilterDrill 2 3 2 3 3" xfId="10821"/>
    <cellStyle name="SAPBEXfilterDrill 2 3 2 4" xfId="10822"/>
    <cellStyle name="SAPBEXfilterDrill 2 3 2 4 2" xfId="10823"/>
    <cellStyle name="SAPBEXfilterDrill 2 3 2 4 2 2" xfId="10824"/>
    <cellStyle name="SAPBEXfilterDrill 2 3 2 5" xfId="10825"/>
    <cellStyle name="SAPBEXfilterDrill 2 3 2 5 2" xfId="10826"/>
    <cellStyle name="SAPBEXfilterDrill 2 3 2 6" xfId="35572"/>
    <cellStyle name="SAPBEXfilterDrill 2 3 2 7" xfId="35573"/>
    <cellStyle name="SAPBEXfilterDrill 2 3 20" xfId="35574"/>
    <cellStyle name="SAPBEXfilterDrill 2 3 21" xfId="35575"/>
    <cellStyle name="SAPBEXfilterDrill 2 3 22" xfId="35576"/>
    <cellStyle name="SAPBEXfilterDrill 2 3 23" xfId="35577"/>
    <cellStyle name="SAPBEXfilterDrill 2 3 24" xfId="35578"/>
    <cellStyle name="SAPBEXfilterDrill 2 3 25" xfId="35579"/>
    <cellStyle name="SAPBEXfilterDrill 2 3 26" xfId="35580"/>
    <cellStyle name="SAPBEXfilterDrill 2 3 27" xfId="35581"/>
    <cellStyle name="SAPBEXfilterDrill 2 3 28" xfId="48485"/>
    <cellStyle name="SAPBEXfilterDrill 2 3 3" xfId="35582"/>
    <cellStyle name="SAPBEXfilterDrill 2 3 4" xfId="35583"/>
    <cellStyle name="SAPBEXfilterDrill 2 3 5" xfId="35584"/>
    <cellStyle name="SAPBEXfilterDrill 2 3 6" xfId="35585"/>
    <cellStyle name="SAPBEXfilterDrill 2 3 7" xfId="35586"/>
    <cellStyle name="SAPBEXfilterDrill 2 3 8" xfId="35587"/>
    <cellStyle name="SAPBEXfilterDrill 2 3 9" xfId="35588"/>
    <cellStyle name="SAPBEXfilterDrill 2 30" xfId="35589"/>
    <cellStyle name="SAPBEXfilterDrill 2 31" xfId="35590"/>
    <cellStyle name="SAPBEXfilterDrill 2 32" xfId="35591"/>
    <cellStyle name="SAPBEXfilterDrill 2 33" xfId="48486"/>
    <cellStyle name="SAPBEXfilterDrill 2 4" xfId="946"/>
    <cellStyle name="SAPBEXfilterDrill 2 4 10" xfId="35592"/>
    <cellStyle name="SAPBEXfilterDrill 2 4 11" xfId="35593"/>
    <cellStyle name="SAPBEXfilterDrill 2 4 12" xfId="35594"/>
    <cellStyle name="SAPBEXfilterDrill 2 4 13" xfId="35595"/>
    <cellStyle name="SAPBEXfilterDrill 2 4 14" xfId="35596"/>
    <cellStyle name="SAPBEXfilterDrill 2 4 15" xfId="35597"/>
    <cellStyle name="SAPBEXfilterDrill 2 4 16" xfId="35598"/>
    <cellStyle name="SAPBEXfilterDrill 2 4 17" xfId="35599"/>
    <cellStyle name="SAPBEXfilterDrill 2 4 18" xfId="35600"/>
    <cellStyle name="SAPBEXfilterDrill 2 4 19" xfId="35601"/>
    <cellStyle name="SAPBEXfilterDrill 2 4 2" xfId="1930"/>
    <cellStyle name="SAPBEXfilterDrill 2 4 2 2" xfId="10827"/>
    <cellStyle name="SAPBEXfilterDrill 2 4 2 2 2" xfId="10828"/>
    <cellStyle name="SAPBEXfilterDrill 2 4 2 2 2 2" xfId="10829"/>
    <cellStyle name="SAPBEXfilterDrill 2 4 2 2 2 2 2" xfId="10830"/>
    <cellStyle name="SAPBEXfilterDrill 2 4 2 2 2 3" xfId="10831"/>
    <cellStyle name="SAPBEXfilterDrill 2 4 2 2 3" xfId="10832"/>
    <cellStyle name="SAPBEXfilterDrill 2 4 2 2 3 2" xfId="10833"/>
    <cellStyle name="SAPBEXfilterDrill 2 4 2 2 3 2 2" xfId="10834"/>
    <cellStyle name="SAPBEXfilterDrill 2 4 2 2 4" xfId="10835"/>
    <cellStyle name="SAPBEXfilterDrill 2 4 2 2 4 2" xfId="10836"/>
    <cellStyle name="SAPBEXfilterDrill 2 4 2 3" xfId="10837"/>
    <cellStyle name="SAPBEXfilterDrill 2 4 2 3 2" xfId="10838"/>
    <cellStyle name="SAPBEXfilterDrill 2 4 2 3 2 2" xfId="10839"/>
    <cellStyle name="SAPBEXfilterDrill 2 4 2 3 3" xfId="10840"/>
    <cellStyle name="SAPBEXfilterDrill 2 4 2 4" xfId="10841"/>
    <cellStyle name="SAPBEXfilterDrill 2 4 2 4 2" xfId="10842"/>
    <cellStyle name="SAPBEXfilterDrill 2 4 2 4 2 2" xfId="10843"/>
    <cellStyle name="SAPBEXfilterDrill 2 4 2 5" xfId="10844"/>
    <cellStyle name="SAPBEXfilterDrill 2 4 2 5 2" xfId="10845"/>
    <cellStyle name="SAPBEXfilterDrill 2 4 2 6" xfId="35602"/>
    <cellStyle name="SAPBEXfilterDrill 2 4 2 7" xfId="35603"/>
    <cellStyle name="SAPBEXfilterDrill 2 4 20" xfId="35604"/>
    <cellStyle name="SAPBEXfilterDrill 2 4 21" xfId="35605"/>
    <cellStyle name="SAPBEXfilterDrill 2 4 22" xfId="35606"/>
    <cellStyle name="SAPBEXfilterDrill 2 4 23" xfId="35607"/>
    <cellStyle name="SAPBEXfilterDrill 2 4 24" xfId="35608"/>
    <cellStyle name="SAPBEXfilterDrill 2 4 25" xfId="35609"/>
    <cellStyle name="SAPBEXfilterDrill 2 4 26" xfId="35610"/>
    <cellStyle name="SAPBEXfilterDrill 2 4 27" xfId="35611"/>
    <cellStyle name="SAPBEXfilterDrill 2 4 28" xfId="48487"/>
    <cellStyle name="SAPBEXfilterDrill 2 4 3" xfId="35612"/>
    <cellStyle name="SAPBEXfilterDrill 2 4 4" xfId="35613"/>
    <cellStyle name="SAPBEXfilterDrill 2 4 5" xfId="35614"/>
    <cellStyle name="SAPBEXfilterDrill 2 4 6" xfId="35615"/>
    <cellStyle name="SAPBEXfilterDrill 2 4 7" xfId="35616"/>
    <cellStyle name="SAPBEXfilterDrill 2 4 8" xfId="35617"/>
    <cellStyle name="SAPBEXfilterDrill 2 4 9" xfId="35618"/>
    <cellStyle name="SAPBEXfilterDrill 2 5" xfId="947"/>
    <cellStyle name="SAPBEXfilterDrill 2 5 10" xfId="35619"/>
    <cellStyle name="SAPBEXfilterDrill 2 5 11" xfId="35620"/>
    <cellStyle name="SAPBEXfilterDrill 2 5 12" xfId="35621"/>
    <cellStyle name="SAPBEXfilterDrill 2 5 13" xfId="35622"/>
    <cellStyle name="SAPBEXfilterDrill 2 5 14" xfId="35623"/>
    <cellStyle name="SAPBEXfilterDrill 2 5 15" xfId="35624"/>
    <cellStyle name="SAPBEXfilterDrill 2 5 16" xfId="35625"/>
    <cellStyle name="SAPBEXfilterDrill 2 5 17" xfId="35626"/>
    <cellStyle name="SAPBEXfilterDrill 2 5 18" xfId="35627"/>
    <cellStyle name="SAPBEXfilterDrill 2 5 19" xfId="35628"/>
    <cellStyle name="SAPBEXfilterDrill 2 5 2" xfId="1931"/>
    <cellStyle name="SAPBEXfilterDrill 2 5 2 2" xfId="10846"/>
    <cellStyle name="SAPBEXfilterDrill 2 5 2 2 2" xfId="10847"/>
    <cellStyle name="SAPBEXfilterDrill 2 5 2 2 2 2" xfId="10848"/>
    <cellStyle name="SAPBEXfilterDrill 2 5 2 2 2 2 2" xfId="10849"/>
    <cellStyle name="SAPBEXfilterDrill 2 5 2 2 2 3" xfId="10850"/>
    <cellStyle name="SAPBEXfilterDrill 2 5 2 2 3" xfId="10851"/>
    <cellStyle name="SAPBEXfilterDrill 2 5 2 2 3 2" xfId="10852"/>
    <cellStyle name="SAPBEXfilterDrill 2 5 2 2 3 2 2" xfId="10853"/>
    <cellStyle name="SAPBEXfilterDrill 2 5 2 2 4" xfId="10854"/>
    <cellStyle name="SAPBEXfilterDrill 2 5 2 2 4 2" xfId="10855"/>
    <cellStyle name="SAPBEXfilterDrill 2 5 2 3" xfId="10856"/>
    <cellStyle name="SAPBEXfilterDrill 2 5 2 3 2" xfId="10857"/>
    <cellStyle name="SAPBEXfilterDrill 2 5 2 3 2 2" xfId="10858"/>
    <cellStyle name="SAPBEXfilterDrill 2 5 2 3 3" xfId="10859"/>
    <cellStyle name="SAPBEXfilterDrill 2 5 2 4" xfId="10860"/>
    <cellStyle name="SAPBEXfilterDrill 2 5 2 4 2" xfId="10861"/>
    <cellStyle name="SAPBEXfilterDrill 2 5 2 4 2 2" xfId="10862"/>
    <cellStyle name="SAPBEXfilterDrill 2 5 2 5" xfId="10863"/>
    <cellStyle name="SAPBEXfilterDrill 2 5 2 5 2" xfId="10864"/>
    <cellStyle name="SAPBEXfilterDrill 2 5 2 6" xfId="35629"/>
    <cellStyle name="SAPBEXfilterDrill 2 5 2 7" xfId="35630"/>
    <cellStyle name="SAPBEXfilterDrill 2 5 20" xfId="35631"/>
    <cellStyle name="SAPBEXfilterDrill 2 5 21" xfId="35632"/>
    <cellStyle name="SAPBEXfilterDrill 2 5 22" xfId="35633"/>
    <cellStyle name="SAPBEXfilterDrill 2 5 23" xfId="35634"/>
    <cellStyle name="SAPBEXfilterDrill 2 5 24" xfId="35635"/>
    <cellStyle name="SAPBEXfilterDrill 2 5 25" xfId="35636"/>
    <cellStyle name="SAPBEXfilterDrill 2 5 26" xfId="35637"/>
    <cellStyle name="SAPBEXfilterDrill 2 5 27" xfId="35638"/>
    <cellStyle name="SAPBEXfilterDrill 2 5 28" xfId="48488"/>
    <cellStyle name="SAPBEXfilterDrill 2 5 3" xfId="35639"/>
    <cellStyle name="SAPBEXfilterDrill 2 5 4" xfId="35640"/>
    <cellStyle name="SAPBEXfilterDrill 2 5 5" xfId="35641"/>
    <cellStyle name="SAPBEXfilterDrill 2 5 6" xfId="35642"/>
    <cellStyle name="SAPBEXfilterDrill 2 5 7" xfId="35643"/>
    <cellStyle name="SAPBEXfilterDrill 2 5 8" xfId="35644"/>
    <cellStyle name="SAPBEXfilterDrill 2 5 9" xfId="35645"/>
    <cellStyle name="SAPBEXfilterDrill 2 6" xfId="948"/>
    <cellStyle name="SAPBEXfilterDrill 2 6 10" xfId="35646"/>
    <cellStyle name="SAPBEXfilterDrill 2 6 11" xfId="35647"/>
    <cellStyle name="SAPBEXfilterDrill 2 6 12" xfId="35648"/>
    <cellStyle name="SAPBEXfilterDrill 2 6 13" xfId="35649"/>
    <cellStyle name="SAPBEXfilterDrill 2 6 14" xfId="35650"/>
    <cellStyle name="SAPBEXfilterDrill 2 6 15" xfId="35651"/>
    <cellStyle name="SAPBEXfilterDrill 2 6 16" xfId="35652"/>
    <cellStyle name="SAPBEXfilterDrill 2 6 17" xfId="35653"/>
    <cellStyle name="SAPBEXfilterDrill 2 6 18" xfId="35654"/>
    <cellStyle name="SAPBEXfilterDrill 2 6 19" xfId="35655"/>
    <cellStyle name="SAPBEXfilterDrill 2 6 2" xfId="1932"/>
    <cellStyle name="SAPBEXfilterDrill 2 6 2 2" xfId="10865"/>
    <cellStyle name="SAPBEXfilterDrill 2 6 2 2 2" xfId="10866"/>
    <cellStyle name="SAPBEXfilterDrill 2 6 2 2 2 2" xfId="10867"/>
    <cellStyle name="SAPBEXfilterDrill 2 6 2 2 2 2 2" xfId="10868"/>
    <cellStyle name="SAPBEXfilterDrill 2 6 2 2 2 3" xfId="10869"/>
    <cellStyle name="SAPBEXfilterDrill 2 6 2 2 3" xfId="10870"/>
    <cellStyle name="SAPBEXfilterDrill 2 6 2 2 3 2" xfId="10871"/>
    <cellStyle name="SAPBEXfilterDrill 2 6 2 2 3 2 2" xfId="10872"/>
    <cellStyle name="SAPBEXfilterDrill 2 6 2 2 4" xfId="10873"/>
    <cellStyle name="SAPBEXfilterDrill 2 6 2 2 4 2" xfId="10874"/>
    <cellStyle name="SAPBEXfilterDrill 2 6 2 3" xfId="10875"/>
    <cellStyle name="SAPBEXfilterDrill 2 6 2 3 2" xfId="10876"/>
    <cellStyle name="SAPBEXfilterDrill 2 6 2 3 2 2" xfId="10877"/>
    <cellStyle name="SAPBEXfilterDrill 2 6 2 3 3" xfId="10878"/>
    <cellStyle name="SAPBEXfilterDrill 2 6 2 4" xfId="10879"/>
    <cellStyle name="SAPBEXfilterDrill 2 6 2 4 2" xfId="10880"/>
    <cellStyle name="SAPBEXfilterDrill 2 6 2 4 2 2" xfId="10881"/>
    <cellStyle name="SAPBEXfilterDrill 2 6 2 5" xfId="10882"/>
    <cellStyle name="SAPBEXfilterDrill 2 6 2 5 2" xfId="10883"/>
    <cellStyle name="SAPBEXfilterDrill 2 6 2 6" xfId="35656"/>
    <cellStyle name="SAPBEXfilterDrill 2 6 2 7" xfId="35657"/>
    <cellStyle name="SAPBEXfilterDrill 2 6 20" xfId="35658"/>
    <cellStyle name="SAPBEXfilterDrill 2 6 21" xfId="35659"/>
    <cellStyle name="SAPBEXfilterDrill 2 6 22" xfId="35660"/>
    <cellStyle name="SAPBEXfilterDrill 2 6 23" xfId="35661"/>
    <cellStyle name="SAPBEXfilterDrill 2 6 24" xfId="35662"/>
    <cellStyle name="SAPBEXfilterDrill 2 6 25" xfId="35663"/>
    <cellStyle name="SAPBEXfilterDrill 2 6 26" xfId="35664"/>
    <cellStyle name="SAPBEXfilterDrill 2 6 27" xfId="35665"/>
    <cellStyle name="SAPBEXfilterDrill 2 6 28" xfId="48489"/>
    <cellStyle name="SAPBEXfilterDrill 2 6 3" xfId="35666"/>
    <cellStyle name="SAPBEXfilterDrill 2 6 4" xfId="35667"/>
    <cellStyle name="SAPBEXfilterDrill 2 6 5" xfId="35668"/>
    <cellStyle name="SAPBEXfilterDrill 2 6 6" xfId="35669"/>
    <cellStyle name="SAPBEXfilterDrill 2 6 7" xfId="35670"/>
    <cellStyle name="SAPBEXfilterDrill 2 6 8" xfId="35671"/>
    <cellStyle name="SAPBEXfilterDrill 2 6 9" xfId="35672"/>
    <cellStyle name="SAPBEXfilterDrill 2 7" xfId="1933"/>
    <cellStyle name="SAPBEXfilterDrill 2 7 2" xfId="10884"/>
    <cellStyle name="SAPBEXfilterDrill 2 7 2 2" xfId="10885"/>
    <cellStyle name="SAPBEXfilterDrill 2 7 2 2 2" xfId="10886"/>
    <cellStyle name="SAPBEXfilterDrill 2 7 2 2 2 2" xfId="10887"/>
    <cellStyle name="SAPBEXfilterDrill 2 7 2 2 3" xfId="10888"/>
    <cellStyle name="SAPBEXfilterDrill 2 7 2 3" xfId="10889"/>
    <cellStyle name="SAPBEXfilterDrill 2 7 2 3 2" xfId="10890"/>
    <cellStyle name="SAPBEXfilterDrill 2 7 2 3 2 2" xfId="10891"/>
    <cellStyle name="SAPBEXfilterDrill 2 7 2 4" xfId="10892"/>
    <cellStyle name="SAPBEXfilterDrill 2 7 2 4 2" xfId="10893"/>
    <cellStyle name="SAPBEXfilterDrill 2 7 3" xfId="10894"/>
    <cellStyle name="SAPBEXfilterDrill 2 7 3 2" xfId="10895"/>
    <cellStyle name="SAPBEXfilterDrill 2 7 3 2 2" xfId="10896"/>
    <cellStyle name="SAPBEXfilterDrill 2 7 3 3" xfId="10897"/>
    <cellStyle name="SAPBEXfilterDrill 2 7 4" xfId="10898"/>
    <cellStyle name="SAPBEXfilterDrill 2 7 4 2" xfId="10899"/>
    <cellStyle name="SAPBEXfilterDrill 2 7 4 2 2" xfId="10900"/>
    <cellStyle name="SAPBEXfilterDrill 2 7 5" xfId="10901"/>
    <cellStyle name="SAPBEXfilterDrill 2 7 5 2" xfId="10902"/>
    <cellStyle name="SAPBEXfilterDrill 2 7 6" xfId="35673"/>
    <cellStyle name="SAPBEXfilterDrill 2 7 7" xfId="35674"/>
    <cellStyle name="SAPBEXfilterDrill 2 8" xfId="35675"/>
    <cellStyle name="SAPBEXfilterDrill 2 9" xfId="35676"/>
    <cellStyle name="SAPBEXfilterDrill 20" xfId="35677"/>
    <cellStyle name="SAPBEXfilterDrill 21" xfId="35678"/>
    <cellStyle name="SAPBEXfilterDrill 22" xfId="35679"/>
    <cellStyle name="SAPBEXfilterDrill 23" xfId="35680"/>
    <cellStyle name="SAPBEXfilterDrill 24" xfId="35681"/>
    <cellStyle name="SAPBEXfilterDrill 25" xfId="35682"/>
    <cellStyle name="SAPBEXfilterDrill 26" xfId="35683"/>
    <cellStyle name="SAPBEXfilterDrill 27" xfId="35684"/>
    <cellStyle name="SAPBEXfilterDrill 28" xfId="35685"/>
    <cellStyle name="SAPBEXfilterDrill 29" xfId="35686"/>
    <cellStyle name="SAPBEXfilterDrill 3" xfId="539"/>
    <cellStyle name="SAPBEXfilterDrill 3 10" xfId="35687"/>
    <cellStyle name="SAPBEXfilterDrill 3 11" xfId="35688"/>
    <cellStyle name="SAPBEXfilterDrill 3 12" xfId="35689"/>
    <cellStyle name="SAPBEXfilterDrill 3 13" xfId="35690"/>
    <cellStyle name="SAPBEXfilterDrill 3 14" xfId="35691"/>
    <cellStyle name="SAPBEXfilterDrill 3 15" xfId="35692"/>
    <cellStyle name="SAPBEXfilterDrill 3 16" xfId="35693"/>
    <cellStyle name="SAPBEXfilterDrill 3 17" xfId="35694"/>
    <cellStyle name="SAPBEXfilterDrill 3 18" xfId="35695"/>
    <cellStyle name="SAPBEXfilterDrill 3 19" xfId="35696"/>
    <cellStyle name="SAPBEXfilterDrill 3 2" xfId="949"/>
    <cellStyle name="SAPBEXfilterDrill 3 2 10" xfId="35697"/>
    <cellStyle name="SAPBEXfilterDrill 3 2 11" xfId="35698"/>
    <cellStyle name="SAPBEXfilterDrill 3 2 12" xfId="35699"/>
    <cellStyle name="SAPBEXfilterDrill 3 2 13" xfId="35700"/>
    <cellStyle name="SAPBEXfilterDrill 3 2 14" xfId="35701"/>
    <cellStyle name="SAPBEXfilterDrill 3 2 15" xfId="35702"/>
    <cellStyle name="SAPBEXfilterDrill 3 2 16" xfId="35703"/>
    <cellStyle name="SAPBEXfilterDrill 3 2 17" xfId="35704"/>
    <cellStyle name="SAPBEXfilterDrill 3 2 18" xfId="35705"/>
    <cellStyle name="SAPBEXfilterDrill 3 2 19" xfId="35706"/>
    <cellStyle name="SAPBEXfilterDrill 3 2 2" xfId="1934"/>
    <cellStyle name="SAPBEXfilterDrill 3 2 2 2" xfId="10903"/>
    <cellStyle name="SAPBEXfilterDrill 3 2 2 2 2" xfId="10904"/>
    <cellStyle name="SAPBEXfilterDrill 3 2 2 2 2 2" xfId="10905"/>
    <cellStyle name="SAPBEXfilterDrill 3 2 2 2 2 2 2" xfId="10906"/>
    <cellStyle name="SAPBEXfilterDrill 3 2 2 2 2 3" xfId="10907"/>
    <cellStyle name="SAPBEXfilterDrill 3 2 2 2 3" xfId="10908"/>
    <cellStyle name="SAPBEXfilterDrill 3 2 2 2 3 2" xfId="10909"/>
    <cellStyle name="SAPBEXfilterDrill 3 2 2 2 3 2 2" xfId="10910"/>
    <cellStyle name="SAPBEXfilterDrill 3 2 2 2 4" xfId="10911"/>
    <cellStyle name="SAPBEXfilterDrill 3 2 2 2 4 2" xfId="10912"/>
    <cellStyle name="SAPBEXfilterDrill 3 2 2 3" xfId="10913"/>
    <cellStyle name="SAPBEXfilterDrill 3 2 2 3 2" xfId="10914"/>
    <cellStyle name="SAPBEXfilterDrill 3 2 2 3 2 2" xfId="10915"/>
    <cellStyle name="SAPBEXfilterDrill 3 2 2 3 3" xfId="10916"/>
    <cellStyle name="SAPBEXfilterDrill 3 2 2 4" xfId="10917"/>
    <cellStyle name="SAPBEXfilterDrill 3 2 2 4 2" xfId="10918"/>
    <cellStyle name="SAPBEXfilterDrill 3 2 2 4 2 2" xfId="10919"/>
    <cellStyle name="SAPBEXfilterDrill 3 2 2 5" xfId="10920"/>
    <cellStyle name="SAPBEXfilterDrill 3 2 2 5 2" xfId="10921"/>
    <cellStyle name="SAPBEXfilterDrill 3 2 2 6" xfId="35707"/>
    <cellStyle name="SAPBEXfilterDrill 3 2 2 7" xfId="35708"/>
    <cellStyle name="SAPBEXfilterDrill 3 2 20" xfId="35709"/>
    <cellStyle name="SAPBEXfilterDrill 3 2 21" xfId="35710"/>
    <cellStyle name="SAPBEXfilterDrill 3 2 22" xfId="35711"/>
    <cellStyle name="SAPBEXfilterDrill 3 2 23" xfId="35712"/>
    <cellStyle name="SAPBEXfilterDrill 3 2 24" xfId="35713"/>
    <cellStyle name="SAPBEXfilterDrill 3 2 25" xfId="35714"/>
    <cellStyle name="SAPBEXfilterDrill 3 2 26" xfId="35715"/>
    <cellStyle name="SAPBEXfilterDrill 3 2 27" xfId="35716"/>
    <cellStyle name="SAPBEXfilterDrill 3 2 28" xfId="48490"/>
    <cellStyle name="SAPBEXfilterDrill 3 2 3" xfId="35717"/>
    <cellStyle name="SAPBEXfilterDrill 3 2 4" xfId="35718"/>
    <cellStyle name="SAPBEXfilterDrill 3 2 5" xfId="35719"/>
    <cellStyle name="SAPBEXfilterDrill 3 2 6" xfId="35720"/>
    <cellStyle name="SAPBEXfilterDrill 3 2 7" xfId="35721"/>
    <cellStyle name="SAPBEXfilterDrill 3 2 8" xfId="35722"/>
    <cellStyle name="SAPBEXfilterDrill 3 2 9" xfId="35723"/>
    <cellStyle name="SAPBEXfilterDrill 3 20" xfId="35724"/>
    <cellStyle name="SAPBEXfilterDrill 3 21" xfId="35725"/>
    <cellStyle name="SAPBEXfilterDrill 3 22" xfId="35726"/>
    <cellStyle name="SAPBEXfilterDrill 3 23" xfId="35727"/>
    <cellStyle name="SAPBEXfilterDrill 3 24" xfId="35728"/>
    <cellStyle name="SAPBEXfilterDrill 3 25" xfId="35729"/>
    <cellStyle name="SAPBEXfilterDrill 3 26" xfId="35730"/>
    <cellStyle name="SAPBEXfilterDrill 3 27" xfId="35731"/>
    <cellStyle name="SAPBEXfilterDrill 3 28" xfId="35732"/>
    <cellStyle name="SAPBEXfilterDrill 3 29" xfId="35733"/>
    <cellStyle name="SAPBEXfilterDrill 3 3" xfId="950"/>
    <cellStyle name="SAPBEXfilterDrill 3 3 10" xfId="35734"/>
    <cellStyle name="SAPBEXfilterDrill 3 3 11" xfId="35735"/>
    <cellStyle name="SAPBEXfilterDrill 3 3 12" xfId="35736"/>
    <cellStyle name="SAPBEXfilterDrill 3 3 13" xfId="35737"/>
    <cellStyle name="SAPBEXfilterDrill 3 3 14" xfId="35738"/>
    <cellStyle name="SAPBEXfilterDrill 3 3 15" xfId="35739"/>
    <cellStyle name="SAPBEXfilterDrill 3 3 16" xfId="35740"/>
    <cellStyle name="SAPBEXfilterDrill 3 3 17" xfId="35741"/>
    <cellStyle name="SAPBEXfilterDrill 3 3 18" xfId="35742"/>
    <cellStyle name="SAPBEXfilterDrill 3 3 19" xfId="35743"/>
    <cellStyle name="SAPBEXfilterDrill 3 3 2" xfId="1935"/>
    <cellStyle name="SAPBEXfilterDrill 3 3 2 2" xfId="10922"/>
    <cellStyle name="SAPBEXfilterDrill 3 3 2 2 2" xfId="10923"/>
    <cellStyle name="SAPBEXfilterDrill 3 3 2 2 2 2" xfId="10924"/>
    <cellStyle name="SAPBEXfilterDrill 3 3 2 2 2 2 2" xfId="10925"/>
    <cellStyle name="SAPBEXfilterDrill 3 3 2 2 2 3" xfId="10926"/>
    <cellStyle name="SAPBEXfilterDrill 3 3 2 2 3" xfId="10927"/>
    <cellStyle name="SAPBEXfilterDrill 3 3 2 2 3 2" xfId="10928"/>
    <cellStyle name="SAPBEXfilterDrill 3 3 2 2 3 2 2" xfId="10929"/>
    <cellStyle name="SAPBEXfilterDrill 3 3 2 2 4" xfId="10930"/>
    <cellStyle name="SAPBEXfilterDrill 3 3 2 2 4 2" xfId="10931"/>
    <cellStyle name="SAPBEXfilterDrill 3 3 2 3" xfId="10932"/>
    <cellStyle name="SAPBEXfilterDrill 3 3 2 3 2" xfId="10933"/>
    <cellStyle name="SAPBEXfilterDrill 3 3 2 3 2 2" xfId="10934"/>
    <cellStyle name="SAPBEXfilterDrill 3 3 2 3 3" xfId="10935"/>
    <cellStyle name="SAPBEXfilterDrill 3 3 2 4" xfId="10936"/>
    <cellStyle name="SAPBEXfilterDrill 3 3 2 4 2" xfId="10937"/>
    <cellStyle name="SAPBEXfilterDrill 3 3 2 4 2 2" xfId="10938"/>
    <cellStyle name="SAPBEXfilterDrill 3 3 2 5" xfId="10939"/>
    <cellStyle name="SAPBEXfilterDrill 3 3 2 5 2" xfId="10940"/>
    <cellStyle name="SAPBEXfilterDrill 3 3 2 6" xfId="35744"/>
    <cellStyle name="SAPBEXfilterDrill 3 3 2 7" xfId="35745"/>
    <cellStyle name="SAPBEXfilterDrill 3 3 20" xfId="35746"/>
    <cellStyle name="SAPBEXfilterDrill 3 3 21" xfId="35747"/>
    <cellStyle name="SAPBEXfilterDrill 3 3 22" xfId="35748"/>
    <cellStyle name="SAPBEXfilterDrill 3 3 23" xfId="35749"/>
    <cellStyle name="SAPBEXfilterDrill 3 3 24" xfId="35750"/>
    <cellStyle name="SAPBEXfilterDrill 3 3 25" xfId="35751"/>
    <cellStyle name="SAPBEXfilterDrill 3 3 26" xfId="35752"/>
    <cellStyle name="SAPBEXfilterDrill 3 3 27" xfId="35753"/>
    <cellStyle name="SAPBEXfilterDrill 3 3 28" xfId="48491"/>
    <cellStyle name="SAPBEXfilterDrill 3 3 3" xfId="35754"/>
    <cellStyle name="SAPBEXfilterDrill 3 3 4" xfId="35755"/>
    <cellStyle name="SAPBEXfilterDrill 3 3 5" xfId="35756"/>
    <cellStyle name="SAPBEXfilterDrill 3 3 6" xfId="35757"/>
    <cellStyle name="SAPBEXfilterDrill 3 3 7" xfId="35758"/>
    <cellStyle name="SAPBEXfilterDrill 3 3 8" xfId="35759"/>
    <cellStyle name="SAPBEXfilterDrill 3 3 9" xfId="35760"/>
    <cellStyle name="SAPBEXfilterDrill 3 30" xfId="35761"/>
    <cellStyle name="SAPBEXfilterDrill 3 31" xfId="35762"/>
    <cellStyle name="SAPBEXfilterDrill 3 32" xfId="35763"/>
    <cellStyle name="SAPBEXfilterDrill 3 33" xfId="48492"/>
    <cellStyle name="SAPBEXfilterDrill 3 4" xfId="951"/>
    <cellStyle name="SAPBEXfilterDrill 3 4 10" xfId="35764"/>
    <cellStyle name="SAPBEXfilterDrill 3 4 11" xfId="35765"/>
    <cellStyle name="SAPBEXfilterDrill 3 4 12" xfId="35766"/>
    <cellStyle name="SAPBEXfilterDrill 3 4 13" xfId="35767"/>
    <cellStyle name="SAPBEXfilterDrill 3 4 14" xfId="35768"/>
    <cellStyle name="SAPBEXfilterDrill 3 4 15" xfId="35769"/>
    <cellStyle name="SAPBEXfilterDrill 3 4 16" xfId="35770"/>
    <cellStyle name="SAPBEXfilterDrill 3 4 17" xfId="35771"/>
    <cellStyle name="SAPBEXfilterDrill 3 4 18" xfId="35772"/>
    <cellStyle name="SAPBEXfilterDrill 3 4 19" xfId="35773"/>
    <cellStyle name="SAPBEXfilterDrill 3 4 2" xfId="1936"/>
    <cellStyle name="SAPBEXfilterDrill 3 4 2 2" xfId="10941"/>
    <cellStyle name="SAPBEXfilterDrill 3 4 2 2 2" xfId="10942"/>
    <cellStyle name="SAPBEXfilterDrill 3 4 2 2 2 2" xfId="10943"/>
    <cellStyle name="SAPBEXfilterDrill 3 4 2 2 2 2 2" xfId="10944"/>
    <cellStyle name="SAPBEXfilterDrill 3 4 2 2 2 3" xfId="10945"/>
    <cellStyle name="SAPBEXfilterDrill 3 4 2 2 3" xfId="10946"/>
    <cellStyle name="SAPBEXfilterDrill 3 4 2 2 3 2" xfId="10947"/>
    <cellStyle name="SAPBEXfilterDrill 3 4 2 2 3 2 2" xfId="10948"/>
    <cellStyle name="SAPBEXfilterDrill 3 4 2 2 4" xfId="10949"/>
    <cellStyle name="SAPBEXfilterDrill 3 4 2 2 4 2" xfId="10950"/>
    <cellStyle name="SAPBEXfilterDrill 3 4 2 3" xfId="10951"/>
    <cellStyle name="SAPBEXfilterDrill 3 4 2 3 2" xfId="10952"/>
    <cellStyle name="SAPBEXfilterDrill 3 4 2 3 2 2" xfId="10953"/>
    <cellStyle name="SAPBEXfilterDrill 3 4 2 3 3" xfId="10954"/>
    <cellStyle name="SAPBEXfilterDrill 3 4 2 4" xfId="10955"/>
    <cellStyle name="SAPBEXfilterDrill 3 4 2 4 2" xfId="10956"/>
    <cellStyle name="SAPBEXfilterDrill 3 4 2 4 2 2" xfId="10957"/>
    <cellStyle name="SAPBEXfilterDrill 3 4 2 5" xfId="10958"/>
    <cellStyle name="SAPBEXfilterDrill 3 4 2 5 2" xfId="10959"/>
    <cellStyle name="SAPBEXfilterDrill 3 4 2 6" xfId="35774"/>
    <cellStyle name="SAPBEXfilterDrill 3 4 2 7" xfId="35775"/>
    <cellStyle name="SAPBEXfilterDrill 3 4 20" xfId="35776"/>
    <cellStyle name="SAPBEXfilterDrill 3 4 21" xfId="35777"/>
    <cellStyle name="SAPBEXfilterDrill 3 4 22" xfId="35778"/>
    <cellStyle name="SAPBEXfilterDrill 3 4 23" xfId="35779"/>
    <cellStyle name="SAPBEXfilterDrill 3 4 24" xfId="35780"/>
    <cellStyle name="SAPBEXfilterDrill 3 4 25" xfId="35781"/>
    <cellStyle name="SAPBEXfilterDrill 3 4 26" xfId="35782"/>
    <cellStyle name="SAPBEXfilterDrill 3 4 27" xfId="35783"/>
    <cellStyle name="SAPBEXfilterDrill 3 4 28" xfId="48493"/>
    <cellStyle name="SAPBEXfilterDrill 3 4 3" xfId="35784"/>
    <cellStyle name="SAPBEXfilterDrill 3 4 4" xfId="35785"/>
    <cellStyle name="SAPBEXfilterDrill 3 4 5" xfId="35786"/>
    <cellStyle name="SAPBEXfilterDrill 3 4 6" xfId="35787"/>
    <cellStyle name="SAPBEXfilterDrill 3 4 7" xfId="35788"/>
    <cellStyle name="SAPBEXfilterDrill 3 4 8" xfId="35789"/>
    <cellStyle name="SAPBEXfilterDrill 3 4 9" xfId="35790"/>
    <cellStyle name="SAPBEXfilterDrill 3 5" xfId="952"/>
    <cellStyle name="SAPBEXfilterDrill 3 5 10" xfId="35791"/>
    <cellStyle name="SAPBEXfilterDrill 3 5 11" xfId="35792"/>
    <cellStyle name="SAPBEXfilterDrill 3 5 12" xfId="35793"/>
    <cellStyle name="SAPBEXfilterDrill 3 5 13" xfId="35794"/>
    <cellStyle name="SAPBEXfilterDrill 3 5 14" xfId="35795"/>
    <cellStyle name="SAPBEXfilterDrill 3 5 15" xfId="35796"/>
    <cellStyle name="SAPBEXfilterDrill 3 5 16" xfId="35797"/>
    <cellStyle name="SAPBEXfilterDrill 3 5 17" xfId="35798"/>
    <cellStyle name="SAPBEXfilterDrill 3 5 18" xfId="35799"/>
    <cellStyle name="SAPBEXfilterDrill 3 5 19" xfId="35800"/>
    <cellStyle name="SAPBEXfilterDrill 3 5 2" xfId="1937"/>
    <cellStyle name="SAPBEXfilterDrill 3 5 2 2" xfId="10960"/>
    <cellStyle name="SAPBEXfilterDrill 3 5 2 2 2" xfId="10961"/>
    <cellStyle name="SAPBEXfilterDrill 3 5 2 2 2 2" xfId="10962"/>
    <cellStyle name="SAPBEXfilterDrill 3 5 2 2 2 2 2" xfId="10963"/>
    <cellStyle name="SAPBEXfilterDrill 3 5 2 2 2 3" xfId="10964"/>
    <cellStyle name="SAPBEXfilterDrill 3 5 2 2 3" xfId="10965"/>
    <cellStyle name="SAPBEXfilterDrill 3 5 2 2 3 2" xfId="10966"/>
    <cellStyle name="SAPBEXfilterDrill 3 5 2 2 3 2 2" xfId="10967"/>
    <cellStyle name="SAPBEXfilterDrill 3 5 2 2 4" xfId="10968"/>
    <cellStyle name="SAPBEXfilterDrill 3 5 2 2 4 2" xfId="10969"/>
    <cellStyle name="SAPBEXfilterDrill 3 5 2 3" xfId="10970"/>
    <cellStyle name="SAPBEXfilterDrill 3 5 2 3 2" xfId="10971"/>
    <cellStyle name="SAPBEXfilterDrill 3 5 2 3 2 2" xfId="10972"/>
    <cellStyle name="SAPBEXfilterDrill 3 5 2 3 3" xfId="10973"/>
    <cellStyle name="SAPBEXfilterDrill 3 5 2 4" xfId="10974"/>
    <cellStyle name="SAPBEXfilterDrill 3 5 2 4 2" xfId="10975"/>
    <cellStyle name="SAPBEXfilterDrill 3 5 2 4 2 2" xfId="10976"/>
    <cellStyle name="SAPBEXfilterDrill 3 5 2 5" xfId="10977"/>
    <cellStyle name="SAPBEXfilterDrill 3 5 2 5 2" xfId="10978"/>
    <cellStyle name="SAPBEXfilterDrill 3 5 2 6" xfId="35801"/>
    <cellStyle name="SAPBEXfilterDrill 3 5 2 7" xfId="35802"/>
    <cellStyle name="SAPBEXfilterDrill 3 5 20" xfId="35803"/>
    <cellStyle name="SAPBEXfilterDrill 3 5 21" xfId="35804"/>
    <cellStyle name="SAPBEXfilterDrill 3 5 22" xfId="35805"/>
    <cellStyle name="SAPBEXfilterDrill 3 5 23" xfId="35806"/>
    <cellStyle name="SAPBEXfilterDrill 3 5 24" xfId="35807"/>
    <cellStyle name="SAPBEXfilterDrill 3 5 25" xfId="35808"/>
    <cellStyle name="SAPBEXfilterDrill 3 5 26" xfId="35809"/>
    <cellStyle name="SAPBEXfilterDrill 3 5 27" xfId="35810"/>
    <cellStyle name="SAPBEXfilterDrill 3 5 28" xfId="48494"/>
    <cellStyle name="SAPBEXfilterDrill 3 5 3" xfId="35811"/>
    <cellStyle name="SAPBEXfilterDrill 3 5 4" xfId="35812"/>
    <cellStyle name="SAPBEXfilterDrill 3 5 5" xfId="35813"/>
    <cellStyle name="SAPBEXfilterDrill 3 5 6" xfId="35814"/>
    <cellStyle name="SAPBEXfilterDrill 3 5 7" xfId="35815"/>
    <cellStyle name="SAPBEXfilterDrill 3 5 8" xfId="35816"/>
    <cellStyle name="SAPBEXfilterDrill 3 5 9" xfId="35817"/>
    <cellStyle name="SAPBEXfilterDrill 3 6" xfId="953"/>
    <cellStyle name="SAPBEXfilterDrill 3 6 10" xfId="35818"/>
    <cellStyle name="SAPBEXfilterDrill 3 6 11" xfId="35819"/>
    <cellStyle name="SAPBEXfilterDrill 3 6 12" xfId="35820"/>
    <cellStyle name="SAPBEXfilterDrill 3 6 13" xfId="35821"/>
    <cellStyle name="SAPBEXfilterDrill 3 6 14" xfId="35822"/>
    <cellStyle name="SAPBEXfilterDrill 3 6 15" xfId="35823"/>
    <cellStyle name="SAPBEXfilterDrill 3 6 16" xfId="35824"/>
    <cellStyle name="SAPBEXfilterDrill 3 6 17" xfId="35825"/>
    <cellStyle name="SAPBEXfilterDrill 3 6 18" xfId="35826"/>
    <cellStyle name="SAPBEXfilterDrill 3 6 19" xfId="35827"/>
    <cellStyle name="SAPBEXfilterDrill 3 6 2" xfId="1938"/>
    <cellStyle name="SAPBEXfilterDrill 3 6 2 2" xfId="10979"/>
    <cellStyle name="SAPBEXfilterDrill 3 6 2 2 2" xfId="10980"/>
    <cellStyle name="SAPBEXfilterDrill 3 6 2 2 2 2" xfId="10981"/>
    <cellStyle name="SAPBEXfilterDrill 3 6 2 2 2 2 2" xfId="10982"/>
    <cellStyle name="SAPBEXfilterDrill 3 6 2 2 2 3" xfId="10983"/>
    <cellStyle name="SAPBEXfilterDrill 3 6 2 2 3" xfId="10984"/>
    <cellStyle name="SAPBEXfilterDrill 3 6 2 2 3 2" xfId="10985"/>
    <cellStyle name="SAPBEXfilterDrill 3 6 2 2 3 2 2" xfId="10986"/>
    <cellStyle name="SAPBEXfilterDrill 3 6 2 2 4" xfId="10987"/>
    <cellStyle name="SAPBEXfilterDrill 3 6 2 2 4 2" xfId="10988"/>
    <cellStyle name="SAPBEXfilterDrill 3 6 2 3" xfId="10989"/>
    <cellStyle name="SAPBEXfilterDrill 3 6 2 3 2" xfId="10990"/>
    <cellStyle name="SAPBEXfilterDrill 3 6 2 3 2 2" xfId="10991"/>
    <cellStyle name="SAPBEXfilterDrill 3 6 2 3 3" xfId="10992"/>
    <cellStyle name="SAPBEXfilterDrill 3 6 2 4" xfId="10993"/>
    <cellStyle name="SAPBEXfilterDrill 3 6 2 4 2" xfId="10994"/>
    <cellStyle name="SAPBEXfilterDrill 3 6 2 4 2 2" xfId="10995"/>
    <cellStyle name="SAPBEXfilterDrill 3 6 2 5" xfId="10996"/>
    <cellStyle name="SAPBEXfilterDrill 3 6 2 5 2" xfId="10997"/>
    <cellStyle name="SAPBEXfilterDrill 3 6 2 6" xfId="35828"/>
    <cellStyle name="SAPBEXfilterDrill 3 6 2 7" xfId="35829"/>
    <cellStyle name="SAPBEXfilterDrill 3 6 20" xfId="35830"/>
    <cellStyle name="SAPBEXfilterDrill 3 6 21" xfId="35831"/>
    <cellStyle name="SAPBEXfilterDrill 3 6 22" xfId="35832"/>
    <cellStyle name="SAPBEXfilterDrill 3 6 23" xfId="35833"/>
    <cellStyle name="SAPBEXfilterDrill 3 6 24" xfId="35834"/>
    <cellStyle name="SAPBEXfilterDrill 3 6 25" xfId="35835"/>
    <cellStyle name="SAPBEXfilterDrill 3 6 26" xfId="35836"/>
    <cellStyle name="SAPBEXfilterDrill 3 6 27" xfId="35837"/>
    <cellStyle name="SAPBEXfilterDrill 3 6 28" xfId="48495"/>
    <cellStyle name="SAPBEXfilterDrill 3 6 3" xfId="35838"/>
    <cellStyle name="SAPBEXfilterDrill 3 6 4" xfId="35839"/>
    <cellStyle name="SAPBEXfilterDrill 3 6 5" xfId="35840"/>
    <cellStyle name="SAPBEXfilterDrill 3 6 6" xfId="35841"/>
    <cellStyle name="SAPBEXfilterDrill 3 6 7" xfId="35842"/>
    <cellStyle name="SAPBEXfilterDrill 3 6 8" xfId="35843"/>
    <cellStyle name="SAPBEXfilterDrill 3 6 9" xfId="35844"/>
    <cellStyle name="SAPBEXfilterDrill 3 7" xfId="1939"/>
    <cellStyle name="SAPBEXfilterDrill 3 7 2" xfId="10998"/>
    <cellStyle name="SAPBEXfilterDrill 3 7 2 2" xfId="10999"/>
    <cellStyle name="SAPBEXfilterDrill 3 7 2 2 2" xfId="11000"/>
    <cellStyle name="SAPBEXfilterDrill 3 7 2 2 2 2" xfId="11001"/>
    <cellStyle name="SAPBEXfilterDrill 3 7 2 2 3" xfId="11002"/>
    <cellStyle name="SAPBEXfilterDrill 3 7 2 3" xfId="11003"/>
    <cellStyle name="SAPBEXfilterDrill 3 7 2 3 2" xfId="11004"/>
    <cellStyle name="SAPBEXfilterDrill 3 7 2 3 2 2" xfId="11005"/>
    <cellStyle name="SAPBEXfilterDrill 3 7 2 4" xfId="11006"/>
    <cellStyle name="SAPBEXfilterDrill 3 7 2 4 2" xfId="11007"/>
    <cellStyle name="SAPBEXfilterDrill 3 7 3" xfId="11008"/>
    <cellStyle name="SAPBEXfilterDrill 3 7 3 2" xfId="11009"/>
    <cellStyle name="SAPBEXfilterDrill 3 7 3 2 2" xfId="11010"/>
    <cellStyle name="SAPBEXfilterDrill 3 7 3 3" xfId="11011"/>
    <cellStyle name="SAPBEXfilterDrill 3 7 4" xfId="11012"/>
    <cellStyle name="SAPBEXfilterDrill 3 7 4 2" xfId="11013"/>
    <cellStyle name="SAPBEXfilterDrill 3 7 4 2 2" xfId="11014"/>
    <cellStyle name="SAPBEXfilterDrill 3 7 5" xfId="11015"/>
    <cellStyle name="SAPBEXfilterDrill 3 7 5 2" xfId="11016"/>
    <cellStyle name="SAPBEXfilterDrill 3 7 6" xfId="35845"/>
    <cellStyle name="SAPBEXfilterDrill 3 7 7" xfId="35846"/>
    <cellStyle name="SAPBEXfilterDrill 3 8" xfId="35847"/>
    <cellStyle name="SAPBEXfilterDrill 3 9" xfId="35848"/>
    <cellStyle name="SAPBEXfilterDrill 30" xfId="35849"/>
    <cellStyle name="SAPBEXfilterDrill 31" xfId="35850"/>
    <cellStyle name="SAPBEXfilterDrill 32" xfId="35851"/>
    <cellStyle name="SAPBEXfilterDrill 33" xfId="35852"/>
    <cellStyle name="SAPBEXfilterDrill 34" xfId="35853"/>
    <cellStyle name="SAPBEXfilterDrill 35" xfId="35854"/>
    <cellStyle name="SAPBEXfilterDrill 36" xfId="48496"/>
    <cellStyle name="SAPBEXfilterDrill 4" xfId="954"/>
    <cellStyle name="SAPBEXfilterDrill 4 10" xfId="35855"/>
    <cellStyle name="SAPBEXfilterDrill 4 11" xfId="35856"/>
    <cellStyle name="SAPBEXfilterDrill 4 12" xfId="35857"/>
    <cellStyle name="SAPBEXfilterDrill 4 13" xfId="35858"/>
    <cellStyle name="SAPBEXfilterDrill 4 14" xfId="35859"/>
    <cellStyle name="SAPBEXfilterDrill 4 15" xfId="35860"/>
    <cellStyle name="SAPBEXfilterDrill 4 16" xfId="35861"/>
    <cellStyle name="SAPBEXfilterDrill 4 17" xfId="35862"/>
    <cellStyle name="SAPBEXfilterDrill 4 18" xfId="35863"/>
    <cellStyle name="SAPBEXfilterDrill 4 19" xfId="35864"/>
    <cellStyle name="SAPBEXfilterDrill 4 2" xfId="1940"/>
    <cellStyle name="SAPBEXfilterDrill 4 2 2" xfId="11017"/>
    <cellStyle name="SAPBEXfilterDrill 4 2 2 2" xfId="11018"/>
    <cellStyle name="SAPBEXfilterDrill 4 2 2 2 2" xfId="11019"/>
    <cellStyle name="SAPBEXfilterDrill 4 2 2 2 2 2" xfId="11020"/>
    <cellStyle name="SAPBEXfilterDrill 4 2 2 2 3" xfId="11021"/>
    <cellStyle name="SAPBEXfilterDrill 4 2 2 3" xfId="11022"/>
    <cellStyle name="SAPBEXfilterDrill 4 2 2 3 2" xfId="11023"/>
    <cellStyle name="SAPBEXfilterDrill 4 2 2 3 2 2" xfId="11024"/>
    <cellStyle name="SAPBEXfilterDrill 4 2 2 4" xfId="11025"/>
    <cellStyle name="SAPBEXfilterDrill 4 2 2 4 2" xfId="11026"/>
    <cellStyle name="SAPBEXfilterDrill 4 2 3" xfId="11027"/>
    <cellStyle name="SAPBEXfilterDrill 4 2 3 2" xfId="11028"/>
    <cellStyle name="SAPBEXfilterDrill 4 2 3 2 2" xfId="11029"/>
    <cellStyle name="SAPBEXfilterDrill 4 2 3 3" xfId="11030"/>
    <cellStyle name="SAPBEXfilterDrill 4 2 4" xfId="11031"/>
    <cellStyle name="SAPBEXfilterDrill 4 2 4 2" xfId="11032"/>
    <cellStyle name="SAPBEXfilterDrill 4 2 4 2 2" xfId="11033"/>
    <cellStyle name="SAPBEXfilterDrill 4 2 5" xfId="11034"/>
    <cellStyle name="SAPBEXfilterDrill 4 2 5 2" xfId="11035"/>
    <cellStyle name="SAPBEXfilterDrill 4 2 6" xfId="35865"/>
    <cellStyle name="SAPBEXfilterDrill 4 2 7" xfId="35866"/>
    <cellStyle name="SAPBEXfilterDrill 4 20" xfId="35867"/>
    <cellStyle name="SAPBEXfilterDrill 4 21" xfId="35868"/>
    <cellStyle name="SAPBEXfilterDrill 4 22" xfId="35869"/>
    <cellStyle name="SAPBEXfilterDrill 4 23" xfId="35870"/>
    <cellStyle name="SAPBEXfilterDrill 4 24" xfId="35871"/>
    <cellStyle name="SAPBEXfilterDrill 4 25" xfId="35872"/>
    <cellStyle name="SAPBEXfilterDrill 4 26" xfId="35873"/>
    <cellStyle name="SAPBEXfilterDrill 4 27" xfId="35874"/>
    <cellStyle name="SAPBEXfilterDrill 4 28" xfId="48497"/>
    <cellStyle name="SAPBEXfilterDrill 4 3" xfId="35875"/>
    <cellStyle name="SAPBEXfilterDrill 4 4" xfId="35876"/>
    <cellStyle name="SAPBEXfilterDrill 4 5" xfId="35877"/>
    <cellStyle name="SAPBEXfilterDrill 4 6" xfId="35878"/>
    <cellStyle name="SAPBEXfilterDrill 4 7" xfId="35879"/>
    <cellStyle name="SAPBEXfilterDrill 4 8" xfId="35880"/>
    <cellStyle name="SAPBEXfilterDrill 4 9" xfId="35881"/>
    <cellStyle name="SAPBEXfilterDrill 5" xfId="955"/>
    <cellStyle name="SAPBEXfilterDrill 5 10" xfId="35882"/>
    <cellStyle name="SAPBEXfilterDrill 5 11" xfId="35883"/>
    <cellStyle name="SAPBEXfilterDrill 5 12" xfId="35884"/>
    <cellStyle name="SAPBEXfilterDrill 5 13" xfId="35885"/>
    <cellStyle name="SAPBEXfilterDrill 5 14" xfId="35886"/>
    <cellStyle name="SAPBEXfilterDrill 5 15" xfId="35887"/>
    <cellStyle name="SAPBEXfilterDrill 5 16" xfId="35888"/>
    <cellStyle name="SAPBEXfilterDrill 5 17" xfId="35889"/>
    <cellStyle name="SAPBEXfilterDrill 5 18" xfId="35890"/>
    <cellStyle name="SAPBEXfilterDrill 5 19" xfId="35891"/>
    <cellStyle name="SAPBEXfilterDrill 5 2" xfId="1941"/>
    <cellStyle name="SAPBEXfilterDrill 5 2 2" xfId="11036"/>
    <cellStyle name="SAPBEXfilterDrill 5 2 2 2" xfId="11037"/>
    <cellStyle name="SAPBEXfilterDrill 5 2 2 2 2" xfId="11038"/>
    <cellStyle name="SAPBEXfilterDrill 5 2 2 2 2 2" xfId="11039"/>
    <cellStyle name="SAPBEXfilterDrill 5 2 2 2 3" xfId="11040"/>
    <cellStyle name="SAPBEXfilterDrill 5 2 2 3" xfId="11041"/>
    <cellStyle name="SAPBEXfilterDrill 5 2 2 3 2" xfId="11042"/>
    <cellStyle name="SAPBEXfilterDrill 5 2 2 3 2 2" xfId="11043"/>
    <cellStyle name="SAPBEXfilterDrill 5 2 2 4" xfId="11044"/>
    <cellStyle name="SAPBEXfilterDrill 5 2 2 4 2" xfId="11045"/>
    <cellStyle name="SAPBEXfilterDrill 5 2 3" xfId="11046"/>
    <cellStyle name="SAPBEXfilterDrill 5 2 3 2" xfId="11047"/>
    <cellStyle name="SAPBEXfilterDrill 5 2 3 2 2" xfId="11048"/>
    <cellStyle name="SAPBEXfilterDrill 5 2 3 3" xfId="11049"/>
    <cellStyle name="SAPBEXfilterDrill 5 2 4" xfId="11050"/>
    <cellStyle name="SAPBEXfilterDrill 5 2 4 2" xfId="11051"/>
    <cellStyle name="SAPBEXfilterDrill 5 2 4 2 2" xfId="11052"/>
    <cellStyle name="SAPBEXfilterDrill 5 2 5" xfId="11053"/>
    <cellStyle name="SAPBEXfilterDrill 5 2 5 2" xfId="11054"/>
    <cellStyle name="SAPBEXfilterDrill 5 2 6" xfId="35892"/>
    <cellStyle name="SAPBEXfilterDrill 5 2 7" xfId="35893"/>
    <cellStyle name="SAPBEXfilterDrill 5 20" xfId="35894"/>
    <cellStyle name="SAPBEXfilterDrill 5 21" xfId="35895"/>
    <cellStyle name="SAPBEXfilterDrill 5 22" xfId="35896"/>
    <cellStyle name="SAPBEXfilterDrill 5 23" xfId="35897"/>
    <cellStyle name="SAPBEXfilterDrill 5 24" xfId="35898"/>
    <cellStyle name="SAPBEXfilterDrill 5 25" xfId="35899"/>
    <cellStyle name="SAPBEXfilterDrill 5 26" xfId="35900"/>
    <cellStyle name="SAPBEXfilterDrill 5 27" xfId="35901"/>
    <cellStyle name="SAPBEXfilterDrill 5 28" xfId="48498"/>
    <cellStyle name="SAPBEXfilterDrill 5 3" xfId="35902"/>
    <cellStyle name="SAPBEXfilterDrill 5 4" xfId="35903"/>
    <cellStyle name="SAPBEXfilterDrill 5 5" xfId="35904"/>
    <cellStyle name="SAPBEXfilterDrill 5 6" xfId="35905"/>
    <cellStyle name="SAPBEXfilterDrill 5 7" xfId="35906"/>
    <cellStyle name="SAPBEXfilterDrill 5 8" xfId="35907"/>
    <cellStyle name="SAPBEXfilterDrill 5 9" xfId="35908"/>
    <cellStyle name="SAPBEXfilterDrill 6" xfId="956"/>
    <cellStyle name="SAPBEXfilterDrill 6 10" xfId="35909"/>
    <cellStyle name="SAPBEXfilterDrill 6 11" xfId="35910"/>
    <cellStyle name="SAPBEXfilterDrill 6 12" xfId="35911"/>
    <cellStyle name="SAPBEXfilterDrill 6 13" xfId="35912"/>
    <cellStyle name="SAPBEXfilterDrill 6 14" xfId="35913"/>
    <cellStyle name="SAPBEXfilterDrill 6 15" xfId="35914"/>
    <cellStyle name="SAPBEXfilterDrill 6 16" xfId="35915"/>
    <cellStyle name="SAPBEXfilterDrill 6 17" xfId="35916"/>
    <cellStyle name="SAPBEXfilterDrill 6 18" xfId="35917"/>
    <cellStyle name="SAPBEXfilterDrill 6 19" xfId="35918"/>
    <cellStyle name="SAPBEXfilterDrill 6 2" xfId="1942"/>
    <cellStyle name="SAPBEXfilterDrill 6 2 2" xfId="11055"/>
    <cellStyle name="SAPBEXfilterDrill 6 2 2 2" xfId="11056"/>
    <cellStyle name="SAPBEXfilterDrill 6 2 2 2 2" xfId="11057"/>
    <cellStyle name="SAPBEXfilterDrill 6 2 2 2 2 2" xfId="11058"/>
    <cellStyle name="SAPBEXfilterDrill 6 2 2 2 3" xfId="11059"/>
    <cellStyle name="SAPBEXfilterDrill 6 2 2 3" xfId="11060"/>
    <cellStyle name="SAPBEXfilterDrill 6 2 2 3 2" xfId="11061"/>
    <cellStyle name="SAPBEXfilterDrill 6 2 2 3 2 2" xfId="11062"/>
    <cellStyle name="SAPBEXfilterDrill 6 2 2 4" xfId="11063"/>
    <cellStyle name="SAPBEXfilterDrill 6 2 2 4 2" xfId="11064"/>
    <cellStyle name="SAPBEXfilterDrill 6 2 3" xfId="11065"/>
    <cellStyle name="SAPBEXfilterDrill 6 2 3 2" xfId="11066"/>
    <cellStyle name="SAPBEXfilterDrill 6 2 3 2 2" xfId="11067"/>
    <cellStyle name="SAPBEXfilterDrill 6 2 3 3" xfId="11068"/>
    <cellStyle name="SAPBEXfilterDrill 6 2 4" xfId="11069"/>
    <cellStyle name="SAPBEXfilterDrill 6 2 4 2" xfId="11070"/>
    <cellStyle name="SAPBEXfilterDrill 6 2 4 2 2" xfId="11071"/>
    <cellStyle name="SAPBEXfilterDrill 6 2 5" xfId="11072"/>
    <cellStyle name="SAPBEXfilterDrill 6 2 5 2" xfId="11073"/>
    <cellStyle name="SAPBEXfilterDrill 6 2 6" xfId="35919"/>
    <cellStyle name="SAPBEXfilterDrill 6 2 7" xfId="35920"/>
    <cellStyle name="SAPBEXfilterDrill 6 20" xfId="35921"/>
    <cellStyle name="SAPBEXfilterDrill 6 21" xfId="35922"/>
    <cellStyle name="SAPBEXfilterDrill 6 22" xfId="35923"/>
    <cellStyle name="SAPBEXfilterDrill 6 23" xfId="35924"/>
    <cellStyle name="SAPBEXfilterDrill 6 24" xfId="35925"/>
    <cellStyle name="SAPBEXfilterDrill 6 25" xfId="35926"/>
    <cellStyle name="SAPBEXfilterDrill 6 26" xfId="35927"/>
    <cellStyle name="SAPBEXfilterDrill 6 27" xfId="35928"/>
    <cellStyle name="SAPBEXfilterDrill 6 28" xfId="48499"/>
    <cellStyle name="SAPBEXfilterDrill 6 3" xfId="35929"/>
    <cellStyle name="SAPBEXfilterDrill 6 4" xfId="35930"/>
    <cellStyle name="SAPBEXfilterDrill 6 5" xfId="35931"/>
    <cellStyle name="SAPBEXfilterDrill 6 6" xfId="35932"/>
    <cellStyle name="SAPBEXfilterDrill 6 7" xfId="35933"/>
    <cellStyle name="SAPBEXfilterDrill 6 8" xfId="35934"/>
    <cellStyle name="SAPBEXfilterDrill 6 9" xfId="35935"/>
    <cellStyle name="SAPBEXfilterDrill 7" xfId="957"/>
    <cellStyle name="SAPBEXfilterDrill 7 10" xfId="35936"/>
    <cellStyle name="SAPBEXfilterDrill 7 11" xfId="35937"/>
    <cellStyle name="SAPBEXfilterDrill 7 12" xfId="35938"/>
    <cellStyle name="SAPBEXfilterDrill 7 13" xfId="35939"/>
    <cellStyle name="SAPBEXfilterDrill 7 14" xfId="35940"/>
    <cellStyle name="SAPBEXfilterDrill 7 15" xfId="35941"/>
    <cellStyle name="SAPBEXfilterDrill 7 16" xfId="35942"/>
    <cellStyle name="SAPBEXfilterDrill 7 17" xfId="35943"/>
    <cellStyle name="SAPBEXfilterDrill 7 18" xfId="35944"/>
    <cellStyle name="SAPBEXfilterDrill 7 19" xfId="35945"/>
    <cellStyle name="SAPBEXfilterDrill 7 2" xfId="1943"/>
    <cellStyle name="SAPBEXfilterDrill 7 2 2" xfId="11074"/>
    <cellStyle name="SAPBEXfilterDrill 7 2 2 2" xfId="11075"/>
    <cellStyle name="SAPBEXfilterDrill 7 2 2 2 2" xfId="11076"/>
    <cellStyle name="SAPBEXfilterDrill 7 2 2 2 2 2" xfId="11077"/>
    <cellStyle name="SAPBEXfilterDrill 7 2 2 2 3" xfId="11078"/>
    <cellStyle name="SAPBEXfilterDrill 7 2 2 3" xfId="11079"/>
    <cellStyle name="SAPBEXfilterDrill 7 2 2 3 2" xfId="11080"/>
    <cellStyle name="SAPBEXfilterDrill 7 2 2 3 2 2" xfId="11081"/>
    <cellStyle name="SAPBEXfilterDrill 7 2 2 4" xfId="11082"/>
    <cellStyle name="SAPBEXfilterDrill 7 2 2 4 2" xfId="11083"/>
    <cellStyle name="SAPBEXfilterDrill 7 2 3" xfId="11084"/>
    <cellStyle name="SAPBEXfilterDrill 7 2 3 2" xfId="11085"/>
    <cellStyle name="SAPBEXfilterDrill 7 2 3 2 2" xfId="11086"/>
    <cellStyle name="SAPBEXfilterDrill 7 2 3 3" xfId="11087"/>
    <cellStyle name="SAPBEXfilterDrill 7 2 4" xfId="11088"/>
    <cellStyle name="SAPBEXfilterDrill 7 2 4 2" xfId="11089"/>
    <cellStyle name="SAPBEXfilterDrill 7 2 4 2 2" xfId="11090"/>
    <cellStyle name="SAPBEXfilterDrill 7 2 5" xfId="11091"/>
    <cellStyle name="SAPBEXfilterDrill 7 2 5 2" xfId="11092"/>
    <cellStyle name="SAPBEXfilterDrill 7 2 6" xfId="35946"/>
    <cellStyle name="SAPBEXfilterDrill 7 2 7" xfId="35947"/>
    <cellStyle name="SAPBEXfilterDrill 7 20" xfId="35948"/>
    <cellStyle name="SAPBEXfilterDrill 7 21" xfId="35949"/>
    <cellStyle name="SAPBEXfilterDrill 7 22" xfId="35950"/>
    <cellStyle name="SAPBEXfilterDrill 7 23" xfId="35951"/>
    <cellStyle name="SAPBEXfilterDrill 7 24" xfId="35952"/>
    <cellStyle name="SAPBEXfilterDrill 7 25" xfId="35953"/>
    <cellStyle name="SAPBEXfilterDrill 7 26" xfId="35954"/>
    <cellStyle name="SAPBEXfilterDrill 7 27" xfId="35955"/>
    <cellStyle name="SAPBEXfilterDrill 7 28" xfId="48500"/>
    <cellStyle name="SAPBEXfilterDrill 7 3" xfId="35956"/>
    <cellStyle name="SAPBEXfilterDrill 7 4" xfId="35957"/>
    <cellStyle name="SAPBEXfilterDrill 7 5" xfId="35958"/>
    <cellStyle name="SAPBEXfilterDrill 7 6" xfId="35959"/>
    <cellStyle name="SAPBEXfilterDrill 7 7" xfId="35960"/>
    <cellStyle name="SAPBEXfilterDrill 7 8" xfId="35961"/>
    <cellStyle name="SAPBEXfilterDrill 7 9" xfId="35962"/>
    <cellStyle name="SAPBEXfilterDrill 8" xfId="939"/>
    <cellStyle name="SAPBEXfilterDrill 8 10" xfId="35963"/>
    <cellStyle name="SAPBEXfilterDrill 8 11" xfId="35964"/>
    <cellStyle name="SAPBEXfilterDrill 8 12" xfId="35965"/>
    <cellStyle name="SAPBEXfilterDrill 8 13" xfId="35966"/>
    <cellStyle name="SAPBEXfilterDrill 8 14" xfId="35967"/>
    <cellStyle name="SAPBEXfilterDrill 8 15" xfId="35968"/>
    <cellStyle name="SAPBEXfilterDrill 8 16" xfId="35969"/>
    <cellStyle name="SAPBEXfilterDrill 8 17" xfId="35970"/>
    <cellStyle name="SAPBEXfilterDrill 8 18" xfId="35971"/>
    <cellStyle name="SAPBEXfilterDrill 8 19" xfId="35972"/>
    <cellStyle name="SAPBEXfilterDrill 8 2" xfId="1944"/>
    <cellStyle name="SAPBEXfilterDrill 8 2 2" xfId="11093"/>
    <cellStyle name="SAPBEXfilterDrill 8 2 2 2" xfId="11094"/>
    <cellStyle name="SAPBEXfilterDrill 8 2 2 2 2" xfId="11095"/>
    <cellStyle name="SAPBEXfilterDrill 8 2 2 2 2 2" xfId="11096"/>
    <cellStyle name="SAPBEXfilterDrill 8 2 2 2 3" xfId="11097"/>
    <cellStyle name="SAPBEXfilterDrill 8 2 2 3" xfId="11098"/>
    <cellStyle name="SAPBEXfilterDrill 8 2 2 3 2" xfId="11099"/>
    <cellStyle name="SAPBEXfilterDrill 8 2 2 3 2 2" xfId="11100"/>
    <cellStyle name="SAPBEXfilterDrill 8 2 2 4" xfId="11101"/>
    <cellStyle name="SAPBEXfilterDrill 8 2 2 4 2" xfId="11102"/>
    <cellStyle name="SAPBEXfilterDrill 8 2 3" xfId="11103"/>
    <cellStyle name="SAPBEXfilterDrill 8 2 3 2" xfId="11104"/>
    <cellStyle name="SAPBEXfilterDrill 8 2 3 2 2" xfId="11105"/>
    <cellStyle name="SAPBEXfilterDrill 8 2 3 3" xfId="11106"/>
    <cellStyle name="SAPBEXfilterDrill 8 2 4" xfId="11107"/>
    <cellStyle name="SAPBEXfilterDrill 8 2 4 2" xfId="11108"/>
    <cellStyle name="SAPBEXfilterDrill 8 2 4 2 2" xfId="11109"/>
    <cellStyle name="SAPBEXfilterDrill 8 2 5" xfId="11110"/>
    <cellStyle name="SAPBEXfilterDrill 8 2 5 2" xfId="11111"/>
    <cellStyle name="SAPBEXfilterDrill 8 2 6" xfId="35973"/>
    <cellStyle name="SAPBEXfilterDrill 8 2 7" xfId="35974"/>
    <cellStyle name="SAPBEXfilterDrill 8 20" xfId="35975"/>
    <cellStyle name="SAPBEXfilterDrill 8 21" xfId="35976"/>
    <cellStyle name="SAPBEXfilterDrill 8 22" xfId="35977"/>
    <cellStyle name="SAPBEXfilterDrill 8 23" xfId="35978"/>
    <cellStyle name="SAPBEXfilterDrill 8 24" xfId="35979"/>
    <cellStyle name="SAPBEXfilterDrill 8 25" xfId="35980"/>
    <cellStyle name="SAPBEXfilterDrill 8 26" xfId="35981"/>
    <cellStyle name="SAPBEXfilterDrill 8 27" xfId="35982"/>
    <cellStyle name="SAPBEXfilterDrill 8 28" xfId="48501"/>
    <cellStyle name="SAPBEXfilterDrill 8 3" xfId="35983"/>
    <cellStyle name="SAPBEXfilterDrill 8 4" xfId="35984"/>
    <cellStyle name="SAPBEXfilterDrill 8 5" xfId="35985"/>
    <cellStyle name="SAPBEXfilterDrill 8 6" xfId="35986"/>
    <cellStyle name="SAPBEXfilterDrill 8 7" xfId="35987"/>
    <cellStyle name="SAPBEXfilterDrill 8 8" xfId="35988"/>
    <cellStyle name="SAPBEXfilterDrill 8 9" xfId="35989"/>
    <cellStyle name="SAPBEXfilterDrill 9" xfId="1945"/>
    <cellStyle name="SAPBEXfilterDrill 9 10" xfId="35990"/>
    <cellStyle name="SAPBEXfilterDrill 9 11" xfId="35991"/>
    <cellStyle name="SAPBEXfilterDrill 9 12" xfId="35992"/>
    <cellStyle name="SAPBEXfilterDrill 9 13" xfId="35993"/>
    <cellStyle name="SAPBEXfilterDrill 9 14" xfId="35994"/>
    <cellStyle name="SAPBEXfilterDrill 9 15" xfId="35995"/>
    <cellStyle name="SAPBEXfilterDrill 9 16" xfId="35996"/>
    <cellStyle name="SAPBEXfilterDrill 9 17" xfId="35997"/>
    <cellStyle name="SAPBEXfilterDrill 9 18" xfId="35998"/>
    <cellStyle name="SAPBEXfilterDrill 9 19" xfId="35999"/>
    <cellStyle name="SAPBEXfilterDrill 9 2" xfId="11112"/>
    <cellStyle name="SAPBEXfilterDrill 9 2 2" xfId="11113"/>
    <cellStyle name="SAPBEXfilterDrill 9 2 2 2" xfId="11114"/>
    <cellStyle name="SAPBEXfilterDrill 9 2 2 2 2" xfId="11115"/>
    <cellStyle name="SAPBEXfilterDrill 9 2 2 3" xfId="11116"/>
    <cellStyle name="SAPBEXfilterDrill 9 2 3" xfId="11117"/>
    <cellStyle name="SAPBEXfilterDrill 9 2 3 2" xfId="11118"/>
    <cellStyle name="SAPBEXfilterDrill 9 2 3 2 2" xfId="11119"/>
    <cellStyle name="SAPBEXfilterDrill 9 2 4" xfId="11120"/>
    <cellStyle name="SAPBEXfilterDrill 9 2 4 2" xfId="11121"/>
    <cellStyle name="SAPBEXfilterDrill 9 2 5" xfId="36000"/>
    <cellStyle name="SAPBEXfilterDrill 9 2 6" xfId="36001"/>
    <cellStyle name="SAPBEXfilterDrill 9 2 7" xfId="36002"/>
    <cellStyle name="SAPBEXfilterDrill 9 20" xfId="36003"/>
    <cellStyle name="SAPBEXfilterDrill 9 21" xfId="36004"/>
    <cellStyle name="SAPBEXfilterDrill 9 22" xfId="36005"/>
    <cellStyle name="SAPBEXfilterDrill 9 23" xfId="36006"/>
    <cellStyle name="SAPBEXfilterDrill 9 24" xfId="36007"/>
    <cellStyle name="SAPBEXfilterDrill 9 25" xfId="36008"/>
    <cellStyle name="SAPBEXfilterDrill 9 26" xfId="36009"/>
    <cellStyle name="SAPBEXfilterDrill 9 27" xfId="36010"/>
    <cellStyle name="SAPBEXfilterDrill 9 28" xfId="48502"/>
    <cellStyle name="SAPBEXfilterDrill 9 3" xfId="36011"/>
    <cellStyle name="SAPBEXfilterDrill 9 4" xfId="36012"/>
    <cellStyle name="SAPBEXfilterDrill 9 5" xfId="36013"/>
    <cellStyle name="SAPBEXfilterDrill 9 6" xfId="36014"/>
    <cellStyle name="SAPBEXfilterDrill 9 7" xfId="36015"/>
    <cellStyle name="SAPBEXfilterDrill 9 8" xfId="36016"/>
    <cellStyle name="SAPBEXfilterDrill 9 9" xfId="36017"/>
    <cellStyle name="SAPBEXfilterDrill_20120921_SF-grote-ronde-Liesbethdump2" xfId="439"/>
    <cellStyle name="SAPBEXfilterItem" xfId="142"/>
    <cellStyle name="SAPBEXfilterItem 10" xfId="11122"/>
    <cellStyle name="SAPBEXfilterItem 10 10" xfId="36018"/>
    <cellStyle name="SAPBEXfilterItem 10 11" xfId="36019"/>
    <cellStyle name="SAPBEXfilterItem 10 12" xfId="36020"/>
    <cellStyle name="SAPBEXfilterItem 10 13" xfId="36021"/>
    <cellStyle name="SAPBEXfilterItem 10 14" xfId="36022"/>
    <cellStyle name="SAPBEXfilterItem 10 15" xfId="36023"/>
    <cellStyle name="SAPBEXfilterItem 10 16" xfId="36024"/>
    <cellStyle name="SAPBEXfilterItem 10 17" xfId="36025"/>
    <cellStyle name="SAPBEXfilterItem 10 18" xfId="36026"/>
    <cellStyle name="SAPBEXfilterItem 10 19" xfId="36027"/>
    <cellStyle name="SAPBEXfilterItem 10 2" xfId="11123"/>
    <cellStyle name="SAPBEXfilterItem 10 2 2" xfId="11124"/>
    <cellStyle name="SAPBEXfilterItem 10 2 2 2" xfId="11125"/>
    <cellStyle name="SAPBEXfilterItem 10 2 3" xfId="11126"/>
    <cellStyle name="SAPBEXfilterItem 10 20" xfId="36028"/>
    <cellStyle name="SAPBEXfilterItem 10 21" xfId="36029"/>
    <cellStyle name="SAPBEXfilterItem 10 22" xfId="36030"/>
    <cellStyle name="SAPBEXfilterItem 10 23" xfId="36031"/>
    <cellStyle name="SAPBEXfilterItem 10 24" xfId="36032"/>
    <cellStyle name="SAPBEXfilterItem 10 25" xfId="36033"/>
    <cellStyle name="SAPBEXfilterItem 10 26" xfId="36034"/>
    <cellStyle name="SAPBEXfilterItem 10 27" xfId="36035"/>
    <cellStyle name="SAPBEXfilterItem 10 28" xfId="48503"/>
    <cellStyle name="SAPBEXfilterItem 10 3" xfId="11127"/>
    <cellStyle name="SAPBEXfilterItem 10 3 2" xfId="11128"/>
    <cellStyle name="SAPBEXfilterItem 10 3 2 2" xfId="11129"/>
    <cellStyle name="SAPBEXfilterItem 10 4" xfId="11130"/>
    <cellStyle name="SAPBEXfilterItem 10 4 2" xfId="11131"/>
    <cellStyle name="SAPBEXfilterItem 10 5" xfId="36036"/>
    <cellStyle name="SAPBEXfilterItem 10 6" xfId="36037"/>
    <cellStyle name="SAPBEXfilterItem 10 7" xfId="36038"/>
    <cellStyle name="SAPBEXfilterItem 10 8" xfId="36039"/>
    <cellStyle name="SAPBEXfilterItem 10 9" xfId="36040"/>
    <cellStyle name="SAPBEXfilterItem 11" xfId="36041"/>
    <cellStyle name="SAPBEXfilterItem 12" xfId="36042"/>
    <cellStyle name="SAPBEXfilterItem 13" xfId="36043"/>
    <cellStyle name="SAPBEXfilterItem 14" xfId="36044"/>
    <cellStyle name="SAPBEXfilterItem 15" xfId="36045"/>
    <cellStyle name="SAPBEXfilterItem 16" xfId="36046"/>
    <cellStyle name="SAPBEXfilterItem 17" xfId="36047"/>
    <cellStyle name="SAPBEXfilterItem 18" xfId="36048"/>
    <cellStyle name="SAPBEXfilterItem 19" xfId="36049"/>
    <cellStyle name="SAPBEXfilterItem 2" xfId="469"/>
    <cellStyle name="SAPBEXfilterItem 2 10" xfId="36050"/>
    <cellStyle name="SAPBEXfilterItem 2 11" xfId="36051"/>
    <cellStyle name="SAPBEXfilterItem 2 12" xfId="36052"/>
    <cellStyle name="SAPBEXfilterItem 2 13" xfId="36053"/>
    <cellStyle name="SAPBEXfilterItem 2 14" xfId="36054"/>
    <cellStyle name="SAPBEXfilterItem 2 15" xfId="36055"/>
    <cellStyle name="SAPBEXfilterItem 2 16" xfId="36056"/>
    <cellStyle name="SAPBEXfilterItem 2 17" xfId="36057"/>
    <cellStyle name="SAPBEXfilterItem 2 18" xfId="36058"/>
    <cellStyle name="SAPBEXfilterItem 2 19" xfId="36059"/>
    <cellStyle name="SAPBEXfilterItem 2 2" xfId="540"/>
    <cellStyle name="SAPBEXfilterItem 2 2 10" xfId="36060"/>
    <cellStyle name="SAPBEXfilterItem 2 2 11" xfId="36061"/>
    <cellStyle name="SAPBEXfilterItem 2 2 12" xfId="36062"/>
    <cellStyle name="SAPBEXfilterItem 2 2 13" xfId="36063"/>
    <cellStyle name="SAPBEXfilterItem 2 2 14" xfId="36064"/>
    <cellStyle name="SAPBEXfilterItem 2 2 15" xfId="36065"/>
    <cellStyle name="SAPBEXfilterItem 2 2 16" xfId="36066"/>
    <cellStyle name="SAPBEXfilterItem 2 2 17" xfId="36067"/>
    <cellStyle name="SAPBEXfilterItem 2 2 18" xfId="36068"/>
    <cellStyle name="SAPBEXfilterItem 2 2 19" xfId="36069"/>
    <cellStyle name="SAPBEXfilterItem 2 2 2" xfId="1946"/>
    <cellStyle name="SAPBEXfilterItem 2 2 2 2" xfId="11132"/>
    <cellStyle name="SAPBEXfilterItem 2 2 2 2 2" xfId="11133"/>
    <cellStyle name="SAPBEXfilterItem 2 2 2 2 2 2" xfId="11134"/>
    <cellStyle name="SAPBEXfilterItem 2 2 2 2 2 2 2" xfId="11135"/>
    <cellStyle name="SAPBEXfilterItem 2 2 2 2 2 3" xfId="11136"/>
    <cellStyle name="SAPBEXfilterItem 2 2 2 2 3" xfId="11137"/>
    <cellStyle name="SAPBEXfilterItem 2 2 2 2 3 2" xfId="11138"/>
    <cellStyle name="SAPBEXfilterItem 2 2 2 2 3 2 2" xfId="11139"/>
    <cellStyle name="SAPBEXfilterItem 2 2 2 2 4" xfId="11140"/>
    <cellStyle name="SAPBEXfilterItem 2 2 2 2 4 2" xfId="11141"/>
    <cellStyle name="SAPBEXfilterItem 2 2 2 3" xfId="11142"/>
    <cellStyle name="SAPBEXfilterItem 2 2 2 3 2" xfId="11143"/>
    <cellStyle name="SAPBEXfilterItem 2 2 2 3 2 2" xfId="11144"/>
    <cellStyle name="SAPBEXfilterItem 2 2 2 3 3" xfId="11145"/>
    <cellStyle name="SAPBEXfilterItem 2 2 2 4" xfId="11146"/>
    <cellStyle name="SAPBEXfilterItem 2 2 2 4 2" xfId="11147"/>
    <cellStyle name="SAPBEXfilterItem 2 2 2 4 2 2" xfId="11148"/>
    <cellStyle name="SAPBEXfilterItem 2 2 2 5" xfId="11149"/>
    <cellStyle name="SAPBEXfilterItem 2 2 2 5 2" xfId="11150"/>
    <cellStyle name="SAPBEXfilterItem 2 2 2 6" xfId="36070"/>
    <cellStyle name="SAPBEXfilterItem 2 2 2 7" xfId="36071"/>
    <cellStyle name="SAPBEXfilterItem 2 2 20" xfId="36072"/>
    <cellStyle name="SAPBEXfilterItem 2 2 21" xfId="36073"/>
    <cellStyle name="SAPBEXfilterItem 2 2 22" xfId="36074"/>
    <cellStyle name="SAPBEXfilterItem 2 2 23" xfId="36075"/>
    <cellStyle name="SAPBEXfilterItem 2 2 24" xfId="36076"/>
    <cellStyle name="SAPBEXfilterItem 2 2 25" xfId="36077"/>
    <cellStyle name="SAPBEXfilterItem 2 2 26" xfId="36078"/>
    <cellStyle name="SAPBEXfilterItem 2 2 27" xfId="36079"/>
    <cellStyle name="SAPBEXfilterItem 2 2 28" xfId="48504"/>
    <cellStyle name="SAPBEXfilterItem 2 2 3" xfId="11151"/>
    <cellStyle name="SAPBEXfilterItem 2 2 4" xfId="36080"/>
    <cellStyle name="SAPBEXfilterItem 2 2 5" xfId="36081"/>
    <cellStyle name="SAPBEXfilterItem 2 2 6" xfId="36082"/>
    <cellStyle name="SAPBEXfilterItem 2 2 7" xfId="36083"/>
    <cellStyle name="SAPBEXfilterItem 2 2 8" xfId="36084"/>
    <cellStyle name="SAPBEXfilterItem 2 2 9" xfId="36085"/>
    <cellStyle name="SAPBEXfilterItem 2 20" xfId="36086"/>
    <cellStyle name="SAPBEXfilterItem 2 21" xfId="36087"/>
    <cellStyle name="SAPBEXfilterItem 2 22" xfId="36088"/>
    <cellStyle name="SAPBEXfilterItem 2 23" xfId="36089"/>
    <cellStyle name="SAPBEXfilterItem 2 24" xfId="36090"/>
    <cellStyle name="SAPBEXfilterItem 2 25" xfId="36091"/>
    <cellStyle name="SAPBEXfilterItem 2 26" xfId="36092"/>
    <cellStyle name="SAPBEXfilterItem 2 27" xfId="36093"/>
    <cellStyle name="SAPBEXfilterItem 2 28" xfId="36094"/>
    <cellStyle name="SAPBEXfilterItem 2 29" xfId="36095"/>
    <cellStyle name="SAPBEXfilterItem 2 3" xfId="959"/>
    <cellStyle name="SAPBEXfilterItem 2 3 10" xfId="36096"/>
    <cellStyle name="SAPBEXfilterItem 2 3 11" xfId="36097"/>
    <cellStyle name="SAPBEXfilterItem 2 3 12" xfId="36098"/>
    <cellStyle name="SAPBEXfilterItem 2 3 13" xfId="36099"/>
    <cellStyle name="SAPBEXfilterItem 2 3 14" xfId="36100"/>
    <cellStyle name="SAPBEXfilterItem 2 3 15" xfId="36101"/>
    <cellStyle name="SAPBEXfilterItem 2 3 16" xfId="36102"/>
    <cellStyle name="SAPBEXfilterItem 2 3 17" xfId="36103"/>
    <cellStyle name="SAPBEXfilterItem 2 3 18" xfId="36104"/>
    <cellStyle name="SAPBEXfilterItem 2 3 19" xfId="36105"/>
    <cellStyle name="SAPBEXfilterItem 2 3 2" xfId="1947"/>
    <cellStyle name="SAPBEXfilterItem 2 3 2 2" xfId="11152"/>
    <cellStyle name="SAPBEXfilterItem 2 3 2 2 2" xfId="11153"/>
    <cellStyle name="SAPBEXfilterItem 2 3 2 2 2 2" xfId="11154"/>
    <cellStyle name="SAPBEXfilterItem 2 3 2 2 2 2 2" xfId="11155"/>
    <cellStyle name="SAPBEXfilterItem 2 3 2 2 2 3" xfId="11156"/>
    <cellStyle name="SAPBEXfilterItem 2 3 2 2 3" xfId="11157"/>
    <cellStyle name="SAPBEXfilterItem 2 3 2 2 3 2" xfId="11158"/>
    <cellStyle name="SAPBEXfilterItem 2 3 2 2 3 2 2" xfId="11159"/>
    <cellStyle name="SAPBEXfilterItem 2 3 2 2 4" xfId="11160"/>
    <cellStyle name="SAPBEXfilterItem 2 3 2 2 4 2" xfId="11161"/>
    <cellStyle name="SAPBEXfilterItem 2 3 2 3" xfId="11162"/>
    <cellStyle name="SAPBEXfilterItem 2 3 2 3 2" xfId="11163"/>
    <cellStyle name="SAPBEXfilterItem 2 3 2 3 2 2" xfId="11164"/>
    <cellStyle name="SAPBEXfilterItem 2 3 2 3 3" xfId="11165"/>
    <cellStyle name="SAPBEXfilterItem 2 3 2 4" xfId="11166"/>
    <cellStyle name="SAPBEXfilterItem 2 3 2 4 2" xfId="11167"/>
    <cellStyle name="SAPBEXfilterItem 2 3 2 4 2 2" xfId="11168"/>
    <cellStyle name="SAPBEXfilterItem 2 3 2 5" xfId="11169"/>
    <cellStyle name="SAPBEXfilterItem 2 3 2 5 2" xfId="11170"/>
    <cellStyle name="SAPBEXfilterItem 2 3 2 6" xfId="36106"/>
    <cellStyle name="SAPBEXfilterItem 2 3 2 7" xfId="36107"/>
    <cellStyle name="SAPBEXfilterItem 2 3 20" xfId="36108"/>
    <cellStyle name="SAPBEXfilterItem 2 3 21" xfId="36109"/>
    <cellStyle name="SAPBEXfilterItem 2 3 22" xfId="36110"/>
    <cellStyle name="SAPBEXfilterItem 2 3 23" xfId="36111"/>
    <cellStyle name="SAPBEXfilterItem 2 3 24" xfId="36112"/>
    <cellStyle name="SAPBEXfilterItem 2 3 25" xfId="36113"/>
    <cellStyle name="SAPBEXfilterItem 2 3 26" xfId="36114"/>
    <cellStyle name="SAPBEXfilterItem 2 3 27" xfId="36115"/>
    <cellStyle name="SAPBEXfilterItem 2 3 28" xfId="48505"/>
    <cellStyle name="SAPBEXfilterItem 2 3 3" xfId="11171"/>
    <cellStyle name="SAPBEXfilterItem 2 3 4" xfId="36116"/>
    <cellStyle name="SAPBEXfilterItem 2 3 5" xfId="36117"/>
    <cellStyle name="SAPBEXfilterItem 2 3 6" xfId="36118"/>
    <cellStyle name="SAPBEXfilterItem 2 3 7" xfId="36119"/>
    <cellStyle name="SAPBEXfilterItem 2 3 8" xfId="36120"/>
    <cellStyle name="SAPBEXfilterItem 2 3 9" xfId="36121"/>
    <cellStyle name="SAPBEXfilterItem 2 30" xfId="36122"/>
    <cellStyle name="SAPBEXfilterItem 2 31" xfId="36123"/>
    <cellStyle name="SAPBEXfilterItem 2 32" xfId="36124"/>
    <cellStyle name="SAPBEXfilterItem 2 33" xfId="48506"/>
    <cellStyle name="SAPBEXfilterItem 2 4" xfId="960"/>
    <cellStyle name="SAPBEXfilterItem 2 4 10" xfId="36125"/>
    <cellStyle name="SAPBEXfilterItem 2 4 11" xfId="36126"/>
    <cellStyle name="SAPBEXfilterItem 2 4 12" xfId="36127"/>
    <cellStyle name="SAPBEXfilterItem 2 4 13" xfId="36128"/>
    <cellStyle name="SAPBEXfilterItem 2 4 14" xfId="36129"/>
    <cellStyle name="SAPBEXfilterItem 2 4 15" xfId="36130"/>
    <cellStyle name="SAPBEXfilterItem 2 4 16" xfId="36131"/>
    <cellStyle name="SAPBEXfilterItem 2 4 17" xfId="36132"/>
    <cellStyle name="SAPBEXfilterItem 2 4 18" xfId="36133"/>
    <cellStyle name="SAPBEXfilterItem 2 4 19" xfId="36134"/>
    <cellStyle name="SAPBEXfilterItem 2 4 2" xfId="1948"/>
    <cellStyle name="SAPBEXfilterItem 2 4 2 2" xfId="11172"/>
    <cellStyle name="SAPBEXfilterItem 2 4 2 2 2" xfId="11173"/>
    <cellStyle name="SAPBEXfilterItem 2 4 2 2 2 2" xfId="11174"/>
    <cellStyle name="SAPBEXfilterItem 2 4 2 2 2 2 2" xfId="11175"/>
    <cellStyle name="SAPBEXfilterItem 2 4 2 2 2 3" xfId="11176"/>
    <cellStyle name="SAPBEXfilterItem 2 4 2 2 3" xfId="11177"/>
    <cellStyle name="SAPBEXfilterItem 2 4 2 2 3 2" xfId="11178"/>
    <cellStyle name="SAPBEXfilterItem 2 4 2 2 3 2 2" xfId="11179"/>
    <cellStyle name="SAPBEXfilterItem 2 4 2 2 4" xfId="11180"/>
    <cellStyle name="SAPBEXfilterItem 2 4 2 2 4 2" xfId="11181"/>
    <cellStyle name="SAPBEXfilterItem 2 4 2 3" xfId="11182"/>
    <cellStyle name="SAPBEXfilterItem 2 4 2 3 2" xfId="11183"/>
    <cellStyle name="SAPBEXfilterItem 2 4 2 3 2 2" xfId="11184"/>
    <cellStyle name="SAPBEXfilterItem 2 4 2 3 3" xfId="11185"/>
    <cellStyle name="SAPBEXfilterItem 2 4 2 4" xfId="11186"/>
    <cellStyle name="SAPBEXfilterItem 2 4 2 4 2" xfId="11187"/>
    <cellStyle name="SAPBEXfilterItem 2 4 2 4 2 2" xfId="11188"/>
    <cellStyle name="SAPBEXfilterItem 2 4 2 5" xfId="11189"/>
    <cellStyle name="SAPBEXfilterItem 2 4 2 5 2" xfId="11190"/>
    <cellStyle name="SAPBEXfilterItem 2 4 2 6" xfId="36135"/>
    <cellStyle name="SAPBEXfilterItem 2 4 2 7" xfId="36136"/>
    <cellStyle name="SAPBEXfilterItem 2 4 20" xfId="36137"/>
    <cellStyle name="SAPBEXfilterItem 2 4 21" xfId="36138"/>
    <cellStyle name="SAPBEXfilterItem 2 4 22" xfId="36139"/>
    <cellStyle name="SAPBEXfilterItem 2 4 23" xfId="36140"/>
    <cellStyle name="SAPBEXfilterItem 2 4 24" xfId="36141"/>
    <cellStyle name="SAPBEXfilterItem 2 4 25" xfId="36142"/>
    <cellStyle name="SAPBEXfilterItem 2 4 26" xfId="36143"/>
    <cellStyle name="SAPBEXfilterItem 2 4 27" xfId="36144"/>
    <cellStyle name="SAPBEXfilterItem 2 4 28" xfId="48507"/>
    <cellStyle name="SAPBEXfilterItem 2 4 3" xfId="11191"/>
    <cellStyle name="SAPBEXfilterItem 2 4 4" xfId="36145"/>
    <cellStyle name="SAPBEXfilterItem 2 4 5" xfId="36146"/>
    <cellStyle name="SAPBEXfilterItem 2 4 6" xfId="36147"/>
    <cellStyle name="SAPBEXfilterItem 2 4 7" xfId="36148"/>
    <cellStyle name="SAPBEXfilterItem 2 4 8" xfId="36149"/>
    <cellStyle name="SAPBEXfilterItem 2 4 9" xfId="36150"/>
    <cellStyle name="SAPBEXfilterItem 2 5" xfId="961"/>
    <cellStyle name="SAPBEXfilterItem 2 5 10" xfId="36151"/>
    <cellStyle name="SAPBEXfilterItem 2 5 11" xfId="36152"/>
    <cellStyle name="SAPBEXfilterItem 2 5 12" xfId="36153"/>
    <cellStyle name="SAPBEXfilterItem 2 5 13" xfId="36154"/>
    <cellStyle name="SAPBEXfilterItem 2 5 14" xfId="36155"/>
    <cellStyle name="SAPBEXfilterItem 2 5 15" xfId="36156"/>
    <cellStyle name="SAPBEXfilterItem 2 5 16" xfId="36157"/>
    <cellStyle name="SAPBEXfilterItem 2 5 17" xfId="36158"/>
    <cellStyle name="SAPBEXfilterItem 2 5 18" xfId="36159"/>
    <cellStyle name="SAPBEXfilterItem 2 5 19" xfId="36160"/>
    <cellStyle name="SAPBEXfilterItem 2 5 2" xfId="1949"/>
    <cellStyle name="SAPBEXfilterItem 2 5 2 2" xfId="11192"/>
    <cellStyle name="SAPBEXfilterItem 2 5 2 2 2" xfId="11193"/>
    <cellStyle name="SAPBEXfilterItem 2 5 2 2 2 2" xfId="11194"/>
    <cellStyle name="SAPBEXfilterItem 2 5 2 2 2 2 2" xfId="11195"/>
    <cellStyle name="SAPBEXfilterItem 2 5 2 2 2 3" xfId="11196"/>
    <cellStyle name="SAPBEXfilterItem 2 5 2 2 3" xfId="11197"/>
    <cellStyle name="SAPBEXfilterItem 2 5 2 2 3 2" xfId="11198"/>
    <cellStyle name="SAPBEXfilterItem 2 5 2 2 3 2 2" xfId="11199"/>
    <cellStyle name="SAPBEXfilterItem 2 5 2 2 4" xfId="11200"/>
    <cellStyle name="SAPBEXfilterItem 2 5 2 2 4 2" xfId="11201"/>
    <cellStyle name="SAPBEXfilterItem 2 5 2 3" xfId="11202"/>
    <cellStyle name="SAPBEXfilterItem 2 5 2 3 2" xfId="11203"/>
    <cellStyle name="SAPBEXfilterItem 2 5 2 3 2 2" xfId="11204"/>
    <cellStyle name="SAPBEXfilterItem 2 5 2 3 3" xfId="11205"/>
    <cellStyle name="SAPBEXfilterItem 2 5 2 4" xfId="11206"/>
    <cellStyle name="SAPBEXfilterItem 2 5 2 4 2" xfId="11207"/>
    <cellStyle name="SAPBEXfilterItem 2 5 2 4 2 2" xfId="11208"/>
    <cellStyle name="SAPBEXfilterItem 2 5 2 5" xfId="11209"/>
    <cellStyle name="SAPBEXfilterItem 2 5 2 5 2" xfId="11210"/>
    <cellStyle name="SAPBEXfilterItem 2 5 2 6" xfId="36161"/>
    <cellStyle name="SAPBEXfilterItem 2 5 2 7" xfId="36162"/>
    <cellStyle name="SAPBEXfilterItem 2 5 20" xfId="36163"/>
    <cellStyle name="SAPBEXfilterItem 2 5 21" xfId="36164"/>
    <cellStyle name="SAPBEXfilterItem 2 5 22" xfId="36165"/>
    <cellStyle name="SAPBEXfilterItem 2 5 23" xfId="36166"/>
    <cellStyle name="SAPBEXfilterItem 2 5 24" xfId="36167"/>
    <cellStyle name="SAPBEXfilterItem 2 5 25" xfId="36168"/>
    <cellStyle name="SAPBEXfilterItem 2 5 26" xfId="36169"/>
    <cellStyle name="SAPBEXfilterItem 2 5 27" xfId="36170"/>
    <cellStyle name="SAPBEXfilterItem 2 5 28" xfId="48508"/>
    <cellStyle name="SAPBEXfilterItem 2 5 3" xfId="11211"/>
    <cellStyle name="SAPBEXfilterItem 2 5 4" xfId="36171"/>
    <cellStyle name="SAPBEXfilterItem 2 5 5" xfId="36172"/>
    <cellStyle name="SAPBEXfilterItem 2 5 6" xfId="36173"/>
    <cellStyle name="SAPBEXfilterItem 2 5 7" xfId="36174"/>
    <cellStyle name="SAPBEXfilterItem 2 5 8" xfId="36175"/>
    <cellStyle name="SAPBEXfilterItem 2 5 9" xfId="36176"/>
    <cellStyle name="SAPBEXfilterItem 2 6" xfId="962"/>
    <cellStyle name="SAPBEXfilterItem 2 6 10" xfId="36177"/>
    <cellStyle name="SAPBEXfilterItem 2 6 11" xfId="36178"/>
    <cellStyle name="SAPBEXfilterItem 2 6 12" xfId="36179"/>
    <cellStyle name="SAPBEXfilterItem 2 6 13" xfId="36180"/>
    <cellStyle name="SAPBEXfilterItem 2 6 14" xfId="36181"/>
    <cellStyle name="SAPBEXfilterItem 2 6 15" xfId="36182"/>
    <cellStyle name="SAPBEXfilterItem 2 6 16" xfId="36183"/>
    <cellStyle name="SAPBEXfilterItem 2 6 17" xfId="36184"/>
    <cellStyle name="SAPBEXfilterItem 2 6 18" xfId="36185"/>
    <cellStyle name="SAPBEXfilterItem 2 6 19" xfId="36186"/>
    <cellStyle name="SAPBEXfilterItem 2 6 2" xfId="1950"/>
    <cellStyle name="SAPBEXfilterItem 2 6 2 2" xfId="11212"/>
    <cellStyle name="SAPBEXfilterItem 2 6 2 2 2" xfId="11213"/>
    <cellStyle name="SAPBEXfilterItem 2 6 2 2 2 2" xfId="11214"/>
    <cellStyle name="SAPBEXfilterItem 2 6 2 2 2 2 2" xfId="11215"/>
    <cellStyle name="SAPBEXfilterItem 2 6 2 2 2 3" xfId="11216"/>
    <cellStyle name="SAPBEXfilterItem 2 6 2 2 3" xfId="11217"/>
    <cellStyle name="SAPBEXfilterItem 2 6 2 2 3 2" xfId="11218"/>
    <cellStyle name="SAPBEXfilterItem 2 6 2 2 3 2 2" xfId="11219"/>
    <cellStyle name="SAPBEXfilterItem 2 6 2 2 4" xfId="11220"/>
    <cellStyle name="SAPBEXfilterItem 2 6 2 2 4 2" xfId="11221"/>
    <cellStyle name="SAPBEXfilterItem 2 6 2 3" xfId="11222"/>
    <cellStyle name="SAPBEXfilterItem 2 6 2 3 2" xfId="11223"/>
    <cellStyle name="SAPBEXfilterItem 2 6 2 3 2 2" xfId="11224"/>
    <cellStyle name="SAPBEXfilterItem 2 6 2 3 3" xfId="11225"/>
    <cellStyle name="SAPBEXfilterItem 2 6 2 4" xfId="11226"/>
    <cellStyle name="SAPBEXfilterItem 2 6 2 4 2" xfId="11227"/>
    <cellStyle name="SAPBEXfilterItem 2 6 2 4 2 2" xfId="11228"/>
    <cellStyle name="SAPBEXfilterItem 2 6 2 5" xfId="11229"/>
    <cellStyle name="SAPBEXfilterItem 2 6 2 5 2" xfId="11230"/>
    <cellStyle name="SAPBEXfilterItem 2 6 2 6" xfId="36187"/>
    <cellStyle name="SAPBEXfilterItem 2 6 2 7" xfId="36188"/>
    <cellStyle name="SAPBEXfilterItem 2 6 20" xfId="36189"/>
    <cellStyle name="SAPBEXfilterItem 2 6 21" xfId="36190"/>
    <cellStyle name="SAPBEXfilterItem 2 6 22" xfId="36191"/>
    <cellStyle name="SAPBEXfilterItem 2 6 23" xfId="36192"/>
    <cellStyle name="SAPBEXfilterItem 2 6 24" xfId="36193"/>
    <cellStyle name="SAPBEXfilterItem 2 6 25" xfId="36194"/>
    <cellStyle name="SAPBEXfilterItem 2 6 26" xfId="36195"/>
    <cellStyle name="SAPBEXfilterItem 2 6 27" xfId="36196"/>
    <cellStyle name="SAPBEXfilterItem 2 6 28" xfId="48509"/>
    <cellStyle name="SAPBEXfilterItem 2 6 3" xfId="11231"/>
    <cellStyle name="SAPBEXfilterItem 2 6 4" xfId="36197"/>
    <cellStyle name="SAPBEXfilterItem 2 6 5" xfId="36198"/>
    <cellStyle name="SAPBEXfilterItem 2 6 6" xfId="36199"/>
    <cellStyle name="SAPBEXfilterItem 2 6 7" xfId="36200"/>
    <cellStyle name="SAPBEXfilterItem 2 6 8" xfId="36201"/>
    <cellStyle name="SAPBEXfilterItem 2 6 9" xfId="36202"/>
    <cellStyle name="SAPBEXfilterItem 2 7" xfId="1951"/>
    <cellStyle name="SAPBEXfilterItem 2 7 2" xfId="11232"/>
    <cellStyle name="SAPBEXfilterItem 2 7 2 2" xfId="11233"/>
    <cellStyle name="SAPBEXfilterItem 2 7 2 2 2" xfId="11234"/>
    <cellStyle name="SAPBEXfilterItem 2 7 2 2 2 2" xfId="11235"/>
    <cellStyle name="SAPBEXfilterItem 2 7 2 2 3" xfId="11236"/>
    <cellStyle name="SAPBEXfilterItem 2 7 2 3" xfId="11237"/>
    <cellStyle name="SAPBEXfilterItem 2 7 2 3 2" xfId="11238"/>
    <cellStyle name="SAPBEXfilterItem 2 7 2 3 2 2" xfId="11239"/>
    <cellStyle name="SAPBEXfilterItem 2 7 2 4" xfId="11240"/>
    <cellStyle name="SAPBEXfilterItem 2 7 2 4 2" xfId="11241"/>
    <cellStyle name="SAPBEXfilterItem 2 7 3" xfId="11242"/>
    <cellStyle name="SAPBEXfilterItem 2 7 3 2" xfId="11243"/>
    <cellStyle name="SAPBEXfilterItem 2 7 3 2 2" xfId="11244"/>
    <cellStyle name="SAPBEXfilterItem 2 7 3 3" xfId="11245"/>
    <cellStyle name="SAPBEXfilterItem 2 7 4" xfId="11246"/>
    <cellStyle name="SAPBEXfilterItem 2 7 4 2" xfId="11247"/>
    <cellStyle name="SAPBEXfilterItem 2 7 4 2 2" xfId="11248"/>
    <cellStyle name="SAPBEXfilterItem 2 7 5" xfId="11249"/>
    <cellStyle name="SAPBEXfilterItem 2 7 5 2" xfId="11250"/>
    <cellStyle name="SAPBEXfilterItem 2 7 6" xfId="36203"/>
    <cellStyle name="SAPBEXfilterItem 2 7 7" xfId="36204"/>
    <cellStyle name="SAPBEXfilterItem 2 8" xfId="11251"/>
    <cellStyle name="SAPBEXfilterItem 2 9" xfId="36205"/>
    <cellStyle name="SAPBEXfilterItem 20" xfId="36206"/>
    <cellStyle name="SAPBEXfilterItem 21" xfId="36207"/>
    <cellStyle name="SAPBEXfilterItem 22" xfId="36208"/>
    <cellStyle name="SAPBEXfilterItem 23" xfId="36209"/>
    <cellStyle name="SAPBEXfilterItem 24" xfId="36210"/>
    <cellStyle name="SAPBEXfilterItem 25" xfId="36211"/>
    <cellStyle name="SAPBEXfilterItem 26" xfId="36212"/>
    <cellStyle name="SAPBEXfilterItem 27" xfId="36213"/>
    <cellStyle name="SAPBEXfilterItem 28" xfId="36214"/>
    <cellStyle name="SAPBEXfilterItem 29" xfId="36215"/>
    <cellStyle name="SAPBEXfilterItem 3" xfId="963"/>
    <cellStyle name="SAPBEXfilterItem 3 10" xfId="36216"/>
    <cellStyle name="SAPBEXfilterItem 3 11" xfId="36217"/>
    <cellStyle name="SAPBEXfilterItem 3 12" xfId="36218"/>
    <cellStyle name="SAPBEXfilterItem 3 13" xfId="36219"/>
    <cellStyle name="SAPBEXfilterItem 3 14" xfId="36220"/>
    <cellStyle name="SAPBEXfilterItem 3 15" xfId="36221"/>
    <cellStyle name="SAPBEXfilterItem 3 16" xfId="36222"/>
    <cellStyle name="SAPBEXfilterItem 3 17" xfId="36223"/>
    <cellStyle name="SAPBEXfilterItem 3 18" xfId="36224"/>
    <cellStyle name="SAPBEXfilterItem 3 19" xfId="36225"/>
    <cellStyle name="SAPBEXfilterItem 3 2" xfId="1952"/>
    <cellStyle name="SAPBEXfilterItem 3 2 2" xfId="11252"/>
    <cellStyle name="SAPBEXfilterItem 3 2 2 2" xfId="11253"/>
    <cellStyle name="SAPBEXfilterItem 3 2 2 2 2" xfId="11254"/>
    <cellStyle name="SAPBEXfilterItem 3 2 2 2 2 2" xfId="11255"/>
    <cellStyle name="SAPBEXfilterItem 3 2 2 2 3" xfId="11256"/>
    <cellStyle name="SAPBEXfilterItem 3 2 2 3" xfId="11257"/>
    <cellStyle name="SAPBEXfilterItem 3 2 2 3 2" xfId="11258"/>
    <cellStyle name="SAPBEXfilterItem 3 2 2 3 2 2" xfId="11259"/>
    <cellStyle name="SAPBEXfilterItem 3 2 2 4" xfId="11260"/>
    <cellStyle name="SAPBEXfilterItem 3 2 2 4 2" xfId="11261"/>
    <cellStyle name="SAPBEXfilterItem 3 2 3" xfId="11262"/>
    <cellStyle name="SAPBEXfilterItem 3 2 3 2" xfId="11263"/>
    <cellStyle name="SAPBEXfilterItem 3 2 3 2 2" xfId="11264"/>
    <cellStyle name="SAPBEXfilterItem 3 2 3 3" xfId="11265"/>
    <cellStyle name="SAPBEXfilterItem 3 2 4" xfId="11266"/>
    <cellStyle name="SAPBEXfilterItem 3 2 4 2" xfId="11267"/>
    <cellStyle name="SAPBEXfilterItem 3 2 4 2 2" xfId="11268"/>
    <cellStyle name="SAPBEXfilterItem 3 2 5" xfId="11269"/>
    <cellStyle name="SAPBEXfilterItem 3 2 5 2" xfId="11270"/>
    <cellStyle name="SAPBEXfilterItem 3 2 6" xfId="36226"/>
    <cellStyle name="SAPBEXfilterItem 3 2 7" xfId="36227"/>
    <cellStyle name="SAPBEXfilterItem 3 20" xfId="36228"/>
    <cellStyle name="SAPBEXfilterItem 3 21" xfId="36229"/>
    <cellStyle name="SAPBEXfilterItem 3 22" xfId="36230"/>
    <cellStyle name="SAPBEXfilterItem 3 23" xfId="36231"/>
    <cellStyle name="SAPBEXfilterItem 3 24" xfId="36232"/>
    <cellStyle name="SAPBEXfilterItem 3 25" xfId="36233"/>
    <cellStyle name="SAPBEXfilterItem 3 26" xfId="36234"/>
    <cellStyle name="SAPBEXfilterItem 3 27" xfId="36235"/>
    <cellStyle name="SAPBEXfilterItem 3 28" xfId="48510"/>
    <cellStyle name="SAPBEXfilterItem 3 3" xfId="11271"/>
    <cellStyle name="SAPBEXfilterItem 3 4" xfId="36236"/>
    <cellStyle name="SAPBEXfilterItem 3 5" xfId="36237"/>
    <cellStyle name="SAPBEXfilterItem 3 6" xfId="36238"/>
    <cellStyle name="SAPBEXfilterItem 3 7" xfId="36239"/>
    <cellStyle name="SAPBEXfilterItem 3 8" xfId="36240"/>
    <cellStyle name="SAPBEXfilterItem 3 9" xfId="36241"/>
    <cellStyle name="SAPBEXfilterItem 30" xfId="36242"/>
    <cellStyle name="SAPBEXfilterItem 31" xfId="36243"/>
    <cellStyle name="SAPBEXfilterItem 32" xfId="36244"/>
    <cellStyle name="SAPBEXfilterItem 33" xfId="36245"/>
    <cellStyle name="SAPBEXfilterItem 34" xfId="36246"/>
    <cellStyle name="SAPBEXfilterItem 35" xfId="36247"/>
    <cellStyle name="SAPBEXfilterItem 36" xfId="36248"/>
    <cellStyle name="SAPBEXfilterItem 37" xfId="48511"/>
    <cellStyle name="SAPBEXfilterItem 4" xfId="964"/>
    <cellStyle name="SAPBEXfilterItem 4 10" xfId="36249"/>
    <cellStyle name="SAPBEXfilterItem 4 11" xfId="36250"/>
    <cellStyle name="SAPBEXfilterItem 4 12" xfId="36251"/>
    <cellStyle name="SAPBEXfilterItem 4 13" xfId="36252"/>
    <cellStyle name="SAPBEXfilterItem 4 14" xfId="36253"/>
    <cellStyle name="SAPBEXfilterItem 4 15" xfId="36254"/>
    <cellStyle name="SAPBEXfilterItem 4 16" xfId="36255"/>
    <cellStyle name="SAPBEXfilterItem 4 17" xfId="36256"/>
    <cellStyle name="SAPBEXfilterItem 4 18" xfId="36257"/>
    <cellStyle name="SAPBEXfilterItem 4 19" xfId="36258"/>
    <cellStyle name="SAPBEXfilterItem 4 2" xfId="1953"/>
    <cellStyle name="SAPBEXfilterItem 4 2 2" xfId="11272"/>
    <cellStyle name="SAPBEXfilterItem 4 2 2 2" xfId="11273"/>
    <cellStyle name="SAPBEXfilterItem 4 2 2 2 2" xfId="11274"/>
    <cellStyle name="SAPBEXfilterItem 4 2 2 2 2 2" xfId="11275"/>
    <cellStyle name="SAPBEXfilterItem 4 2 2 2 3" xfId="11276"/>
    <cellStyle name="SAPBEXfilterItem 4 2 2 3" xfId="11277"/>
    <cellStyle name="SAPBEXfilterItem 4 2 2 3 2" xfId="11278"/>
    <cellStyle name="SAPBEXfilterItem 4 2 2 3 2 2" xfId="11279"/>
    <cellStyle name="SAPBEXfilterItem 4 2 2 4" xfId="11280"/>
    <cellStyle name="SAPBEXfilterItem 4 2 2 4 2" xfId="11281"/>
    <cellStyle name="SAPBEXfilterItem 4 2 3" xfId="11282"/>
    <cellStyle name="SAPBEXfilterItem 4 2 3 2" xfId="11283"/>
    <cellStyle name="SAPBEXfilterItem 4 2 3 2 2" xfId="11284"/>
    <cellStyle name="SAPBEXfilterItem 4 2 3 3" xfId="11285"/>
    <cellStyle name="SAPBEXfilterItem 4 2 4" xfId="11286"/>
    <cellStyle name="SAPBEXfilterItem 4 2 4 2" xfId="11287"/>
    <cellStyle name="SAPBEXfilterItem 4 2 4 2 2" xfId="11288"/>
    <cellStyle name="SAPBEXfilterItem 4 2 5" xfId="11289"/>
    <cellStyle name="SAPBEXfilterItem 4 2 5 2" xfId="11290"/>
    <cellStyle name="SAPBEXfilterItem 4 2 6" xfId="36259"/>
    <cellStyle name="SAPBEXfilterItem 4 2 7" xfId="36260"/>
    <cellStyle name="SAPBEXfilterItem 4 20" xfId="36261"/>
    <cellStyle name="SAPBEXfilterItem 4 21" xfId="36262"/>
    <cellStyle name="SAPBEXfilterItem 4 22" xfId="36263"/>
    <cellStyle name="SAPBEXfilterItem 4 23" xfId="36264"/>
    <cellStyle name="SAPBEXfilterItem 4 24" xfId="36265"/>
    <cellStyle name="SAPBEXfilterItem 4 25" xfId="36266"/>
    <cellStyle name="SAPBEXfilterItem 4 26" xfId="36267"/>
    <cellStyle name="SAPBEXfilterItem 4 27" xfId="36268"/>
    <cellStyle name="SAPBEXfilterItem 4 28" xfId="48512"/>
    <cellStyle name="SAPBEXfilterItem 4 3" xfId="11291"/>
    <cellStyle name="SAPBEXfilterItem 4 4" xfId="36269"/>
    <cellStyle name="SAPBEXfilterItem 4 5" xfId="36270"/>
    <cellStyle name="SAPBEXfilterItem 4 6" xfId="36271"/>
    <cellStyle name="SAPBEXfilterItem 4 7" xfId="36272"/>
    <cellStyle name="SAPBEXfilterItem 4 8" xfId="36273"/>
    <cellStyle name="SAPBEXfilterItem 4 9" xfId="36274"/>
    <cellStyle name="SAPBEXfilterItem 5" xfId="965"/>
    <cellStyle name="SAPBEXfilterItem 5 10" xfId="36275"/>
    <cellStyle name="SAPBEXfilterItem 5 11" xfId="36276"/>
    <cellStyle name="SAPBEXfilterItem 5 12" xfId="36277"/>
    <cellStyle name="SAPBEXfilterItem 5 13" xfId="36278"/>
    <cellStyle name="SAPBEXfilterItem 5 14" xfId="36279"/>
    <cellStyle name="SAPBEXfilterItem 5 15" xfId="36280"/>
    <cellStyle name="SAPBEXfilterItem 5 16" xfId="36281"/>
    <cellStyle name="SAPBEXfilterItem 5 17" xfId="36282"/>
    <cellStyle name="SAPBEXfilterItem 5 18" xfId="36283"/>
    <cellStyle name="SAPBEXfilterItem 5 19" xfId="36284"/>
    <cellStyle name="SAPBEXfilterItem 5 2" xfId="1954"/>
    <cellStyle name="SAPBEXfilterItem 5 2 2" xfId="11292"/>
    <cellStyle name="SAPBEXfilterItem 5 2 2 2" xfId="11293"/>
    <cellStyle name="SAPBEXfilterItem 5 2 2 2 2" xfId="11294"/>
    <cellStyle name="SAPBEXfilterItem 5 2 2 2 2 2" xfId="11295"/>
    <cellStyle name="SAPBEXfilterItem 5 2 2 2 3" xfId="11296"/>
    <cellStyle name="SAPBEXfilterItem 5 2 2 3" xfId="11297"/>
    <cellStyle name="SAPBEXfilterItem 5 2 2 3 2" xfId="11298"/>
    <cellStyle name="SAPBEXfilterItem 5 2 2 3 2 2" xfId="11299"/>
    <cellStyle name="SAPBEXfilterItem 5 2 2 4" xfId="11300"/>
    <cellStyle name="SAPBEXfilterItem 5 2 2 4 2" xfId="11301"/>
    <cellStyle name="SAPBEXfilterItem 5 2 3" xfId="11302"/>
    <cellStyle name="SAPBEXfilterItem 5 2 3 2" xfId="11303"/>
    <cellStyle name="SAPBEXfilterItem 5 2 3 2 2" xfId="11304"/>
    <cellStyle name="SAPBEXfilterItem 5 2 3 3" xfId="11305"/>
    <cellStyle name="SAPBEXfilterItem 5 2 4" xfId="11306"/>
    <cellStyle name="SAPBEXfilterItem 5 2 4 2" xfId="11307"/>
    <cellStyle name="SAPBEXfilterItem 5 2 4 2 2" xfId="11308"/>
    <cellStyle name="SAPBEXfilterItem 5 2 5" xfId="11309"/>
    <cellStyle name="SAPBEXfilterItem 5 2 5 2" xfId="11310"/>
    <cellStyle name="SAPBEXfilterItem 5 2 6" xfId="36285"/>
    <cellStyle name="SAPBEXfilterItem 5 2 7" xfId="36286"/>
    <cellStyle name="SAPBEXfilterItem 5 20" xfId="36287"/>
    <cellStyle name="SAPBEXfilterItem 5 21" xfId="36288"/>
    <cellStyle name="SAPBEXfilterItem 5 22" xfId="36289"/>
    <cellStyle name="SAPBEXfilterItem 5 23" xfId="36290"/>
    <cellStyle name="SAPBEXfilterItem 5 24" xfId="36291"/>
    <cellStyle name="SAPBEXfilterItem 5 25" xfId="36292"/>
    <cellStyle name="SAPBEXfilterItem 5 26" xfId="36293"/>
    <cellStyle name="SAPBEXfilterItem 5 27" xfId="36294"/>
    <cellStyle name="SAPBEXfilterItem 5 28" xfId="48513"/>
    <cellStyle name="SAPBEXfilterItem 5 3" xfId="11311"/>
    <cellStyle name="SAPBEXfilterItem 5 4" xfId="36295"/>
    <cellStyle name="SAPBEXfilterItem 5 5" xfId="36296"/>
    <cellStyle name="SAPBEXfilterItem 5 6" xfId="36297"/>
    <cellStyle name="SAPBEXfilterItem 5 7" xfId="36298"/>
    <cellStyle name="SAPBEXfilterItem 5 8" xfId="36299"/>
    <cellStyle name="SAPBEXfilterItem 5 9" xfId="36300"/>
    <cellStyle name="SAPBEXfilterItem 6" xfId="966"/>
    <cellStyle name="SAPBEXfilterItem 6 10" xfId="36301"/>
    <cellStyle name="SAPBEXfilterItem 6 11" xfId="36302"/>
    <cellStyle name="SAPBEXfilterItem 6 12" xfId="36303"/>
    <cellStyle name="SAPBEXfilterItem 6 13" xfId="36304"/>
    <cellStyle name="SAPBEXfilterItem 6 14" xfId="36305"/>
    <cellStyle name="SAPBEXfilterItem 6 15" xfId="36306"/>
    <cellStyle name="SAPBEXfilterItem 6 16" xfId="36307"/>
    <cellStyle name="SAPBEXfilterItem 6 17" xfId="36308"/>
    <cellStyle name="SAPBEXfilterItem 6 18" xfId="36309"/>
    <cellStyle name="SAPBEXfilterItem 6 19" xfId="36310"/>
    <cellStyle name="SAPBEXfilterItem 6 2" xfId="1955"/>
    <cellStyle name="SAPBEXfilterItem 6 2 2" xfId="11312"/>
    <cellStyle name="SAPBEXfilterItem 6 2 2 2" xfId="11313"/>
    <cellStyle name="SAPBEXfilterItem 6 2 2 2 2" xfId="11314"/>
    <cellStyle name="SAPBEXfilterItem 6 2 2 2 2 2" xfId="11315"/>
    <cellStyle name="SAPBEXfilterItem 6 2 2 2 3" xfId="11316"/>
    <cellStyle name="SAPBEXfilterItem 6 2 2 3" xfId="11317"/>
    <cellStyle name="SAPBEXfilterItem 6 2 2 3 2" xfId="11318"/>
    <cellStyle name="SAPBEXfilterItem 6 2 2 3 2 2" xfId="11319"/>
    <cellStyle name="SAPBEXfilterItem 6 2 2 4" xfId="11320"/>
    <cellStyle name="SAPBEXfilterItem 6 2 2 4 2" xfId="11321"/>
    <cellStyle name="SAPBEXfilterItem 6 2 3" xfId="11322"/>
    <cellStyle name="SAPBEXfilterItem 6 2 3 2" xfId="11323"/>
    <cellStyle name="SAPBEXfilterItem 6 2 3 2 2" xfId="11324"/>
    <cellStyle name="SAPBEXfilterItem 6 2 3 3" xfId="11325"/>
    <cellStyle name="SAPBEXfilterItem 6 2 4" xfId="11326"/>
    <cellStyle name="SAPBEXfilterItem 6 2 4 2" xfId="11327"/>
    <cellStyle name="SAPBEXfilterItem 6 2 4 2 2" xfId="11328"/>
    <cellStyle name="SAPBEXfilterItem 6 2 5" xfId="11329"/>
    <cellStyle name="SAPBEXfilterItem 6 2 5 2" xfId="11330"/>
    <cellStyle name="SAPBEXfilterItem 6 2 6" xfId="36311"/>
    <cellStyle name="SAPBEXfilterItem 6 2 7" xfId="36312"/>
    <cellStyle name="SAPBEXfilterItem 6 20" xfId="36313"/>
    <cellStyle name="SAPBEXfilterItem 6 21" xfId="36314"/>
    <cellStyle name="SAPBEXfilterItem 6 22" xfId="36315"/>
    <cellStyle name="SAPBEXfilterItem 6 23" xfId="36316"/>
    <cellStyle name="SAPBEXfilterItem 6 24" xfId="36317"/>
    <cellStyle name="SAPBEXfilterItem 6 25" xfId="36318"/>
    <cellStyle name="SAPBEXfilterItem 6 26" xfId="36319"/>
    <cellStyle name="SAPBEXfilterItem 6 27" xfId="36320"/>
    <cellStyle name="SAPBEXfilterItem 6 28" xfId="48514"/>
    <cellStyle name="SAPBEXfilterItem 6 3" xfId="11331"/>
    <cellStyle name="SAPBEXfilterItem 6 4" xfId="36321"/>
    <cellStyle name="SAPBEXfilterItem 6 5" xfId="36322"/>
    <cellStyle name="SAPBEXfilterItem 6 6" xfId="36323"/>
    <cellStyle name="SAPBEXfilterItem 6 7" xfId="36324"/>
    <cellStyle name="SAPBEXfilterItem 6 8" xfId="36325"/>
    <cellStyle name="SAPBEXfilterItem 6 9" xfId="36326"/>
    <cellStyle name="SAPBEXfilterItem 7" xfId="967"/>
    <cellStyle name="SAPBEXfilterItem 7 10" xfId="36327"/>
    <cellStyle name="SAPBEXfilterItem 7 11" xfId="36328"/>
    <cellStyle name="SAPBEXfilterItem 7 12" xfId="36329"/>
    <cellStyle name="SAPBEXfilterItem 7 13" xfId="36330"/>
    <cellStyle name="SAPBEXfilterItem 7 14" xfId="36331"/>
    <cellStyle name="SAPBEXfilterItem 7 15" xfId="36332"/>
    <cellStyle name="SAPBEXfilterItem 7 16" xfId="36333"/>
    <cellStyle name="SAPBEXfilterItem 7 17" xfId="36334"/>
    <cellStyle name="SAPBEXfilterItem 7 18" xfId="36335"/>
    <cellStyle name="SAPBEXfilterItem 7 19" xfId="36336"/>
    <cellStyle name="SAPBEXfilterItem 7 2" xfId="1956"/>
    <cellStyle name="SAPBEXfilterItem 7 2 2" xfId="11332"/>
    <cellStyle name="SAPBEXfilterItem 7 2 2 2" xfId="11333"/>
    <cellStyle name="SAPBEXfilterItem 7 2 2 2 2" xfId="11334"/>
    <cellStyle name="SAPBEXfilterItem 7 2 2 2 2 2" xfId="11335"/>
    <cellStyle name="SAPBEXfilterItem 7 2 2 2 3" xfId="11336"/>
    <cellStyle name="SAPBEXfilterItem 7 2 2 3" xfId="11337"/>
    <cellStyle name="SAPBEXfilterItem 7 2 2 3 2" xfId="11338"/>
    <cellStyle name="SAPBEXfilterItem 7 2 2 3 2 2" xfId="11339"/>
    <cellStyle name="SAPBEXfilterItem 7 2 2 4" xfId="11340"/>
    <cellStyle name="SAPBEXfilterItem 7 2 2 4 2" xfId="11341"/>
    <cellStyle name="SAPBEXfilterItem 7 2 3" xfId="11342"/>
    <cellStyle name="SAPBEXfilterItem 7 2 3 2" xfId="11343"/>
    <cellStyle name="SAPBEXfilterItem 7 2 3 2 2" xfId="11344"/>
    <cellStyle name="SAPBEXfilterItem 7 2 3 3" xfId="11345"/>
    <cellStyle name="SAPBEXfilterItem 7 2 4" xfId="11346"/>
    <cellStyle name="SAPBEXfilterItem 7 2 4 2" xfId="11347"/>
    <cellStyle name="SAPBEXfilterItem 7 2 4 2 2" xfId="11348"/>
    <cellStyle name="SAPBEXfilterItem 7 2 5" xfId="11349"/>
    <cellStyle name="SAPBEXfilterItem 7 2 5 2" xfId="11350"/>
    <cellStyle name="SAPBEXfilterItem 7 2 6" xfId="36337"/>
    <cellStyle name="SAPBEXfilterItem 7 2 7" xfId="36338"/>
    <cellStyle name="SAPBEXfilterItem 7 20" xfId="36339"/>
    <cellStyle name="SAPBEXfilterItem 7 21" xfId="36340"/>
    <cellStyle name="SAPBEXfilterItem 7 22" xfId="36341"/>
    <cellStyle name="SAPBEXfilterItem 7 23" xfId="36342"/>
    <cellStyle name="SAPBEXfilterItem 7 24" xfId="36343"/>
    <cellStyle name="SAPBEXfilterItem 7 25" xfId="36344"/>
    <cellStyle name="SAPBEXfilterItem 7 26" xfId="36345"/>
    <cellStyle name="SAPBEXfilterItem 7 27" xfId="36346"/>
    <cellStyle name="SAPBEXfilterItem 7 28" xfId="48515"/>
    <cellStyle name="SAPBEXfilterItem 7 3" xfId="11351"/>
    <cellStyle name="SAPBEXfilterItem 7 4" xfId="36347"/>
    <cellStyle name="SAPBEXfilterItem 7 5" xfId="36348"/>
    <cellStyle name="SAPBEXfilterItem 7 6" xfId="36349"/>
    <cellStyle name="SAPBEXfilterItem 7 7" xfId="36350"/>
    <cellStyle name="SAPBEXfilterItem 7 8" xfId="36351"/>
    <cellStyle name="SAPBEXfilterItem 7 9" xfId="36352"/>
    <cellStyle name="SAPBEXfilterItem 8" xfId="958"/>
    <cellStyle name="SAPBEXfilterItem 8 2" xfId="1957"/>
    <cellStyle name="SAPBEXfilterItem 8 3" xfId="36353"/>
    <cellStyle name="SAPBEXfilterItem 9" xfId="1958"/>
    <cellStyle name="SAPBEXfilterItem 9 10" xfId="36354"/>
    <cellStyle name="SAPBEXfilterItem 9 11" xfId="36355"/>
    <cellStyle name="SAPBEXfilterItem 9 12" xfId="36356"/>
    <cellStyle name="SAPBEXfilterItem 9 13" xfId="36357"/>
    <cellStyle name="SAPBEXfilterItem 9 14" xfId="36358"/>
    <cellStyle name="SAPBEXfilterItem 9 15" xfId="36359"/>
    <cellStyle name="SAPBEXfilterItem 9 16" xfId="36360"/>
    <cellStyle name="SAPBEXfilterItem 9 17" xfId="36361"/>
    <cellStyle name="SAPBEXfilterItem 9 18" xfId="36362"/>
    <cellStyle name="SAPBEXfilterItem 9 19" xfId="36363"/>
    <cellStyle name="SAPBEXfilterItem 9 2" xfId="11352"/>
    <cellStyle name="SAPBEXfilterItem 9 2 2" xfId="11353"/>
    <cellStyle name="SAPBEXfilterItem 9 2 2 2" xfId="11354"/>
    <cellStyle name="SAPBEXfilterItem 9 2 2 2 2" xfId="11355"/>
    <cellStyle name="SAPBEXfilterItem 9 2 2 3" xfId="11356"/>
    <cellStyle name="SAPBEXfilterItem 9 2 3" xfId="11357"/>
    <cellStyle name="SAPBEXfilterItem 9 2 3 2" xfId="11358"/>
    <cellStyle name="SAPBEXfilterItem 9 2 3 2 2" xfId="11359"/>
    <cellStyle name="SAPBEXfilterItem 9 2 4" xfId="11360"/>
    <cellStyle name="SAPBEXfilterItem 9 2 4 2" xfId="11361"/>
    <cellStyle name="SAPBEXfilterItem 9 2 5" xfId="36364"/>
    <cellStyle name="SAPBEXfilterItem 9 2 6" xfId="36365"/>
    <cellStyle name="SAPBEXfilterItem 9 2 7" xfId="36366"/>
    <cellStyle name="SAPBEXfilterItem 9 20" xfId="36367"/>
    <cellStyle name="SAPBEXfilterItem 9 21" xfId="36368"/>
    <cellStyle name="SAPBEXfilterItem 9 22" xfId="36369"/>
    <cellStyle name="SAPBEXfilterItem 9 23" xfId="36370"/>
    <cellStyle name="SAPBEXfilterItem 9 24" xfId="36371"/>
    <cellStyle name="SAPBEXfilterItem 9 25" xfId="36372"/>
    <cellStyle name="SAPBEXfilterItem 9 26" xfId="36373"/>
    <cellStyle name="SAPBEXfilterItem 9 27" xfId="36374"/>
    <cellStyle name="SAPBEXfilterItem 9 28" xfId="48516"/>
    <cellStyle name="SAPBEXfilterItem 9 3" xfId="36375"/>
    <cellStyle name="SAPBEXfilterItem 9 4" xfId="36376"/>
    <cellStyle name="SAPBEXfilterItem 9 5" xfId="36377"/>
    <cellStyle name="SAPBEXfilterItem 9 6" xfId="36378"/>
    <cellStyle name="SAPBEXfilterItem 9 7" xfId="36379"/>
    <cellStyle name="SAPBEXfilterItem 9 8" xfId="36380"/>
    <cellStyle name="SAPBEXfilterItem 9 9" xfId="36381"/>
    <cellStyle name="SAPBEXfilterText" xfId="143"/>
    <cellStyle name="SAPBEXfilterText 10" xfId="11362"/>
    <cellStyle name="SAPBEXfilterText 10 10" xfId="36382"/>
    <cellStyle name="SAPBEXfilterText 10 11" xfId="36383"/>
    <cellStyle name="SAPBEXfilterText 10 12" xfId="36384"/>
    <cellStyle name="SAPBEXfilterText 10 13" xfId="36385"/>
    <cellStyle name="SAPBEXfilterText 10 14" xfId="36386"/>
    <cellStyle name="SAPBEXfilterText 10 15" xfId="36387"/>
    <cellStyle name="SAPBEXfilterText 10 16" xfId="36388"/>
    <cellStyle name="SAPBEXfilterText 10 17" xfId="36389"/>
    <cellStyle name="SAPBEXfilterText 10 18" xfId="36390"/>
    <cellStyle name="SAPBEXfilterText 10 19" xfId="36391"/>
    <cellStyle name="SAPBEXfilterText 10 2" xfId="11363"/>
    <cellStyle name="SAPBEXfilterText 10 2 2" xfId="11364"/>
    <cellStyle name="SAPBEXfilterText 10 2 2 2" xfId="11365"/>
    <cellStyle name="SAPBEXfilterText 10 2 3" xfId="11366"/>
    <cellStyle name="SAPBEXfilterText 10 20" xfId="36392"/>
    <cellStyle name="SAPBEXfilterText 10 21" xfId="36393"/>
    <cellStyle name="SAPBEXfilterText 10 22" xfId="36394"/>
    <cellStyle name="SAPBEXfilterText 10 23" xfId="36395"/>
    <cellStyle name="SAPBEXfilterText 10 24" xfId="36396"/>
    <cellStyle name="SAPBEXfilterText 10 25" xfId="36397"/>
    <cellStyle name="SAPBEXfilterText 10 26" xfId="36398"/>
    <cellStyle name="SAPBEXfilterText 10 27" xfId="36399"/>
    <cellStyle name="SAPBEXfilterText 10 28" xfId="48517"/>
    <cellStyle name="SAPBEXfilterText 10 3" xfId="11367"/>
    <cellStyle name="SAPBEXfilterText 10 3 2" xfId="11368"/>
    <cellStyle name="SAPBEXfilterText 10 3 2 2" xfId="11369"/>
    <cellStyle name="SAPBEXfilterText 10 4" xfId="11370"/>
    <cellStyle name="SAPBEXfilterText 10 4 2" xfId="11371"/>
    <cellStyle name="SAPBEXfilterText 10 5" xfId="36400"/>
    <cellStyle name="SAPBEXfilterText 10 6" xfId="36401"/>
    <cellStyle name="SAPBEXfilterText 10 7" xfId="36402"/>
    <cellStyle name="SAPBEXfilterText 10 8" xfId="36403"/>
    <cellStyle name="SAPBEXfilterText 10 9" xfId="36404"/>
    <cellStyle name="SAPBEXfilterText 11" xfId="36405"/>
    <cellStyle name="SAPBEXfilterText 12" xfId="36406"/>
    <cellStyle name="SAPBEXfilterText 13" xfId="36407"/>
    <cellStyle name="SAPBEXfilterText 14" xfId="36408"/>
    <cellStyle name="SAPBEXfilterText 15" xfId="36409"/>
    <cellStyle name="SAPBEXfilterText 16" xfId="36410"/>
    <cellStyle name="SAPBEXfilterText 17" xfId="36411"/>
    <cellStyle name="SAPBEXfilterText 18" xfId="36412"/>
    <cellStyle name="SAPBEXfilterText 19" xfId="36413"/>
    <cellStyle name="SAPBEXfilterText 2" xfId="470"/>
    <cellStyle name="SAPBEXfilterText 2 10" xfId="36414"/>
    <cellStyle name="SAPBEXfilterText 2 11" xfId="36415"/>
    <cellStyle name="SAPBEXfilterText 2 12" xfId="36416"/>
    <cellStyle name="SAPBEXfilterText 2 13" xfId="36417"/>
    <cellStyle name="SAPBEXfilterText 2 14" xfId="36418"/>
    <cellStyle name="SAPBEXfilterText 2 15" xfId="36419"/>
    <cellStyle name="SAPBEXfilterText 2 16" xfId="36420"/>
    <cellStyle name="SAPBEXfilterText 2 17" xfId="36421"/>
    <cellStyle name="SAPBEXfilterText 2 18" xfId="36422"/>
    <cellStyle name="SAPBEXfilterText 2 19" xfId="36423"/>
    <cellStyle name="SAPBEXfilterText 2 2" xfId="541"/>
    <cellStyle name="SAPBEXfilterText 2 2 10" xfId="36424"/>
    <cellStyle name="SAPBEXfilterText 2 2 11" xfId="36425"/>
    <cellStyle name="SAPBEXfilterText 2 2 12" xfId="36426"/>
    <cellStyle name="SAPBEXfilterText 2 2 13" xfId="36427"/>
    <cellStyle name="SAPBEXfilterText 2 2 14" xfId="36428"/>
    <cellStyle name="SAPBEXfilterText 2 2 15" xfId="36429"/>
    <cellStyle name="SAPBEXfilterText 2 2 16" xfId="36430"/>
    <cellStyle name="SAPBEXfilterText 2 2 17" xfId="36431"/>
    <cellStyle name="SAPBEXfilterText 2 2 18" xfId="36432"/>
    <cellStyle name="SAPBEXfilterText 2 2 19" xfId="36433"/>
    <cellStyle name="SAPBEXfilterText 2 2 2" xfId="1959"/>
    <cellStyle name="SAPBEXfilterText 2 2 2 2" xfId="11372"/>
    <cellStyle name="SAPBEXfilterText 2 2 2 2 2" xfId="11373"/>
    <cellStyle name="SAPBEXfilterText 2 2 2 2 2 2" xfId="11374"/>
    <cellStyle name="SAPBEXfilterText 2 2 2 2 2 2 2" xfId="11375"/>
    <cellStyle name="SAPBEXfilterText 2 2 2 2 2 3" xfId="11376"/>
    <cellStyle name="SAPBEXfilterText 2 2 2 2 3" xfId="11377"/>
    <cellStyle name="SAPBEXfilterText 2 2 2 2 3 2" xfId="11378"/>
    <cellStyle name="SAPBEXfilterText 2 2 2 2 3 2 2" xfId="11379"/>
    <cellStyle name="SAPBEXfilterText 2 2 2 2 4" xfId="11380"/>
    <cellStyle name="SAPBEXfilterText 2 2 2 2 4 2" xfId="11381"/>
    <cellStyle name="SAPBEXfilterText 2 2 2 3" xfId="11382"/>
    <cellStyle name="SAPBEXfilterText 2 2 2 3 2" xfId="11383"/>
    <cellStyle name="SAPBEXfilterText 2 2 2 3 2 2" xfId="11384"/>
    <cellStyle name="SAPBEXfilterText 2 2 2 3 3" xfId="11385"/>
    <cellStyle name="SAPBEXfilterText 2 2 2 4" xfId="11386"/>
    <cellStyle name="SAPBEXfilterText 2 2 2 4 2" xfId="11387"/>
    <cellStyle name="SAPBEXfilterText 2 2 2 4 2 2" xfId="11388"/>
    <cellStyle name="SAPBEXfilterText 2 2 2 5" xfId="11389"/>
    <cellStyle name="SAPBEXfilterText 2 2 2 5 2" xfId="11390"/>
    <cellStyle name="SAPBEXfilterText 2 2 2 6" xfId="36434"/>
    <cellStyle name="SAPBEXfilterText 2 2 2 7" xfId="36435"/>
    <cellStyle name="SAPBEXfilterText 2 2 20" xfId="36436"/>
    <cellStyle name="SAPBEXfilterText 2 2 21" xfId="36437"/>
    <cellStyle name="SAPBEXfilterText 2 2 22" xfId="36438"/>
    <cellStyle name="SAPBEXfilterText 2 2 23" xfId="36439"/>
    <cellStyle name="SAPBEXfilterText 2 2 24" xfId="36440"/>
    <cellStyle name="SAPBEXfilterText 2 2 25" xfId="36441"/>
    <cellStyle name="SAPBEXfilterText 2 2 26" xfId="36442"/>
    <cellStyle name="SAPBEXfilterText 2 2 27" xfId="36443"/>
    <cellStyle name="SAPBEXfilterText 2 2 28" xfId="48518"/>
    <cellStyle name="SAPBEXfilterText 2 2 3" xfId="11391"/>
    <cellStyle name="SAPBEXfilterText 2 2 4" xfId="36444"/>
    <cellStyle name="SAPBEXfilterText 2 2 5" xfId="36445"/>
    <cellStyle name="SAPBEXfilterText 2 2 6" xfId="36446"/>
    <cellStyle name="SAPBEXfilterText 2 2 7" xfId="36447"/>
    <cellStyle name="SAPBEXfilterText 2 2 8" xfId="36448"/>
    <cellStyle name="SAPBEXfilterText 2 2 9" xfId="36449"/>
    <cellStyle name="SAPBEXfilterText 2 20" xfId="36450"/>
    <cellStyle name="SAPBEXfilterText 2 21" xfId="36451"/>
    <cellStyle name="SAPBEXfilterText 2 22" xfId="36452"/>
    <cellStyle name="SAPBEXfilterText 2 23" xfId="36453"/>
    <cellStyle name="SAPBEXfilterText 2 24" xfId="36454"/>
    <cellStyle name="SAPBEXfilterText 2 25" xfId="36455"/>
    <cellStyle name="SAPBEXfilterText 2 26" xfId="36456"/>
    <cellStyle name="SAPBEXfilterText 2 27" xfId="36457"/>
    <cellStyle name="SAPBEXfilterText 2 28" xfId="36458"/>
    <cellStyle name="SAPBEXfilterText 2 29" xfId="36459"/>
    <cellStyle name="SAPBEXfilterText 2 3" xfId="969"/>
    <cellStyle name="SAPBEXfilterText 2 3 10" xfId="36460"/>
    <cellStyle name="SAPBEXfilterText 2 3 11" xfId="36461"/>
    <cellStyle name="SAPBEXfilterText 2 3 12" xfId="36462"/>
    <cellStyle name="SAPBEXfilterText 2 3 13" xfId="36463"/>
    <cellStyle name="SAPBEXfilterText 2 3 14" xfId="36464"/>
    <cellStyle name="SAPBEXfilterText 2 3 15" xfId="36465"/>
    <cellStyle name="SAPBEXfilterText 2 3 16" xfId="36466"/>
    <cellStyle name="SAPBEXfilterText 2 3 17" xfId="36467"/>
    <cellStyle name="SAPBEXfilterText 2 3 18" xfId="36468"/>
    <cellStyle name="SAPBEXfilterText 2 3 19" xfId="36469"/>
    <cellStyle name="SAPBEXfilterText 2 3 2" xfId="1960"/>
    <cellStyle name="SAPBEXfilterText 2 3 2 2" xfId="11392"/>
    <cellStyle name="SAPBEXfilterText 2 3 2 2 2" xfId="11393"/>
    <cellStyle name="SAPBEXfilterText 2 3 2 2 2 2" xfId="11394"/>
    <cellStyle name="SAPBEXfilterText 2 3 2 2 2 2 2" xfId="11395"/>
    <cellStyle name="SAPBEXfilterText 2 3 2 2 2 3" xfId="11396"/>
    <cellStyle name="SAPBEXfilterText 2 3 2 2 3" xfId="11397"/>
    <cellStyle name="SAPBEXfilterText 2 3 2 2 3 2" xfId="11398"/>
    <cellStyle name="SAPBEXfilterText 2 3 2 2 3 2 2" xfId="11399"/>
    <cellStyle name="SAPBEXfilterText 2 3 2 2 4" xfId="11400"/>
    <cellStyle name="SAPBEXfilterText 2 3 2 2 4 2" xfId="11401"/>
    <cellStyle name="SAPBEXfilterText 2 3 2 3" xfId="11402"/>
    <cellStyle name="SAPBEXfilterText 2 3 2 3 2" xfId="11403"/>
    <cellStyle name="SAPBEXfilterText 2 3 2 3 2 2" xfId="11404"/>
    <cellStyle name="SAPBEXfilterText 2 3 2 3 3" xfId="11405"/>
    <cellStyle name="SAPBEXfilterText 2 3 2 4" xfId="11406"/>
    <cellStyle name="SAPBEXfilterText 2 3 2 4 2" xfId="11407"/>
    <cellStyle name="SAPBEXfilterText 2 3 2 4 2 2" xfId="11408"/>
    <cellStyle name="SAPBEXfilterText 2 3 2 5" xfId="11409"/>
    <cellStyle name="SAPBEXfilterText 2 3 2 5 2" xfId="11410"/>
    <cellStyle name="SAPBEXfilterText 2 3 2 6" xfId="36470"/>
    <cellStyle name="SAPBEXfilterText 2 3 2 7" xfId="36471"/>
    <cellStyle name="SAPBEXfilterText 2 3 20" xfId="36472"/>
    <cellStyle name="SAPBEXfilterText 2 3 21" xfId="36473"/>
    <cellStyle name="SAPBEXfilterText 2 3 22" xfId="36474"/>
    <cellStyle name="SAPBEXfilterText 2 3 23" xfId="36475"/>
    <cellStyle name="SAPBEXfilterText 2 3 24" xfId="36476"/>
    <cellStyle name="SAPBEXfilterText 2 3 25" xfId="36477"/>
    <cellStyle name="SAPBEXfilterText 2 3 26" xfId="36478"/>
    <cellStyle name="SAPBEXfilterText 2 3 27" xfId="36479"/>
    <cellStyle name="SAPBEXfilterText 2 3 28" xfId="48519"/>
    <cellStyle name="SAPBEXfilterText 2 3 3" xfId="11411"/>
    <cellStyle name="SAPBEXfilterText 2 3 4" xfId="36480"/>
    <cellStyle name="SAPBEXfilterText 2 3 5" xfId="36481"/>
    <cellStyle name="SAPBEXfilterText 2 3 6" xfId="36482"/>
    <cellStyle name="SAPBEXfilterText 2 3 7" xfId="36483"/>
    <cellStyle name="SAPBEXfilterText 2 3 8" xfId="36484"/>
    <cellStyle name="SAPBEXfilterText 2 3 9" xfId="36485"/>
    <cellStyle name="SAPBEXfilterText 2 30" xfId="36486"/>
    <cellStyle name="SAPBEXfilterText 2 31" xfId="36487"/>
    <cellStyle name="SAPBEXfilterText 2 32" xfId="36488"/>
    <cellStyle name="SAPBEXfilterText 2 33" xfId="48520"/>
    <cellStyle name="SAPBEXfilterText 2 4" xfId="970"/>
    <cellStyle name="SAPBEXfilterText 2 4 10" xfId="36489"/>
    <cellStyle name="SAPBEXfilterText 2 4 11" xfId="36490"/>
    <cellStyle name="SAPBEXfilterText 2 4 12" xfId="36491"/>
    <cellStyle name="SAPBEXfilterText 2 4 13" xfId="36492"/>
    <cellStyle name="SAPBEXfilterText 2 4 14" xfId="36493"/>
    <cellStyle name="SAPBEXfilterText 2 4 15" xfId="36494"/>
    <cellStyle name="SAPBEXfilterText 2 4 16" xfId="36495"/>
    <cellStyle name="SAPBEXfilterText 2 4 17" xfId="36496"/>
    <cellStyle name="SAPBEXfilterText 2 4 18" xfId="36497"/>
    <cellStyle name="SAPBEXfilterText 2 4 19" xfId="36498"/>
    <cellStyle name="SAPBEXfilterText 2 4 2" xfId="1961"/>
    <cellStyle name="SAPBEXfilterText 2 4 2 2" xfId="11412"/>
    <cellStyle name="SAPBEXfilterText 2 4 2 2 2" xfId="11413"/>
    <cellStyle name="SAPBEXfilterText 2 4 2 2 2 2" xfId="11414"/>
    <cellStyle name="SAPBEXfilterText 2 4 2 2 2 2 2" xfId="11415"/>
    <cellStyle name="SAPBEXfilterText 2 4 2 2 2 3" xfId="11416"/>
    <cellStyle name="SAPBEXfilterText 2 4 2 2 3" xfId="11417"/>
    <cellStyle name="SAPBEXfilterText 2 4 2 2 3 2" xfId="11418"/>
    <cellStyle name="SAPBEXfilterText 2 4 2 2 3 2 2" xfId="11419"/>
    <cellStyle name="SAPBEXfilterText 2 4 2 2 4" xfId="11420"/>
    <cellStyle name="SAPBEXfilterText 2 4 2 2 4 2" xfId="11421"/>
    <cellStyle name="SAPBEXfilterText 2 4 2 3" xfId="11422"/>
    <cellStyle name="SAPBEXfilterText 2 4 2 3 2" xfId="11423"/>
    <cellStyle name="SAPBEXfilterText 2 4 2 3 2 2" xfId="11424"/>
    <cellStyle name="SAPBEXfilterText 2 4 2 3 3" xfId="11425"/>
    <cellStyle name="SAPBEXfilterText 2 4 2 4" xfId="11426"/>
    <cellStyle name="SAPBEXfilterText 2 4 2 4 2" xfId="11427"/>
    <cellStyle name="SAPBEXfilterText 2 4 2 4 2 2" xfId="11428"/>
    <cellStyle name="SAPBEXfilterText 2 4 2 5" xfId="11429"/>
    <cellStyle name="SAPBEXfilterText 2 4 2 5 2" xfId="11430"/>
    <cellStyle name="SAPBEXfilterText 2 4 2 6" xfId="36499"/>
    <cellStyle name="SAPBEXfilterText 2 4 2 7" xfId="36500"/>
    <cellStyle name="SAPBEXfilterText 2 4 20" xfId="36501"/>
    <cellStyle name="SAPBEXfilterText 2 4 21" xfId="36502"/>
    <cellStyle name="SAPBEXfilterText 2 4 22" xfId="36503"/>
    <cellStyle name="SAPBEXfilterText 2 4 23" xfId="36504"/>
    <cellStyle name="SAPBEXfilterText 2 4 24" xfId="36505"/>
    <cellStyle name="SAPBEXfilterText 2 4 25" xfId="36506"/>
    <cellStyle name="SAPBEXfilterText 2 4 26" xfId="36507"/>
    <cellStyle name="SAPBEXfilterText 2 4 27" xfId="36508"/>
    <cellStyle name="SAPBEXfilterText 2 4 28" xfId="48521"/>
    <cellStyle name="SAPBEXfilterText 2 4 3" xfId="11431"/>
    <cellStyle name="SAPBEXfilterText 2 4 4" xfId="36509"/>
    <cellStyle name="SAPBEXfilterText 2 4 5" xfId="36510"/>
    <cellStyle name="SAPBEXfilterText 2 4 6" xfId="36511"/>
    <cellStyle name="SAPBEXfilterText 2 4 7" xfId="36512"/>
    <cellStyle name="SAPBEXfilterText 2 4 8" xfId="36513"/>
    <cellStyle name="SAPBEXfilterText 2 4 9" xfId="36514"/>
    <cellStyle name="SAPBEXfilterText 2 5" xfId="971"/>
    <cellStyle name="SAPBEXfilterText 2 5 10" xfId="36515"/>
    <cellStyle name="SAPBEXfilterText 2 5 11" xfId="36516"/>
    <cellStyle name="SAPBEXfilterText 2 5 12" xfId="36517"/>
    <cellStyle name="SAPBEXfilterText 2 5 13" xfId="36518"/>
    <cellStyle name="SAPBEXfilterText 2 5 14" xfId="36519"/>
    <cellStyle name="SAPBEXfilterText 2 5 15" xfId="36520"/>
    <cellStyle name="SAPBEXfilterText 2 5 16" xfId="36521"/>
    <cellStyle name="SAPBEXfilterText 2 5 17" xfId="36522"/>
    <cellStyle name="SAPBEXfilterText 2 5 18" xfId="36523"/>
    <cellStyle name="SAPBEXfilterText 2 5 19" xfId="36524"/>
    <cellStyle name="SAPBEXfilterText 2 5 2" xfId="1962"/>
    <cellStyle name="SAPBEXfilterText 2 5 2 2" xfId="11432"/>
    <cellStyle name="SAPBEXfilterText 2 5 2 2 2" xfId="11433"/>
    <cellStyle name="SAPBEXfilterText 2 5 2 2 2 2" xfId="11434"/>
    <cellStyle name="SAPBEXfilterText 2 5 2 2 2 2 2" xfId="11435"/>
    <cellStyle name="SAPBEXfilterText 2 5 2 2 2 3" xfId="11436"/>
    <cellStyle name="SAPBEXfilterText 2 5 2 2 3" xfId="11437"/>
    <cellStyle name="SAPBEXfilterText 2 5 2 2 3 2" xfId="11438"/>
    <cellStyle name="SAPBEXfilterText 2 5 2 2 3 2 2" xfId="11439"/>
    <cellStyle name="SAPBEXfilterText 2 5 2 2 4" xfId="11440"/>
    <cellStyle name="SAPBEXfilterText 2 5 2 2 4 2" xfId="11441"/>
    <cellStyle name="SAPBEXfilterText 2 5 2 3" xfId="11442"/>
    <cellStyle name="SAPBEXfilterText 2 5 2 3 2" xfId="11443"/>
    <cellStyle name="SAPBEXfilterText 2 5 2 3 2 2" xfId="11444"/>
    <cellStyle name="SAPBEXfilterText 2 5 2 3 3" xfId="11445"/>
    <cellStyle name="SAPBEXfilterText 2 5 2 4" xfId="11446"/>
    <cellStyle name="SAPBEXfilterText 2 5 2 4 2" xfId="11447"/>
    <cellStyle name="SAPBEXfilterText 2 5 2 4 2 2" xfId="11448"/>
    <cellStyle name="SAPBEXfilterText 2 5 2 5" xfId="11449"/>
    <cellStyle name="SAPBEXfilterText 2 5 2 5 2" xfId="11450"/>
    <cellStyle name="SAPBEXfilterText 2 5 2 6" xfId="36525"/>
    <cellStyle name="SAPBEXfilterText 2 5 2 7" xfId="36526"/>
    <cellStyle name="SAPBEXfilterText 2 5 20" xfId="36527"/>
    <cellStyle name="SAPBEXfilterText 2 5 21" xfId="36528"/>
    <cellStyle name="SAPBEXfilterText 2 5 22" xfId="36529"/>
    <cellStyle name="SAPBEXfilterText 2 5 23" xfId="36530"/>
    <cellStyle name="SAPBEXfilterText 2 5 24" xfId="36531"/>
    <cellStyle name="SAPBEXfilterText 2 5 25" xfId="36532"/>
    <cellStyle name="SAPBEXfilterText 2 5 26" xfId="36533"/>
    <cellStyle name="SAPBEXfilterText 2 5 27" xfId="36534"/>
    <cellStyle name="SAPBEXfilterText 2 5 28" xfId="48522"/>
    <cellStyle name="SAPBEXfilterText 2 5 3" xfId="11451"/>
    <cellStyle name="SAPBEXfilterText 2 5 4" xfId="36535"/>
    <cellStyle name="SAPBEXfilterText 2 5 5" xfId="36536"/>
    <cellStyle name="SAPBEXfilterText 2 5 6" xfId="36537"/>
    <cellStyle name="SAPBEXfilterText 2 5 7" xfId="36538"/>
    <cellStyle name="SAPBEXfilterText 2 5 8" xfId="36539"/>
    <cellStyle name="SAPBEXfilterText 2 5 9" xfId="36540"/>
    <cellStyle name="SAPBEXfilterText 2 6" xfId="972"/>
    <cellStyle name="SAPBEXfilterText 2 6 10" xfId="36541"/>
    <cellStyle name="SAPBEXfilterText 2 6 11" xfId="36542"/>
    <cellStyle name="SAPBEXfilterText 2 6 12" xfId="36543"/>
    <cellStyle name="SAPBEXfilterText 2 6 13" xfId="36544"/>
    <cellStyle name="SAPBEXfilterText 2 6 14" xfId="36545"/>
    <cellStyle name="SAPBEXfilterText 2 6 15" xfId="36546"/>
    <cellStyle name="SAPBEXfilterText 2 6 16" xfId="36547"/>
    <cellStyle name="SAPBEXfilterText 2 6 17" xfId="36548"/>
    <cellStyle name="SAPBEXfilterText 2 6 18" xfId="36549"/>
    <cellStyle name="SAPBEXfilterText 2 6 19" xfId="36550"/>
    <cellStyle name="SAPBEXfilterText 2 6 2" xfId="1963"/>
    <cellStyle name="SAPBEXfilterText 2 6 2 2" xfId="11452"/>
    <cellStyle name="SAPBEXfilterText 2 6 2 2 2" xfId="11453"/>
    <cellStyle name="SAPBEXfilterText 2 6 2 2 2 2" xfId="11454"/>
    <cellStyle name="SAPBEXfilterText 2 6 2 2 2 2 2" xfId="11455"/>
    <cellStyle name="SAPBEXfilterText 2 6 2 2 2 3" xfId="11456"/>
    <cellStyle name="SAPBEXfilterText 2 6 2 2 3" xfId="11457"/>
    <cellStyle name="SAPBEXfilterText 2 6 2 2 3 2" xfId="11458"/>
    <cellStyle name="SAPBEXfilterText 2 6 2 2 3 2 2" xfId="11459"/>
    <cellStyle name="SAPBEXfilterText 2 6 2 2 4" xfId="11460"/>
    <cellStyle name="SAPBEXfilterText 2 6 2 2 4 2" xfId="11461"/>
    <cellStyle name="SAPBEXfilterText 2 6 2 3" xfId="11462"/>
    <cellStyle name="SAPBEXfilterText 2 6 2 3 2" xfId="11463"/>
    <cellStyle name="SAPBEXfilterText 2 6 2 3 2 2" xfId="11464"/>
    <cellStyle name="SAPBEXfilterText 2 6 2 3 3" xfId="11465"/>
    <cellStyle name="SAPBEXfilterText 2 6 2 4" xfId="11466"/>
    <cellStyle name="SAPBEXfilterText 2 6 2 4 2" xfId="11467"/>
    <cellStyle name="SAPBEXfilterText 2 6 2 4 2 2" xfId="11468"/>
    <cellStyle name="SAPBEXfilterText 2 6 2 5" xfId="11469"/>
    <cellStyle name="SAPBEXfilterText 2 6 2 5 2" xfId="11470"/>
    <cellStyle name="SAPBEXfilterText 2 6 2 6" xfId="36551"/>
    <cellStyle name="SAPBEXfilterText 2 6 2 7" xfId="36552"/>
    <cellStyle name="SAPBEXfilterText 2 6 20" xfId="36553"/>
    <cellStyle name="SAPBEXfilterText 2 6 21" xfId="36554"/>
    <cellStyle name="SAPBEXfilterText 2 6 22" xfId="36555"/>
    <cellStyle name="SAPBEXfilterText 2 6 23" xfId="36556"/>
    <cellStyle name="SAPBEXfilterText 2 6 24" xfId="36557"/>
    <cellStyle name="SAPBEXfilterText 2 6 25" xfId="36558"/>
    <cellStyle name="SAPBEXfilterText 2 6 26" xfId="36559"/>
    <cellStyle name="SAPBEXfilterText 2 6 27" xfId="36560"/>
    <cellStyle name="SAPBEXfilterText 2 6 28" xfId="48523"/>
    <cellStyle name="SAPBEXfilterText 2 6 3" xfId="11471"/>
    <cellStyle name="SAPBEXfilterText 2 6 4" xfId="36561"/>
    <cellStyle name="SAPBEXfilterText 2 6 5" xfId="36562"/>
    <cellStyle name="SAPBEXfilterText 2 6 6" xfId="36563"/>
    <cellStyle name="SAPBEXfilterText 2 6 7" xfId="36564"/>
    <cellStyle name="SAPBEXfilterText 2 6 8" xfId="36565"/>
    <cellStyle name="SAPBEXfilterText 2 6 9" xfId="36566"/>
    <cellStyle name="SAPBEXfilterText 2 7" xfId="1964"/>
    <cellStyle name="SAPBEXfilterText 2 7 2" xfId="11472"/>
    <cellStyle name="SAPBEXfilterText 2 7 2 2" xfId="11473"/>
    <cellStyle name="SAPBEXfilterText 2 7 2 2 2" xfId="11474"/>
    <cellStyle name="SAPBEXfilterText 2 7 2 2 2 2" xfId="11475"/>
    <cellStyle name="SAPBEXfilterText 2 7 2 2 3" xfId="11476"/>
    <cellStyle name="SAPBEXfilterText 2 7 2 3" xfId="11477"/>
    <cellStyle name="SAPBEXfilterText 2 7 2 3 2" xfId="11478"/>
    <cellStyle name="SAPBEXfilterText 2 7 2 3 2 2" xfId="11479"/>
    <cellStyle name="SAPBEXfilterText 2 7 2 4" xfId="11480"/>
    <cellStyle name="SAPBEXfilterText 2 7 2 4 2" xfId="11481"/>
    <cellStyle name="SAPBEXfilterText 2 7 3" xfId="11482"/>
    <cellStyle name="SAPBEXfilterText 2 7 3 2" xfId="11483"/>
    <cellStyle name="SAPBEXfilterText 2 7 3 2 2" xfId="11484"/>
    <cellStyle name="SAPBEXfilterText 2 7 3 3" xfId="11485"/>
    <cellStyle name="SAPBEXfilterText 2 7 4" xfId="11486"/>
    <cellStyle name="SAPBEXfilterText 2 7 4 2" xfId="11487"/>
    <cellStyle name="SAPBEXfilterText 2 7 4 2 2" xfId="11488"/>
    <cellStyle name="SAPBEXfilterText 2 7 5" xfId="11489"/>
    <cellStyle name="SAPBEXfilterText 2 7 5 2" xfId="11490"/>
    <cellStyle name="SAPBEXfilterText 2 7 6" xfId="36567"/>
    <cellStyle name="SAPBEXfilterText 2 7 7" xfId="36568"/>
    <cellStyle name="SAPBEXfilterText 2 8" xfId="11491"/>
    <cellStyle name="SAPBEXfilterText 2 9" xfId="36569"/>
    <cellStyle name="SAPBEXfilterText 20" xfId="36570"/>
    <cellStyle name="SAPBEXfilterText 21" xfId="36571"/>
    <cellStyle name="SAPBEXfilterText 22" xfId="36572"/>
    <cellStyle name="SAPBEXfilterText 23" xfId="36573"/>
    <cellStyle name="SAPBEXfilterText 24" xfId="36574"/>
    <cellStyle name="SAPBEXfilterText 25" xfId="36575"/>
    <cellStyle name="SAPBEXfilterText 26" xfId="36576"/>
    <cellStyle name="SAPBEXfilterText 27" xfId="36577"/>
    <cellStyle name="SAPBEXfilterText 28" xfId="36578"/>
    <cellStyle name="SAPBEXfilterText 29" xfId="36579"/>
    <cellStyle name="SAPBEXfilterText 3" xfId="973"/>
    <cellStyle name="SAPBEXfilterText 3 10" xfId="36580"/>
    <cellStyle name="SAPBEXfilterText 3 11" xfId="36581"/>
    <cellStyle name="SAPBEXfilterText 3 12" xfId="36582"/>
    <cellStyle name="SAPBEXfilterText 3 13" xfId="36583"/>
    <cellStyle name="SAPBEXfilterText 3 14" xfId="36584"/>
    <cellStyle name="SAPBEXfilterText 3 15" xfId="36585"/>
    <cellStyle name="SAPBEXfilterText 3 16" xfId="36586"/>
    <cellStyle name="SAPBEXfilterText 3 17" xfId="36587"/>
    <cellStyle name="SAPBEXfilterText 3 18" xfId="36588"/>
    <cellStyle name="SAPBEXfilterText 3 19" xfId="36589"/>
    <cellStyle name="SAPBEXfilterText 3 2" xfId="1965"/>
    <cellStyle name="SAPBEXfilterText 3 2 2" xfId="11492"/>
    <cellStyle name="SAPBEXfilterText 3 2 2 2" xfId="11493"/>
    <cellStyle name="SAPBEXfilterText 3 2 2 2 2" xfId="11494"/>
    <cellStyle name="SAPBEXfilterText 3 2 2 2 2 2" xfId="11495"/>
    <cellStyle name="SAPBEXfilterText 3 2 2 2 3" xfId="11496"/>
    <cellStyle name="SAPBEXfilterText 3 2 2 3" xfId="11497"/>
    <cellStyle name="SAPBEXfilterText 3 2 2 3 2" xfId="11498"/>
    <cellStyle name="SAPBEXfilterText 3 2 2 3 2 2" xfId="11499"/>
    <cellStyle name="SAPBEXfilterText 3 2 2 4" xfId="11500"/>
    <cellStyle name="SAPBEXfilterText 3 2 2 4 2" xfId="11501"/>
    <cellStyle name="SAPBEXfilterText 3 2 3" xfId="11502"/>
    <cellStyle name="SAPBEXfilterText 3 2 3 2" xfId="11503"/>
    <cellStyle name="SAPBEXfilterText 3 2 3 2 2" xfId="11504"/>
    <cellStyle name="SAPBEXfilterText 3 2 3 3" xfId="11505"/>
    <cellStyle name="SAPBEXfilterText 3 2 4" xfId="11506"/>
    <cellStyle name="SAPBEXfilterText 3 2 4 2" xfId="11507"/>
    <cellStyle name="SAPBEXfilterText 3 2 4 2 2" xfId="11508"/>
    <cellStyle name="SAPBEXfilterText 3 2 5" xfId="11509"/>
    <cellStyle name="SAPBEXfilterText 3 2 5 2" xfId="11510"/>
    <cellStyle name="SAPBEXfilterText 3 2 6" xfId="36590"/>
    <cellStyle name="SAPBEXfilterText 3 2 7" xfId="36591"/>
    <cellStyle name="SAPBEXfilterText 3 20" xfId="36592"/>
    <cellStyle name="SAPBEXfilterText 3 21" xfId="36593"/>
    <cellStyle name="SAPBEXfilterText 3 22" xfId="36594"/>
    <cellStyle name="SAPBEXfilterText 3 23" xfId="36595"/>
    <cellStyle name="SAPBEXfilterText 3 24" xfId="36596"/>
    <cellStyle name="SAPBEXfilterText 3 25" xfId="36597"/>
    <cellStyle name="SAPBEXfilterText 3 26" xfId="36598"/>
    <cellStyle name="SAPBEXfilterText 3 27" xfId="36599"/>
    <cellStyle name="SAPBEXfilterText 3 28" xfId="48524"/>
    <cellStyle name="SAPBEXfilterText 3 3" xfId="11511"/>
    <cellStyle name="SAPBEXfilterText 3 4" xfId="36600"/>
    <cellStyle name="SAPBEXfilterText 3 5" xfId="36601"/>
    <cellStyle name="SAPBEXfilterText 3 6" xfId="36602"/>
    <cellStyle name="SAPBEXfilterText 3 7" xfId="36603"/>
    <cellStyle name="SAPBEXfilterText 3 8" xfId="36604"/>
    <cellStyle name="SAPBEXfilterText 3 9" xfId="36605"/>
    <cellStyle name="SAPBEXfilterText 30" xfId="36606"/>
    <cellStyle name="SAPBEXfilterText 31" xfId="36607"/>
    <cellStyle name="SAPBEXfilterText 32" xfId="36608"/>
    <cellStyle name="SAPBEXfilterText 33" xfId="36609"/>
    <cellStyle name="SAPBEXfilterText 34" xfId="36610"/>
    <cellStyle name="SAPBEXfilterText 35" xfId="36611"/>
    <cellStyle name="SAPBEXfilterText 36" xfId="36612"/>
    <cellStyle name="SAPBEXfilterText 37" xfId="48525"/>
    <cellStyle name="SAPBEXfilterText 4" xfId="974"/>
    <cellStyle name="SAPBEXfilterText 4 10" xfId="36613"/>
    <cellStyle name="SAPBEXfilterText 4 11" xfId="36614"/>
    <cellStyle name="SAPBEXfilterText 4 12" xfId="36615"/>
    <cellStyle name="SAPBEXfilterText 4 13" xfId="36616"/>
    <cellStyle name="SAPBEXfilterText 4 14" xfId="36617"/>
    <cellStyle name="SAPBEXfilterText 4 15" xfId="36618"/>
    <cellStyle name="SAPBEXfilterText 4 16" xfId="36619"/>
    <cellStyle name="SAPBEXfilterText 4 17" xfId="36620"/>
    <cellStyle name="SAPBEXfilterText 4 18" xfId="36621"/>
    <cellStyle name="SAPBEXfilterText 4 19" xfId="36622"/>
    <cellStyle name="SAPBEXfilterText 4 2" xfId="1966"/>
    <cellStyle name="SAPBEXfilterText 4 2 2" xfId="11512"/>
    <cellStyle name="SAPBEXfilterText 4 2 2 2" xfId="11513"/>
    <cellStyle name="SAPBEXfilterText 4 2 2 2 2" xfId="11514"/>
    <cellStyle name="SAPBEXfilterText 4 2 2 2 2 2" xfId="11515"/>
    <cellStyle name="SAPBEXfilterText 4 2 2 2 3" xfId="11516"/>
    <cellStyle name="SAPBEXfilterText 4 2 2 3" xfId="11517"/>
    <cellStyle name="SAPBEXfilterText 4 2 2 3 2" xfId="11518"/>
    <cellStyle name="SAPBEXfilterText 4 2 2 3 2 2" xfId="11519"/>
    <cellStyle name="SAPBEXfilterText 4 2 2 4" xfId="11520"/>
    <cellStyle name="SAPBEXfilterText 4 2 2 4 2" xfId="11521"/>
    <cellStyle name="SAPBEXfilterText 4 2 3" xfId="11522"/>
    <cellStyle name="SAPBEXfilterText 4 2 3 2" xfId="11523"/>
    <cellStyle name="SAPBEXfilterText 4 2 3 2 2" xfId="11524"/>
    <cellStyle name="SAPBEXfilterText 4 2 3 3" xfId="11525"/>
    <cellStyle name="SAPBEXfilterText 4 2 4" xfId="11526"/>
    <cellStyle name="SAPBEXfilterText 4 2 4 2" xfId="11527"/>
    <cellStyle name="SAPBEXfilterText 4 2 4 2 2" xfId="11528"/>
    <cellStyle name="SAPBEXfilterText 4 2 5" xfId="11529"/>
    <cellStyle name="SAPBEXfilterText 4 2 5 2" xfId="11530"/>
    <cellStyle name="SAPBEXfilterText 4 2 6" xfId="36623"/>
    <cellStyle name="SAPBEXfilterText 4 2 7" xfId="36624"/>
    <cellStyle name="SAPBEXfilterText 4 20" xfId="36625"/>
    <cellStyle name="SAPBEXfilterText 4 21" xfId="36626"/>
    <cellStyle name="SAPBEXfilterText 4 22" xfId="36627"/>
    <cellStyle name="SAPBEXfilterText 4 23" xfId="36628"/>
    <cellStyle name="SAPBEXfilterText 4 24" xfId="36629"/>
    <cellStyle name="SAPBEXfilterText 4 25" xfId="36630"/>
    <cellStyle name="SAPBEXfilterText 4 26" xfId="36631"/>
    <cellStyle name="SAPBEXfilterText 4 27" xfId="36632"/>
    <cellStyle name="SAPBEXfilterText 4 28" xfId="48526"/>
    <cellStyle name="SAPBEXfilterText 4 3" xfId="11531"/>
    <cellStyle name="SAPBEXfilterText 4 4" xfId="36633"/>
    <cellStyle name="SAPBEXfilterText 4 5" xfId="36634"/>
    <cellStyle name="SAPBEXfilterText 4 6" xfId="36635"/>
    <cellStyle name="SAPBEXfilterText 4 7" xfId="36636"/>
    <cellStyle name="SAPBEXfilterText 4 8" xfId="36637"/>
    <cellStyle name="SAPBEXfilterText 4 9" xfId="36638"/>
    <cellStyle name="SAPBEXfilterText 5" xfId="975"/>
    <cellStyle name="SAPBEXfilterText 5 10" xfId="36639"/>
    <cellStyle name="SAPBEXfilterText 5 11" xfId="36640"/>
    <cellStyle name="SAPBEXfilterText 5 12" xfId="36641"/>
    <cellStyle name="SAPBEXfilterText 5 13" xfId="36642"/>
    <cellStyle name="SAPBEXfilterText 5 14" xfId="36643"/>
    <cellStyle name="SAPBEXfilterText 5 15" xfId="36644"/>
    <cellStyle name="SAPBEXfilterText 5 16" xfId="36645"/>
    <cellStyle name="SAPBEXfilterText 5 17" xfId="36646"/>
    <cellStyle name="SAPBEXfilterText 5 18" xfId="36647"/>
    <cellStyle name="SAPBEXfilterText 5 19" xfId="36648"/>
    <cellStyle name="SAPBEXfilterText 5 2" xfId="1967"/>
    <cellStyle name="SAPBEXfilterText 5 2 2" xfId="11532"/>
    <cellStyle name="SAPBEXfilterText 5 2 2 2" xfId="11533"/>
    <cellStyle name="SAPBEXfilterText 5 2 2 2 2" xfId="11534"/>
    <cellStyle name="SAPBEXfilterText 5 2 2 2 2 2" xfId="11535"/>
    <cellStyle name="SAPBEXfilterText 5 2 2 2 3" xfId="11536"/>
    <cellStyle name="SAPBEXfilterText 5 2 2 3" xfId="11537"/>
    <cellStyle name="SAPBEXfilterText 5 2 2 3 2" xfId="11538"/>
    <cellStyle name="SAPBEXfilterText 5 2 2 3 2 2" xfId="11539"/>
    <cellStyle name="SAPBEXfilterText 5 2 2 4" xfId="11540"/>
    <cellStyle name="SAPBEXfilterText 5 2 2 4 2" xfId="11541"/>
    <cellStyle name="SAPBEXfilterText 5 2 3" xfId="11542"/>
    <cellStyle name="SAPBEXfilterText 5 2 3 2" xfId="11543"/>
    <cellStyle name="SAPBEXfilterText 5 2 3 2 2" xfId="11544"/>
    <cellStyle name="SAPBEXfilterText 5 2 3 3" xfId="11545"/>
    <cellStyle name="SAPBEXfilterText 5 2 4" xfId="11546"/>
    <cellStyle name="SAPBEXfilterText 5 2 4 2" xfId="11547"/>
    <cellStyle name="SAPBEXfilterText 5 2 4 2 2" xfId="11548"/>
    <cellStyle name="SAPBEXfilterText 5 2 5" xfId="11549"/>
    <cellStyle name="SAPBEXfilterText 5 2 5 2" xfId="11550"/>
    <cellStyle name="SAPBEXfilterText 5 2 6" xfId="36649"/>
    <cellStyle name="SAPBEXfilterText 5 2 7" xfId="36650"/>
    <cellStyle name="SAPBEXfilterText 5 20" xfId="36651"/>
    <cellStyle name="SAPBEXfilterText 5 21" xfId="36652"/>
    <cellStyle name="SAPBEXfilterText 5 22" xfId="36653"/>
    <cellStyle name="SAPBEXfilterText 5 23" xfId="36654"/>
    <cellStyle name="SAPBEXfilterText 5 24" xfId="36655"/>
    <cellStyle name="SAPBEXfilterText 5 25" xfId="36656"/>
    <cellStyle name="SAPBEXfilterText 5 26" xfId="36657"/>
    <cellStyle name="SAPBEXfilterText 5 27" xfId="36658"/>
    <cellStyle name="SAPBEXfilterText 5 28" xfId="48527"/>
    <cellStyle name="SAPBEXfilterText 5 3" xfId="11551"/>
    <cellStyle name="SAPBEXfilterText 5 4" xfId="36659"/>
    <cellStyle name="SAPBEXfilterText 5 5" xfId="36660"/>
    <cellStyle name="SAPBEXfilterText 5 6" xfId="36661"/>
    <cellStyle name="SAPBEXfilterText 5 7" xfId="36662"/>
    <cellStyle name="SAPBEXfilterText 5 8" xfId="36663"/>
    <cellStyle name="SAPBEXfilterText 5 9" xfId="36664"/>
    <cellStyle name="SAPBEXfilterText 6" xfId="976"/>
    <cellStyle name="SAPBEXfilterText 6 10" xfId="36665"/>
    <cellStyle name="SAPBEXfilterText 6 11" xfId="36666"/>
    <cellStyle name="SAPBEXfilterText 6 12" xfId="36667"/>
    <cellStyle name="SAPBEXfilterText 6 13" xfId="36668"/>
    <cellStyle name="SAPBEXfilterText 6 14" xfId="36669"/>
    <cellStyle name="SAPBEXfilterText 6 15" xfId="36670"/>
    <cellStyle name="SAPBEXfilterText 6 16" xfId="36671"/>
    <cellStyle name="SAPBEXfilterText 6 17" xfId="36672"/>
    <cellStyle name="SAPBEXfilterText 6 18" xfId="36673"/>
    <cellStyle name="SAPBEXfilterText 6 19" xfId="36674"/>
    <cellStyle name="SAPBEXfilterText 6 2" xfId="1968"/>
    <cellStyle name="SAPBEXfilterText 6 2 2" xfId="11552"/>
    <cellStyle name="SAPBEXfilterText 6 2 2 2" xfId="11553"/>
    <cellStyle name="SAPBEXfilterText 6 2 2 2 2" xfId="11554"/>
    <cellStyle name="SAPBEXfilterText 6 2 2 2 2 2" xfId="11555"/>
    <cellStyle name="SAPBEXfilterText 6 2 2 2 3" xfId="11556"/>
    <cellStyle name="SAPBEXfilterText 6 2 2 3" xfId="11557"/>
    <cellStyle name="SAPBEXfilterText 6 2 2 3 2" xfId="11558"/>
    <cellStyle name="SAPBEXfilterText 6 2 2 3 2 2" xfId="11559"/>
    <cellStyle name="SAPBEXfilterText 6 2 2 4" xfId="11560"/>
    <cellStyle name="SAPBEXfilterText 6 2 2 4 2" xfId="11561"/>
    <cellStyle name="SAPBEXfilterText 6 2 3" xfId="11562"/>
    <cellStyle name="SAPBEXfilterText 6 2 3 2" xfId="11563"/>
    <cellStyle name="SAPBEXfilterText 6 2 3 2 2" xfId="11564"/>
    <cellStyle name="SAPBEXfilterText 6 2 3 3" xfId="11565"/>
    <cellStyle name="SAPBEXfilterText 6 2 4" xfId="11566"/>
    <cellStyle name="SAPBEXfilterText 6 2 4 2" xfId="11567"/>
    <cellStyle name="SAPBEXfilterText 6 2 4 2 2" xfId="11568"/>
    <cellStyle name="SAPBEXfilterText 6 2 5" xfId="11569"/>
    <cellStyle name="SAPBEXfilterText 6 2 5 2" xfId="11570"/>
    <cellStyle name="SAPBEXfilterText 6 2 6" xfId="36675"/>
    <cellStyle name="SAPBEXfilterText 6 2 7" xfId="36676"/>
    <cellStyle name="SAPBEXfilterText 6 20" xfId="36677"/>
    <cellStyle name="SAPBEXfilterText 6 21" xfId="36678"/>
    <cellStyle name="SAPBEXfilterText 6 22" xfId="36679"/>
    <cellStyle name="SAPBEXfilterText 6 23" xfId="36680"/>
    <cellStyle name="SAPBEXfilterText 6 24" xfId="36681"/>
    <cellStyle name="SAPBEXfilterText 6 25" xfId="36682"/>
    <cellStyle name="SAPBEXfilterText 6 26" xfId="36683"/>
    <cellStyle name="SAPBEXfilterText 6 27" xfId="36684"/>
    <cellStyle name="SAPBEXfilterText 6 28" xfId="48528"/>
    <cellStyle name="SAPBEXfilterText 6 3" xfId="11571"/>
    <cellStyle name="SAPBEXfilterText 6 4" xfId="36685"/>
    <cellStyle name="SAPBEXfilterText 6 5" xfId="36686"/>
    <cellStyle name="SAPBEXfilterText 6 6" xfId="36687"/>
    <cellStyle name="SAPBEXfilterText 6 7" xfId="36688"/>
    <cellStyle name="SAPBEXfilterText 6 8" xfId="36689"/>
    <cellStyle name="SAPBEXfilterText 6 9" xfId="36690"/>
    <cellStyle name="SAPBEXfilterText 7" xfId="977"/>
    <cellStyle name="SAPBEXfilterText 7 10" xfId="36691"/>
    <cellStyle name="SAPBEXfilterText 7 11" xfId="36692"/>
    <cellStyle name="SAPBEXfilterText 7 12" xfId="36693"/>
    <cellStyle name="SAPBEXfilterText 7 13" xfId="36694"/>
    <cellStyle name="SAPBEXfilterText 7 14" xfId="36695"/>
    <cellStyle name="SAPBEXfilterText 7 15" xfId="36696"/>
    <cellStyle name="SAPBEXfilterText 7 16" xfId="36697"/>
    <cellStyle name="SAPBEXfilterText 7 17" xfId="36698"/>
    <cellStyle name="SAPBEXfilterText 7 18" xfId="36699"/>
    <cellStyle name="SAPBEXfilterText 7 19" xfId="36700"/>
    <cellStyle name="SAPBEXfilterText 7 2" xfId="1969"/>
    <cellStyle name="SAPBEXfilterText 7 2 2" xfId="11572"/>
    <cellStyle name="SAPBEXfilterText 7 2 2 2" xfId="11573"/>
    <cellStyle name="SAPBEXfilterText 7 2 2 2 2" xfId="11574"/>
    <cellStyle name="SAPBEXfilterText 7 2 2 2 2 2" xfId="11575"/>
    <cellStyle name="SAPBEXfilterText 7 2 2 2 3" xfId="11576"/>
    <cellStyle name="SAPBEXfilterText 7 2 2 3" xfId="11577"/>
    <cellStyle name="SAPBEXfilterText 7 2 2 3 2" xfId="11578"/>
    <cellStyle name="SAPBEXfilterText 7 2 2 3 2 2" xfId="11579"/>
    <cellStyle name="SAPBEXfilterText 7 2 2 4" xfId="11580"/>
    <cellStyle name="SAPBEXfilterText 7 2 2 4 2" xfId="11581"/>
    <cellStyle name="SAPBEXfilterText 7 2 3" xfId="11582"/>
    <cellStyle name="SAPBEXfilterText 7 2 3 2" xfId="11583"/>
    <cellStyle name="SAPBEXfilterText 7 2 3 2 2" xfId="11584"/>
    <cellStyle name="SAPBEXfilterText 7 2 3 3" xfId="11585"/>
    <cellStyle name="SAPBEXfilterText 7 2 4" xfId="11586"/>
    <cellStyle name="SAPBEXfilterText 7 2 4 2" xfId="11587"/>
    <cellStyle name="SAPBEXfilterText 7 2 4 2 2" xfId="11588"/>
    <cellStyle name="SAPBEXfilterText 7 2 5" xfId="11589"/>
    <cellStyle name="SAPBEXfilterText 7 2 5 2" xfId="11590"/>
    <cellStyle name="SAPBEXfilterText 7 2 6" xfId="36701"/>
    <cellStyle name="SAPBEXfilterText 7 2 7" xfId="36702"/>
    <cellStyle name="SAPBEXfilterText 7 20" xfId="36703"/>
    <cellStyle name="SAPBEXfilterText 7 21" xfId="36704"/>
    <cellStyle name="SAPBEXfilterText 7 22" xfId="36705"/>
    <cellStyle name="SAPBEXfilterText 7 23" xfId="36706"/>
    <cellStyle name="SAPBEXfilterText 7 24" xfId="36707"/>
    <cellStyle name="SAPBEXfilterText 7 25" xfId="36708"/>
    <cellStyle name="SAPBEXfilterText 7 26" xfId="36709"/>
    <cellStyle name="SAPBEXfilterText 7 27" xfId="36710"/>
    <cellStyle name="SAPBEXfilterText 7 28" xfId="48529"/>
    <cellStyle name="SAPBEXfilterText 7 3" xfId="11591"/>
    <cellStyle name="SAPBEXfilterText 7 4" xfId="36711"/>
    <cellStyle name="SAPBEXfilterText 7 5" xfId="36712"/>
    <cellStyle name="SAPBEXfilterText 7 6" xfId="36713"/>
    <cellStyle name="SAPBEXfilterText 7 7" xfId="36714"/>
    <cellStyle name="SAPBEXfilterText 7 8" xfId="36715"/>
    <cellStyle name="SAPBEXfilterText 7 9" xfId="36716"/>
    <cellStyle name="SAPBEXfilterText 8" xfId="968"/>
    <cellStyle name="SAPBEXfilterText 9" xfId="1970"/>
    <cellStyle name="SAPBEXfilterText 9 10" xfId="36717"/>
    <cellStyle name="SAPBEXfilterText 9 11" xfId="36718"/>
    <cellStyle name="SAPBEXfilterText 9 12" xfId="36719"/>
    <cellStyle name="SAPBEXfilterText 9 13" xfId="36720"/>
    <cellStyle name="SAPBEXfilterText 9 14" xfId="36721"/>
    <cellStyle name="SAPBEXfilterText 9 15" xfId="36722"/>
    <cellStyle name="SAPBEXfilterText 9 16" xfId="36723"/>
    <cellStyle name="SAPBEXfilterText 9 17" xfId="36724"/>
    <cellStyle name="SAPBEXfilterText 9 18" xfId="36725"/>
    <cellStyle name="SAPBEXfilterText 9 19" xfId="36726"/>
    <cellStyle name="SAPBEXfilterText 9 2" xfId="11592"/>
    <cellStyle name="SAPBEXfilterText 9 2 2" xfId="11593"/>
    <cellStyle name="SAPBEXfilterText 9 2 2 2" xfId="11594"/>
    <cellStyle name="SAPBEXfilterText 9 2 2 2 2" xfId="11595"/>
    <cellStyle name="SAPBEXfilterText 9 2 2 3" xfId="11596"/>
    <cellStyle name="SAPBEXfilterText 9 2 3" xfId="11597"/>
    <cellStyle name="SAPBEXfilterText 9 2 3 2" xfId="11598"/>
    <cellStyle name="SAPBEXfilterText 9 2 3 2 2" xfId="11599"/>
    <cellStyle name="SAPBEXfilterText 9 2 4" xfId="11600"/>
    <cellStyle name="SAPBEXfilterText 9 2 4 2" xfId="11601"/>
    <cellStyle name="SAPBEXfilterText 9 2 5" xfId="36727"/>
    <cellStyle name="SAPBEXfilterText 9 2 6" xfId="36728"/>
    <cellStyle name="SAPBEXfilterText 9 2 7" xfId="36729"/>
    <cellStyle name="SAPBEXfilterText 9 20" xfId="36730"/>
    <cellStyle name="SAPBEXfilterText 9 21" xfId="36731"/>
    <cellStyle name="SAPBEXfilterText 9 22" xfId="36732"/>
    <cellStyle name="SAPBEXfilterText 9 23" xfId="36733"/>
    <cellStyle name="SAPBEXfilterText 9 24" xfId="36734"/>
    <cellStyle name="SAPBEXfilterText 9 25" xfId="36735"/>
    <cellStyle name="SAPBEXfilterText 9 26" xfId="36736"/>
    <cellStyle name="SAPBEXfilterText 9 27" xfId="36737"/>
    <cellStyle name="SAPBEXfilterText 9 28" xfId="48530"/>
    <cellStyle name="SAPBEXfilterText 9 3" xfId="36738"/>
    <cellStyle name="SAPBEXfilterText 9 4" xfId="36739"/>
    <cellStyle name="SAPBEXfilterText 9 5" xfId="36740"/>
    <cellStyle name="SAPBEXfilterText 9 6" xfId="36741"/>
    <cellStyle name="SAPBEXfilterText 9 7" xfId="36742"/>
    <cellStyle name="SAPBEXfilterText 9 8" xfId="36743"/>
    <cellStyle name="SAPBEXfilterText 9 9" xfId="36744"/>
    <cellStyle name="SAPBEXformats" xfId="144"/>
    <cellStyle name="SAPBEXformats 10" xfId="11602"/>
    <cellStyle name="SAPBEXformats 10 2" xfId="11603"/>
    <cellStyle name="SAPBEXformats 10 2 2" xfId="11604"/>
    <cellStyle name="SAPBEXformats 10 2 2 2" xfId="11605"/>
    <cellStyle name="SAPBEXformats 10 2 3" xfId="11606"/>
    <cellStyle name="SAPBEXformats 10 3" xfId="11607"/>
    <cellStyle name="SAPBEXformats 10 3 2" xfId="11608"/>
    <cellStyle name="SAPBEXformats 10 3 2 2" xfId="11609"/>
    <cellStyle name="SAPBEXformats 10 4" xfId="11610"/>
    <cellStyle name="SAPBEXformats 10 4 2" xfId="11611"/>
    <cellStyle name="SAPBEXformats 10 5" xfId="36745"/>
    <cellStyle name="SAPBEXformats 10 6" xfId="36746"/>
    <cellStyle name="SAPBEXformats 10 7" xfId="36747"/>
    <cellStyle name="SAPBEXformats 11" xfId="36748"/>
    <cellStyle name="SAPBEXformats 12" xfId="36749"/>
    <cellStyle name="SAPBEXformats 13" xfId="36750"/>
    <cellStyle name="SAPBEXformats 14" xfId="36751"/>
    <cellStyle name="SAPBEXformats 15" xfId="36752"/>
    <cellStyle name="SAPBEXformats 16" xfId="36753"/>
    <cellStyle name="SAPBEXformats 17" xfId="36754"/>
    <cellStyle name="SAPBEXformats 18" xfId="36755"/>
    <cellStyle name="SAPBEXformats 19" xfId="36756"/>
    <cellStyle name="SAPBEXformats 2" xfId="440"/>
    <cellStyle name="SAPBEXformats 2 10" xfId="36757"/>
    <cellStyle name="SAPBEXformats 2 11" xfId="36758"/>
    <cellStyle name="SAPBEXformats 2 12" xfId="36759"/>
    <cellStyle name="SAPBEXformats 2 13" xfId="36760"/>
    <cellStyle name="SAPBEXformats 2 14" xfId="36761"/>
    <cellStyle name="SAPBEXformats 2 15" xfId="36762"/>
    <cellStyle name="SAPBEXformats 2 16" xfId="36763"/>
    <cellStyle name="SAPBEXformats 2 17" xfId="36764"/>
    <cellStyle name="SAPBEXformats 2 18" xfId="36765"/>
    <cellStyle name="SAPBEXformats 2 19" xfId="36766"/>
    <cellStyle name="SAPBEXformats 2 2" xfId="542"/>
    <cellStyle name="SAPBEXformats 2 2 10" xfId="36767"/>
    <cellStyle name="SAPBEXformats 2 2 11" xfId="36768"/>
    <cellStyle name="SAPBEXformats 2 2 12" xfId="36769"/>
    <cellStyle name="SAPBEXformats 2 2 13" xfId="36770"/>
    <cellStyle name="SAPBEXformats 2 2 14" xfId="36771"/>
    <cellStyle name="SAPBEXformats 2 2 15" xfId="36772"/>
    <cellStyle name="SAPBEXformats 2 2 16" xfId="36773"/>
    <cellStyle name="SAPBEXformats 2 2 17" xfId="36774"/>
    <cellStyle name="SAPBEXformats 2 2 18" xfId="36775"/>
    <cellStyle name="SAPBEXformats 2 2 19" xfId="36776"/>
    <cellStyle name="SAPBEXformats 2 2 2" xfId="979"/>
    <cellStyle name="SAPBEXformats 2 2 2 10" xfId="36777"/>
    <cellStyle name="SAPBEXformats 2 2 2 11" xfId="36778"/>
    <cellStyle name="SAPBEXformats 2 2 2 12" xfId="36779"/>
    <cellStyle name="SAPBEXformats 2 2 2 13" xfId="36780"/>
    <cellStyle name="SAPBEXformats 2 2 2 14" xfId="36781"/>
    <cellStyle name="SAPBEXformats 2 2 2 15" xfId="36782"/>
    <cellStyle name="SAPBEXformats 2 2 2 16" xfId="36783"/>
    <cellStyle name="SAPBEXformats 2 2 2 17" xfId="36784"/>
    <cellStyle name="SAPBEXformats 2 2 2 18" xfId="36785"/>
    <cellStyle name="SAPBEXformats 2 2 2 19" xfId="36786"/>
    <cellStyle name="SAPBEXformats 2 2 2 2" xfId="1971"/>
    <cellStyle name="SAPBEXformats 2 2 2 2 2" xfId="11612"/>
    <cellStyle name="SAPBEXformats 2 2 2 2 2 2" xfId="11613"/>
    <cellStyle name="SAPBEXformats 2 2 2 2 2 2 2" xfId="11614"/>
    <cellStyle name="SAPBEXformats 2 2 2 2 2 2 2 2" xfId="11615"/>
    <cellStyle name="SAPBEXformats 2 2 2 2 2 2 3" xfId="11616"/>
    <cellStyle name="SAPBEXformats 2 2 2 2 2 3" xfId="11617"/>
    <cellStyle name="SAPBEXformats 2 2 2 2 2 3 2" xfId="11618"/>
    <cellStyle name="SAPBEXformats 2 2 2 2 2 3 2 2" xfId="11619"/>
    <cellStyle name="SAPBEXformats 2 2 2 2 2 4" xfId="11620"/>
    <cellStyle name="SAPBEXformats 2 2 2 2 2 4 2" xfId="11621"/>
    <cellStyle name="SAPBEXformats 2 2 2 2 3" xfId="11622"/>
    <cellStyle name="SAPBEXformats 2 2 2 2 3 2" xfId="11623"/>
    <cellStyle name="SAPBEXformats 2 2 2 2 3 2 2" xfId="11624"/>
    <cellStyle name="SAPBEXformats 2 2 2 2 3 3" xfId="11625"/>
    <cellStyle name="SAPBEXformats 2 2 2 2 4" xfId="11626"/>
    <cellStyle name="SAPBEXformats 2 2 2 2 4 2" xfId="11627"/>
    <cellStyle name="SAPBEXformats 2 2 2 2 4 2 2" xfId="11628"/>
    <cellStyle name="SAPBEXformats 2 2 2 2 5" xfId="11629"/>
    <cellStyle name="SAPBEXformats 2 2 2 2 5 2" xfId="11630"/>
    <cellStyle name="SAPBEXformats 2 2 2 2 6" xfId="36787"/>
    <cellStyle name="SAPBEXformats 2 2 2 2 7" xfId="36788"/>
    <cellStyle name="SAPBEXformats 2 2 2 2 8" xfId="49832"/>
    <cellStyle name="SAPBEXformats 2 2 2 20" xfId="36789"/>
    <cellStyle name="SAPBEXformats 2 2 2 21" xfId="36790"/>
    <cellStyle name="SAPBEXformats 2 2 2 22" xfId="36791"/>
    <cellStyle name="SAPBEXformats 2 2 2 23" xfId="36792"/>
    <cellStyle name="SAPBEXformats 2 2 2 24" xfId="36793"/>
    <cellStyle name="SAPBEXformats 2 2 2 25" xfId="36794"/>
    <cellStyle name="SAPBEXformats 2 2 2 26" xfId="36795"/>
    <cellStyle name="SAPBEXformats 2 2 2 27" xfId="36796"/>
    <cellStyle name="SAPBEXformats 2 2 2 28" xfId="48531"/>
    <cellStyle name="SAPBEXformats 2 2 2 29" xfId="49317"/>
    <cellStyle name="SAPBEXformats 2 2 2 3" xfId="36797"/>
    <cellStyle name="SAPBEXformats 2 2 2 4" xfId="36798"/>
    <cellStyle name="SAPBEXformats 2 2 2 5" xfId="36799"/>
    <cellStyle name="SAPBEXformats 2 2 2 6" xfId="36800"/>
    <cellStyle name="SAPBEXformats 2 2 2 7" xfId="36801"/>
    <cellStyle name="SAPBEXformats 2 2 2 8" xfId="36802"/>
    <cellStyle name="SAPBEXformats 2 2 2 9" xfId="36803"/>
    <cellStyle name="SAPBEXformats 2 2 20" xfId="36804"/>
    <cellStyle name="SAPBEXformats 2 2 21" xfId="36805"/>
    <cellStyle name="SAPBEXformats 2 2 22" xfId="36806"/>
    <cellStyle name="SAPBEXformats 2 2 23" xfId="36807"/>
    <cellStyle name="SAPBEXformats 2 2 24" xfId="36808"/>
    <cellStyle name="SAPBEXformats 2 2 25" xfId="36809"/>
    <cellStyle name="SAPBEXformats 2 2 26" xfId="36810"/>
    <cellStyle name="SAPBEXformats 2 2 27" xfId="36811"/>
    <cellStyle name="SAPBEXformats 2 2 28" xfId="36812"/>
    <cellStyle name="SAPBEXformats 2 2 29" xfId="36813"/>
    <cellStyle name="SAPBEXformats 2 2 3" xfId="980"/>
    <cellStyle name="SAPBEXformats 2 2 3 10" xfId="36814"/>
    <cellStyle name="SAPBEXformats 2 2 3 11" xfId="36815"/>
    <cellStyle name="SAPBEXformats 2 2 3 12" xfId="36816"/>
    <cellStyle name="SAPBEXformats 2 2 3 13" xfId="36817"/>
    <cellStyle name="SAPBEXformats 2 2 3 14" xfId="36818"/>
    <cellStyle name="SAPBEXformats 2 2 3 15" xfId="36819"/>
    <cellStyle name="SAPBEXformats 2 2 3 16" xfId="36820"/>
    <cellStyle name="SAPBEXformats 2 2 3 17" xfId="36821"/>
    <cellStyle name="SAPBEXformats 2 2 3 18" xfId="36822"/>
    <cellStyle name="SAPBEXformats 2 2 3 19" xfId="36823"/>
    <cellStyle name="SAPBEXformats 2 2 3 2" xfId="1972"/>
    <cellStyle name="SAPBEXformats 2 2 3 2 2" xfId="11631"/>
    <cellStyle name="SAPBEXformats 2 2 3 2 2 2" xfId="11632"/>
    <cellStyle name="SAPBEXformats 2 2 3 2 2 2 2" xfId="11633"/>
    <cellStyle name="SAPBEXformats 2 2 3 2 2 2 2 2" xfId="11634"/>
    <cellStyle name="SAPBEXformats 2 2 3 2 2 2 3" xfId="11635"/>
    <cellStyle name="SAPBEXformats 2 2 3 2 2 3" xfId="11636"/>
    <cellStyle name="SAPBEXformats 2 2 3 2 2 3 2" xfId="11637"/>
    <cellStyle name="SAPBEXformats 2 2 3 2 2 3 2 2" xfId="11638"/>
    <cellStyle name="SAPBEXformats 2 2 3 2 2 4" xfId="11639"/>
    <cellStyle name="SAPBEXformats 2 2 3 2 2 4 2" xfId="11640"/>
    <cellStyle name="SAPBEXformats 2 2 3 2 3" xfId="11641"/>
    <cellStyle name="SAPBEXformats 2 2 3 2 3 2" xfId="11642"/>
    <cellStyle name="SAPBEXformats 2 2 3 2 3 2 2" xfId="11643"/>
    <cellStyle name="SAPBEXformats 2 2 3 2 3 3" xfId="11644"/>
    <cellStyle name="SAPBEXformats 2 2 3 2 4" xfId="11645"/>
    <cellStyle name="SAPBEXformats 2 2 3 2 4 2" xfId="11646"/>
    <cellStyle name="SAPBEXformats 2 2 3 2 4 2 2" xfId="11647"/>
    <cellStyle name="SAPBEXformats 2 2 3 2 5" xfId="11648"/>
    <cellStyle name="SAPBEXformats 2 2 3 2 5 2" xfId="11649"/>
    <cellStyle name="SAPBEXformats 2 2 3 2 6" xfId="36824"/>
    <cellStyle name="SAPBEXformats 2 2 3 2 7" xfId="36825"/>
    <cellStyle name="SAPBEXformats 2 2 3 2 8" xfId="49833"/>
    <cellStyle name="SAPBEXformats 2 2 3 20" xfId="36826"/>
    <cellStyle name="SAPBEXformats 2 2 3 21" xfId="36827"/>
    <cellStyle name="SAPBEXformats 2 2 3 22" xfId="36828"/>
    <cellStyle name="SAPBEXformats 2 2 3 23" xfId="36829"/>
    <cellStyle name="SAPBEXformats 2 2 3 24" xfId="36830"/>
    <cellStyle name="SAPBEXformats 2 2 3 25" xfId="36831"/>
    <cellStyle name="SAPBEXformats 2 2 3 26" xfId="36832"/>
    <cellStyle name="SAPBEXformats 2 2 3 27" xfId="36833"/>
    <cellStyle name="SAPBEXformats 2 2 3 28" xfId="48532"/>
    <cellStyle name="SAPBEXformats 2 2 3 29" xfId="49318"/>
    <cellStyle name="SAPBEXformats 2 2 3 3" xfId="36834"/>
    <cellStyle name="SAPBEXformats 2 2 3 4" xfId="36835"/>
    <cellStyle name="SAPBEXformats 2 2 3 5" xfId="36836"/>
    <cellStyle name="SAPBEXformats 2 2 3 6" xfId="36837"/>
    <cellStyle name="SAPBEXformats 2 2 3 7" xfId="36838"/>
    <cellStyle name="SAPBEXformats 2 2 3 8" xfId="36839"/>
    <cellStyle name="SAPBEXformats 2 2 3 9" xfId="36840"/>
    <cellStyle name="SAPBEXformats 2 2 30" xfId="36841"/>
    <cellStyle name="SAPBEXformats 2 2 31" xfId="36842"/>
    <cellStyle name="SAPBEXformats 2 2 32" xfId="36843"/>
    <cellStyle name="SAPBEXformats 2 2 33" xfId="48533"/>
    <cellStyle name="SAPBEXformats 2 2 34" xfId="49316"/>
    <cellStyle name="SAPBEXformats 2 2 4" xfId="981"/>
    <cellStyle name="SAPBEXformats 2 2 4 10" xfId="36844"/>
    <cellStyle name="SAPBEXformats 2 2 4 11" xfId="36845"/>
    <cellStyle name="SAPBEXformats 2 2 4 12" xfId="36846"/>
    <cellStyle name="SAPBEXformats 2 2 4 13" xfId="36847"/>
    <cellStyle name="SAPBEXformats 2 2 4 14" xfId="36848"/>
    <cellStyle name="SAPBEXformats 2 2 4 15" xfId="36849"/>
    <cellStyle name="SAPBEXformats 2 2 4 16" xfId="36850"/>
    <cellStyle name="SAPBEXformats 2 2 4 17" xfId="36851"/>
    <cellStyle name="SAPBEXformats 2 2 4 18" xfId="36852"/>
    <cellStyle name="SAPBEXformats 2 2 4 19" xfId="36853"/>
    <cellStyle name="SAPBEXformats 2 2 4 2" xfId="1973"/>
    <cellStyle name="SAPBEXformats 2 2 4 2 2" xfId="11650"/>
    <cellStyle name="SAPBEXformats 2 2 4 2 2 2" xfId="11651"/>
    <cellStyle name="SAPBEXformats 2 2 4 2 2 2 2" xfId="11652"/>
    <cellStyle name="SAPBEXformats 2 2 4 2 2 2 2 2" xfId="11653"/>
    <cellStyle name="SAPBEXformats 2 2 4 2 2 2 3" xfId="11654"/>
    <cellStyle name="SAPBEXformats 2 2 4 2 2 3" xfId="11655"/>
    <cellStyle name="SAPBEXformats 2 2 4 2 2 3 2" xfId="11656"/>
    <cellStyle name="SAPBEXformats 2 2 4 2 2 3 2 2" xfId="11657"/>
    <cellStyle name="SAPBEXformats 2 2 4 2 2 4" xfId="11658"/>
    <cellStyle name="SAPBEXformats 2 2 4 2 2 4 2" xfId="11659"/>
    <cellStyle name="SAPBEXformats 2 2 4 2 3" xfId="11660"/>
    <cellStyle name="SAPBEXformats 2 2 4 2 3 2" xfId="11661"/>
    <cellStyle name="SAPBEXformats 2 2 4 2 3 2 2" xfId="11662"/>
    <cellStyle name="SAPBEXformats 2 2 4 2 3 3" xfId="11663"/>
    <cellStyle name="SAPBEXformats 2 2 4 2 4" xfId="11664"/>
    <cellStyle name="SAPBEXformats 2 2 4 2 4 2" xfId="11665"/>
    <cellStyle name="SAPBEXformats 2 2 4 2 4 2 2" xfId="11666"/>
    <cellStyle name="SAPBEXformats 2 2 4 2 5" xfId="11667"/>
    <cellStyle name="SAPBEXformats 2 2 4 2 5 2" xfId="11668"/>
    <cellStyle name="SAPBEXformats 2 2 4 2 6" xfId="36854"/>
    <cellStyle name="SAPBEXformats 2 2 4 2 7" xfId="36855"/>
    <cellStyle name="SAPBEXformats 2 2 4 2 8" xfId="49834"/>
    <cellStyle name="SAPBEXformats 2 2 4 20" xfId="36856"/>
    <cellStyle name="SAPBEXformats 2 2 4 21" xfId="36857"/>
    <cellStyle name="SAPBEXformats 2 2 4 22" xfId="36858"/>
    <cellStyle name="SAPBEXformats 2 2 4 23" xfId="36859"/>
    <cellStyle name="SAPBEXformats 2 2 4 24" xfId="36860"/>
    <cellStyle name="SAPBEXformats 2 2 4 25" xfId="36861"/>
    <cellStyle name="SAPBEXformats 2 2 4 26" xfId="36862"/>
    <cellStyle name="SAPBEXformats 2 2 4 27" xfId="36863"/>
    <cellStyle name="SAPBEXformats 2 2 4 28" xfId="48534"/>
    <cellStyle name="SAPBEXformats 2 2 4 29" xfId="49319"/>
    <cellStyle name="SAPBEXformats 2 2 4 3" xfId="36864"/>
    <cellStyle name="SAPBEXformats 2 2 4 4" xfId="36865"/>
    <cellStyle name="SAPBEXformats 2 2 4 5" xfId="36866"/>
    <cellStyle name="SAPBEXformats 2 2 4 6" xfId="36867"/>
    <cellStyle name="SAPBEXformats 2 2 4 7" xfId="36868"/>
    <cellStyle name="SAPBEXformats 2 2 4 8" xfId="36869"/>
    <cellStyle name="SAPBEXformats 2 2 4 9" xfId="36870"/>
    <cellStyle name="SAPBEXformats 2 2 5" xfId="982"/>
    <cellStyle name="SAPBEXformats 2 2 5 10" xfId="36871"/>
    <cellStyle name="SAPBEXformats 2 2 5 11" xfId="36872"/>
    <cellStyle name="SAPBEXformats 2 2 5 12" xfId="36873"/>
    <cellStyle name="SAPBEXformats 2 2 5 13" xfId="36874"/>
    <cellStyle name="SAPBEXformats 2 2 5 14" xfId="36875"/>
    <cellStyle name="SAPBEXformats 2 2 5 15" xfId="36876"/>
    <cellStyle name="SAPBEXformats 2 2 5 16" xfId="36877"/>
    <cellStyle name="SAPBEXformats 2 2 5 17" xfId="36878"/>
    <cellStyle name="SAPBEXformats 2 2 5 18" xfId="36879"/>
    <cellStyle name="SAPBEXformats 2 2 5 19" xfId="36880"/>
    <cellStyle name="SAPBEXformats 2 2 5 2" xfId="1974"/>
    <cellStyle name="SAPBEXformats 2 2 5 2 2" xfId="11669"/>
    <cellStyle name="SAPBEXformats 2 2 5 2 2 2" xfId="11670"/>
    <cellStyle name="SAPBEXformats 2 2 5 2 2 2 2" xfId="11671"/>
    <cellStyle name="SAPBEXformats 2 2 5 2 2 2 2 2" xfId="11672"/>
    <cellStyle name="SAPBEXformats 2 2 5 2 2 2 3" xfId="11673"/>
    <cellStyle name="SAPBEXformats 2 2 5 2 2 3" xfId="11674"/>
    <cellStyle name="SAPBEXformats 2 2 5 2 2 3 2" xfId="11675"/>
    <cellStyle name="SAPBEXformats 2 2 5 2 2 3 2 2" xfId="11676"/>
    <cellStyle name="SAPBEXformats 2 2 5 2 2 4" xfId="11677"/>
    <cellStyle name="SAPBEXformats 2 2 5 2 2 4 2" xfId="11678"/>
    <cellStyle name="SAPBEXformats 2 2 5 2 3" xfId="11679"/>
    <cellStyle name="SAPBEXformats 2 2 5 2 3 2" xfId="11680"/>
    <cellStyle name="SAPBEXformats 2 2 5 2 3 2 2" xfId="11681"/>
    <cellStyle name="SAPBEXformats 2 2 5 2 3 3" xfId="11682"/>
    <cellStyle name="SAPBEXformats 2 2 5 2 4" xfId="11683"/>
    <cellStyle name="SAPBEXformats 2 2 5 2 4 2" xfId="11684"/>
    <cellStyle name="SAPBEXformats 2 2 5 2 4 2 2" xfId="11685"/>
    <cellStyle name="SAPBEXformats 2 2 5 2 5" xfId="11686"/>
    <cellStyle name="SAPBEXformats 2 2 5 2 5 2" xfId="11687"/>
    <cellStyle name="SAPBEXformats 2 2 5 2 6" xfId="36881"/>
    <cellStyle name="SAPBEXformats 2 2 5 2 7" xfId="36882"/>
    <cellStyle name="SAPBEXformats 2 2 5 2 8" xfId="49835"/>
    <cellStyle name="SAPBEXformats 2 2 5 20" xfId="36883"/>
    <cellStyle name="SAPBEXformats 2 2 5 21" xfId="36884"/>
    <cellStyle name="SAPBEXformats 2 2 5 22" xfId="36885"/>
    <cellStyle name="SAPBEXformats 2 2 5 23" xfId="36886"/>
    <cellStyle name="SAPBEXformats 2 2 5 24" xfId="36887"/>
    <cellStyle name="SAPBEXformats 2 2 5 25" xfId="36888"/>
    <cellStyle name="SAPBEXformats 2 2 5 26" xfId="36889"/>
    <cellStyle name="SAPBEXformats 2 2 5 27" xfId="36890"/>
    <cellStyle name="SAPBEXformats 2 2 5 28" xfId="48535"/>
    <cellStyle name="SAPBEXformats 2 2 5 29" xfId="49320"/>
    <cellStyle name="SAPBEXformats 2 2 5 3" xfId="36891"/>
    <cellStyle name="SAPBEXformats 2 2 5 4" xfId="36892"/>
    <cellStyle name="SAPBEXformats 2 2 5 5" xfId="36893"/>
    <cellStyle name="SAPBEXformats 2 2 5 6" xfId="36894"/>
    <cellStyle name="SAPBEXformats 2 2 5 7" xfId="36895"/>
    <cellStyle name="SAPBEXformats 2 2 5 8" xfId="36896"/>
    <cellStyle name="SAPBEXformats 2 2 5 9" xfId="36897"/>
    <cellStyle name="SAPBEXformats 2 2 6" xfId="983"/>
    <cellStyle name="SAPBEXformats 2 2 6 10" xfId="36898"/>
    <cellStyle name="SAPBEXformats 2 2 6 11" xfId="36899"/>
    <cellStyle name="SAPBEXformats 2 2 6 12" xfId="36900"/>
    <cellStyle name="SAPBEXformats 2 2 6 13" xfId="36901"/>
    <cellStyle name="SAPBEXformats 2 2 6 14" xfId="36902"/>
    <cellStyle name="SAPBEXformats 2 2 6 15" xfId="36903"/>
    <cellStyle name="SAPBEXformats 2 2 6 16" xfId="36904"/>
    <cellStyle name="SAPBEXformats 2 2 6 17" xfId="36905"/>
    <cellStyle name="SAPBEXformats 2 2 6 18" xfId="36906"/>
    <cellStyle name="SAPBEXformats 2 2 6 19" xfId="36907"/>
    <cellStyle name="SAPBEXformats 2 2 6 2" xfId="1975"/>
    <cellStyle name="SAPBEXformats 2 2 6 2 2" xfId="11688"/>
    <cellStyle name="SAPBEXformats 2 2 6 2 2 2" xfId="11689"/>
    <cellStyle name="SAPBEXformats 2 2 6 2 2 2 2" xfId="11690"/>
    <cellStyle name="SAPBEXformats 2 2 6 2 2 2 2 2" xfId="11691"/>
    <cellStyle name="SAPBEXformats 2 2 6 2 2 2 3" xfId="11692"/>
    <cellStyle name="SAPBEXformats 2 2 6 2 2 3" xfId="11693"/>
    <cellStyle name="SAPBEXformats 2 2 6 2 2 3 2" xfId="11694"/>
    <cellStyle name="SAPBEXformats 2 2 6 2 2 3 2 2" xfId="11695"/>
    <cellStyle name="SAPBEXformats 2 2 6 2 2 4" xfId="11696"/>
    <cellStyle name="SAPBEXformats 2 2 6 2 2 4 2" xfId="11697"/>
    <cellStyle name="SAPBEXformats 2 2 6 2 3" xfId="11698"/>
    <cellStyle name="SAPBEXformats 2 2 6 2 3 2" xfId="11699"/>
    <cellStyle name="SAPBEXformats 2 2 6 2 3 2 2" xfId="11700"/>
    <cellStyle name="SAPBEXformats 2 2 6 2 3 3" xfId="11701"/>
    <cellStyle name="SAPBEXformats 2 2 6 2 4" xfId="11702"/>
    <cellStyle name="SAPBEXformats 2 2 6 2 4 2" xfId="11703"/>
    <cellStyle name="SAPBEXformats 2 2 6 2 4 2 2" xfId="11704"/>
    <cellStyle name="SAPBEXformats 2 2 6 2 5" xfId="11705"/>
    <cellStyle name="SAPBEXformats 2 2 6 2 5 2" xfId="11706"/>
    <cellStyle name="SAPBEXformats 2 2 6 2 6" xfId="36908"/>
    <cellStyle name="SAPBEXformats 2 2 6 2 7" xfId="36909"/>
    <cellStyle name="SAPBEXformats 2 2 6 2 8" xfId="49836"/>
    <cellStyle name="SAPBEXformats 2 2 6 20" xfId="36910"/>
    <cellStyle name="SAPBEXformats 2 2 6 21" xfId="36911"/>
    <cellStyle name="SAPBEXformats 2 2 6 22" xfId="36912"/>
    <cellStyle name="SAPBEXformats 2 2 6 23" xfId="36913"/>
    <cellStyle name="SAPBEXformats 2 2 6 24" xfId="36914"/>
    <cellStyle name="SAPBEXformats 2 2 6 25" xfId="36915"/>
    <cellStyle name="SAPBEXformats 2 2 6 26" xfId="36916"/>
    <cellStyle name="SAPBEXformats 2 2 6 27" xfId="36917"/>
    <cellStyle name="SAPBEXformats 2 2 6 28" xfId="48536"/>
    <cellStyle name="SAPBEXformats 2 2 6 29" xfId="49321"/>
    <cellStyle name="SAPBEXformats 2 2 6 3" xfId="36918"/>
    <cellStyle name="SAPBEXformats 2 2 6 4" xfId="36919"/>
    <cellStyle name="SAPBEXformats 2 2 6 5" xfId="36920"/>
    <cellStyle name="SAPBEXformats 2 2 6 6" xfId="36921"/>
    <cellStyle name="SAPBEXformats 2 2 6 7" xfId="36922"/>
    <cellStyle name="SAPBEXformats 2 2 6 8" xfId="36923"/>
    <cellStyle name="SAPBEXformats 2 2 6 9" xfId="36924"/>
    <cellStyle name="SAPBEXformats 2 2 7" xfId="1976"/>
    <cellStyle name="SAPBEXformats 2 2 7 2" xfId="11707"/>
    <cellStyle name="SAPBEXformats 2 2 7 2 2" xfId="11708"/>
    <cellStyle name="SAPBEXformats 2 2 7 2 2 2" xfId="11709"/>
    <cellStyle name="SAPBEXformats 2 2 7 2 2 2 2" xfId="11710"/>
    <cellStyle name="SAPBEXformats 2 2 7 2 2 3" xfId="11711"/>
    <cellStyle name="SAPBEXformats 2 2 7 2 3" xfId="11712"/>
    <cellStyle name="SAPBEXformats 2 2 7 2 3 2" xfId="11713"/>
    <cellStyle name="SAPBEXformats 2 2 7 2 3 2 2" xfId="11714"/>
    <cellStyle name="SAPBEXformats 2 2 7 2 4" xfId="11715"/>
    <cellStyle name="SAPBEXformats 2 2 7 2 4 2" xfId="11716"/>
    <cellStyle name="SAPBEXformats 2 2 7 3" xfId="11717"/>
    <cellStyle name="SAPBEXformats 2 2 7 3 2" xfId="11718"/>
    <cellStyle name="SAPBEXformats 2 2 7 3 2 2" xfId="11719"/>
    <cellStyle name="SAPBEXformats 2 2 7 3 3" xfId="11720"/>
    <cellStyle name="SAPBEXformats 2 2 7 4" xfId="11721"/>
    <cellStyle name="SAPBEXformats 2 2 7 4 2" xfId="11722"/>
    <cellStyle name="SAPBEXformats 2 2 7 4 2 2" xfId="11723"/>
    <cellStyle name="SAPBEXformats 2 2 7 5" xfId="11724"/>
    <cellStyle name="SAPBEXformats 2 2 7 5 2" xfId="11725"/>
    <cellStyle name="SAPBEXformats 2 2 7 6" xfId="36925"/>
    <cellStyle name="SAPBEXformats 2 2 7 7" xfId="36926"/>
    <cellStyle name="SAPBEXformats 2 2 7 8" xfId="49831"/>
    <cellStyle name="SAPBEXformats 2 2 8" xfId="36927"/>
    <cellStyle name="SAPBEXformats 2 2 9" xfId="36928"/>
    <cellStyle name="SAPBEXformats 2 20" xfId="36929"/>
    <cellStyle name="SAPBEXformats 2 21" xfId="36930"/>
    <cellStyle name="SAPBEXformats 2 22" xfId="36931"/>
    <cellStyle name="SAPBEXformats 2 23" xfId="36932"/>
    <cellStyle name="SAPBEXformats 2 24" xfId="36933"/>
    <cellStyle name="SAPBEXformats 2 25" xfId="36934"/>
    <cellStyle name="SAPBEXformats 2 26" xfId="36935"/>
    <cellStyle name="SAPBEXformats 2 27" xfId="36936"/>
    <cellStyle name="SAPBEXformats 2 28" xfId="36937"/>
    <cellStyle name="SAPBEXformats 2 29" xfId="36938"/>
    <cellStyle name="SAPBEXformats 2 3" xfId="984"/>
    <cellStyle name="SAPBEXformats 2 3 10" xfId="36939"/>
    <cellStyle name="SAPBEXformats 2 3 11" xfId="36940"/>
    <cellStyle name="SAPBEXformats 2 3 12" xfId="36941"/>
    <cellStyle name="SAPBEXformats 2 3 13" xfId="36942"/>
    <cellStyle name="SAPBEXformats 2 3 14" xfId="36943"/>
    <cellStyle name="SAPBEXformats 2 3 15" xfId="36944"/>
    <cellStyle name="SAPBEXformats 2 3 16" xfId="36945"/>
    <cellStyle name="SAPBEXformats 2 3 17" xfId="36946"/>
    <cellStyle name="SAPBEXformats 2 3 18" xfId="36947"/>
    <cellStyle name="SAPBEXformats 2 3 19" xfId="36948"/>
    <cellStyle name="SAPBEXformats 2 3 2" xfId="1977"/>
    <cellStyle name="SAPBEXformats 2 3 2 2" xfId="11726"/>
    <cellStyle name="SAPBEXformats 2 3 2 2 2" xfId="11727"/>
    <cellStyle name="SAPBEXformats 2 3 2 2 2 2" xfId="11728"/>
    <cellStyle name="SAPBEXformats 2 3 2 2 2 2 2" xfId="11729"/>
    <cellStyle name="SAPBEXformats 2 3 2 2 2 3" xfId="11730"/>
    <cellStyle name="SAPBEXformats 2 3 2 2 3" xfId="11731"/>
    <cellStyle name="SAPBEXformats 2 3 2 2 3 2" xfId="11732"/>
    <cellStyle name="SAPBEXformats 2 3 2 2 3 2 2" xfId="11733"/>
    <cellStyle name="SAPBEXformats 2 3 2 2 4" xfId="11734"/>
    <cellStyle name="SAPBEXformats 2 3 2 2 4 2" xfId="11735"/>
    <cellStyle name="SAPBEXformats 2 3 2 3" xfId="11736"/>
    <cellStyle name="SAPBEXformats 2 3 2 3 2" xfId="11737"/>
    <cellStyle name="SAPBEXformats 2 3 2 3 2 2" xfId="11738"/>
    <cellStyle name="SAPBEXformats 2 3 2 3 3" xfId="11739"/>
    <cellStyle name="SAPBEXformats 2 3 2 4" xfId="11740"/>
    <cellStyle name="SAPBEXformats 2 3 2 4 2" xfId="11741"/>
    <cellStyle name="SAPBEXformats 2 3 2 4 2 2" xfId="11742"/>
    <cellStyle name="SAPBEXformats 2 3 2 5" xfId="11743"/>
    <cellStyle name="SAPBEXformats 2 3 2 5 2" xfId="11744"/>
    <cellStyle name="SAPBEXformats 2 3 2 6" xfId="36949"/>
    <cellStyle name="SAPBEXformats 2 3 2 7" xfId="36950"/>
    <cellStyle name="SAPBEXformats 2 3 2 8" xfId="49837"/>
    <cellStyle name="SAPBEXformats 2 3 20" xfId="36951"/>
    <cellStyle name="SAPBEXformats 2 3 21" xfId="36952"/>
    <cellStyle name="SAPBEXformats 2 3 22" xfId="36953"/>
    <cellStyle name="SAPBEXformats 2 3 23" xfId="36954"/>
    <cellStyle name="SAPBEXformats 2 3 24" xfId="36955"/>
    <cellStyle name="SAPBEXformats 2 3 25" xfId="36956"/>
    <cellStyle name="SAPBEXformats 2 3 26" xfId="36957"/>
    <cellStyle name="SAPBEXformats 2 3 27" xfId="36958"/>
    <cellStyle name="SAPBEXformats 2 3 28" xfId="48537"/>
    <cellStyle name="SAPBEXformats 2 3 29" xfId="49322"/>
    <cellStyle name="SAPBEXformats 2 3 3" xfId="36959"/>
    <cellStyle name="SAPBEXformats 2 3 4" xfId="36960"/>
    <cellStyle name="SAPBEXformats 2 3 5" xfId="36961"/>
    <cellStyle name="SAPBEXformats 2 3 6" xfId="36962"/>
    <cellStyle name="SAPBEXformats 2 3 7" xfId="36963"/>
    <cellStyle name="SAPBEXformats 2 3 8" xfId="36964"/>
    <cellStyle name="SAPBEXformats 2 3 9" xfId="36965"/>
    <cellStyle name="SAPBEXformats 2 30" xfId="36966"/>
    <cellStyle name="SAPBEXformats 2 31" xfId="36967"/>
    <cellStyle name="SAPBEXformats 2 32" xfId="36968"/>
    <cellStyle name="SAPBEXformats 2 33" xfId="48538"/>
    <cellStyle name="SAPBEXformats 2 34" xfId="49315"/>
    <cellStyle name="SAPBEXformats 2 4" xfId="985"/>
    <cellStyle name="SAPBEXformats 2 4 10" xfId="36969"/>
    <cellStyle name="SAPBEXformats 2 4 11" xfId="36970"/>
    <cellStyle name="SAPBEXformats 2 4 12" xfId="36971"/>
    <cellStyle name="SAPBEXformats 2 4 13" xfId="36972"/>
    <cellStyle name="SAPBEXformats 2 4 14" xfId="36973"/>
    <cellStyle name="SAPBEXformats 2 4 15" xfId="36974"/>
    <cellStyle name="SAPBEXformats 2 4 16" xfId="36975"/>
    <cellStyle name="SAPBEXformats 2 4 17" xfId="36976"/>
    <cellStyle name="SAPBEXformats 2 4 18" xfId="36977"/>
    <cellStyle name="SAPBEXformats 2 4 19" xfId="36978"/>
    <cellStyle name="SAPBEXformats 2 4 2" xfId="1978"/>
    <cellStyle name="SAPBEXformats 2 4 2 2" xfId="11745"/>
    <cellStyle name="SAPBEXformats 2 4 2 2 2" xfId="11746"/>
    <cellStyle name="SAPBEXformats 2 4 2 2 2 2" xfId="11747"/>
    <cellStyle name="SAPBEXformats 2 4 2 2 2 2 2" xfId="11748"/>
    <cellStyle name="SAPBEXformats 2 4 2 2 2 3" xfId="11749"/>
    <cellStyle name="SAPBEXformats 2 4 2 2 3" xfId="11750"/>
    <cellStyle name="SAPBEXformats 2 4 2 2 3 2" xfId="11751"/>
    <cellStyle name="SAPBEXformats 2 4 2 2 3 2 2" xfId="11752"/>
    <cellStyle name="SAPBEXformats 2 4 2 2 4" xfId="11753"/>
    <cellStyle name="SAPBEXformats 2 4 2 2 4 2" xfId="11754"/>
    <cellStyle name="SAPBEXformats 2 4 2 3" xfId="11755"/>
    <cellStyle name="SAPBEXformats 2 4 2 3 2" xfId="11756"/>
    <cellStyle name="SAPBEXformats 2 4 2 3 2 2" xfId="11757"/>
    <cellStyle name="SAPBEXformats 2 4 2 3 3" xfId="11758"/>
    <cellStyle name="SAPBEXformats 2 4 2 4" xfId="11759"/>
    <cellStyle name="SAPBEXformats 2 4 2 4 2" xfId="11760"/>
    <cellStyle name="SAPBEXformats 2 4 2 4 2 2" xfId="11761"/>
    <cellStyle name="SAPBEXformats 2 4 2 5" xfId="11762"/>
    <cellStyle name="SAPBEXformats 2 4 2 5 2" xfId="11763"/>
    <cellStyle name="SAPBEXformats 2 4 2 6" xfId="36979"/>
    <cellStyle name="SAPBEXformats 2 4 2 7" xfId="36980"/>
    <cellStyle name="SAPBEXformats 2 4 2 8" xfId="49838"/>
    <cellStyle name="SAPBEXformats 2 4 20" xfId="36981"/>
    <cellStyle name="SAPBEXformats 2 4 21" xfId="36982"/>
    <cellStyle name="SAPBEXformats 2 4 22" xfId="36983"/>
    <cellStyle name="SAPBEXformats 2 4 23" xfId="36984"/>
    <cellStyle name="SAPBEXformats 2 4 24" xfId="36985"/>
    <cellStyle name="SAPBEXformats 2 4 25" xfId="36986"/>
    <cellStyle name="SAPBEXformats 2 4 26" xfId="36987"/>
    <cellStyle name="SAPBEXformats 2 4 27" xfId="36988"/>
    <cellStyle name="SAPBEXformats 2 4 28" xfId="48539"/>
    <cellStyle name="SAPBEXformats 2 4 29" xfId="49323"/>
    <cellStyle name="SAPBEXformats 2 4 3" xfId="36989"/>
    <cellStyle name="SAPBEXformats 2 4 4" xfId="36990"/>
    <cellStyle name="SAPBEXformats 2 4 5" xfId="36991"/>
    <cellStyle name="SAPBEXformats 2 4 6" xfId="36992"/>
    <cellStyle name="SAPBEXformats 2 4 7" xfId="36993"/>
    <cellStyle name="SAPBEXformats 2 4 8" xfId="36994"/>
    <cellStyle name="SAPBEXformats 2 4 9" xfId="36995"/>
    <cellStyle name="SAPBEXformats 2 5" xfId="986"/>
    <cellStyle name="SAPBEXformats 2 5 10" xfId="36996"/>
    <cellStyle name="SAPBEXformats 2 5 11" xfId="36997"/>
    <cellStyle name="SAPBEXformats 2 5 12" xfId="36998"/>
    <cellStyle name="SAPBEXformats 2 5 13" xfId="36999"/>
    <cellStyle name="SAPBEXformats 2 5 14" xfId="37000"/>
    <cellStyle name="SAPBEXformats 2 5 15" xfId="37001"/>
    <cellStyle name="SAPBEXformats 2 5 16" xfId="37002"/>
    <cellStyle name="SAPBEXformats 2 5 17" xfId="37003"/>
    <cellStyle name="SAPBEXformats 2 5 18" xfId="37004"/>
    <cellStyle name="SAPBEXformats 2 5 19" xfId="37005"/>
    <cellStyle name="SAPBEXformats 2 5 2" xfId="1979"/>
    <cellStyle name="SAPBEXformats 2 5 2 2" xfId="11764"/>
    <cellStyle name="SAPBEXformats 2 5 2 2 2" xfId="11765"/>
    <cellStyle name="SAPBEXformats 2 5 2 2 2 2" xfId="11766"/>
    <cellStyle name="SAPBEXformats 2 5 2 2 2 2 2" xfId="11767"/>
    <cellStyle name="SAPBEXformats 2 5 2 2 2 3" xfId="11768"/>
    <cellStyle name="SAPBEXformats 2 5 2 2 3" xfId="11769"/>
    <cellStyle name="SAPBEXformats 2 5 2 2 3 2" xfId="11770"/>
    <cellStyle name="SAPBEXformats 2 5 2 2 3 2 2" xfId="11771"/>
    <cellStyle name="SAPBEXformats 2 5 2 2 4" xfId="11772"/>
    <cellStyle name="SAPBEXformats 2 5 2 2 4 2" xfId="11773"/>
    <cellStyle name="SAPBEXformats 2 5 2 3" xfId="11774"/>
    <cellStyle name="SAPBEXformats 2 5 2 3 2" xfId="11775"/>
    <cellStyle name="SAPBEXformats 2 5 2 3 2 2" xfId="11776"/>
    <cellStyle name="SAPBEXformats 2 5 2 3 3" xfId="11777"/>
    <cellStyle name="SAPBEXformats 2 5 2 4" xfId="11778"/>
    <cellStyle name="SAPBEXformats 2 5 2 4 2" xfId="11779"/>
    <cellStyle name="SAPBEXformats 2 5 2 4 2 2" xfId="11780"/>
    <cellStyle name="SAPBEXformats 2 5 2 5" xfId="11781"/>
    <cellStyle name="SAPBEXformats 2 5 2 5 2" xfId="11782"/>
    <cellStyle name="SAPBEXformats 2 5 2 6" xfId="37006"/>
    <cellStyle name="SAPBEXformats 2 5 2 7" xfId="37007"/>
    <cellStyle name="SAPBEXformats 2 5 2 8" xfId="49839"/>
    <cellStyle name="SAPBEXformats 2 5 20" xfId="37008"/>
    <cellStyle name="SAPBEXformats 2 5 21" xfId="37009"/>
    <cellStyle name="SAPBEXformats 2 5 22" xfId="37010"/>
    <cellStyle name="SAPBEXformats 2 5 23" xfId="37011"/>
    <cellStyle name="SAPBEXformats 2 5 24" xfId="37012"/>
    <cellStyle name="SAPBEXformats 2 5 25" xfId="37013"/>
    <cellStyle name="SAPBEXformats 2 5 26" xfId="37014"/>
    <cellStyle name="SAPBEXformats 2 5 27" xfId="37015"/>
    <cellStyle name="SAPBEXformats 2 5 28" xfId="48540"/>
    <cellStyle name="SAPBEXformats 2 5 29" xfId="49324"/>
    <cellStyle name="SAPBEXformats 2 5 3" xfId="37016"/>
    <cellStyle name="SAPBEXformats 2 5 4" xfId="37017"/>
    <cellStyle name="SAPBEXformats 2 5 5" xfId="37018"/>
    <cellStyle name="SAPBEXformats 2 5 6" xfId="37019"/>
    <cellStyle name="SAPBEXformats 2 5 7" xfId="37020"/>
    <cellStyle name="SAPBEXformats 2 5 8" xfId="37021"/>
    <cellStyle name="SAPBEXformats 2 5 9" xfId="37022"/>
    <cellStyle name="SAPBEXformats 2 6" xfId="987"/>
    <cellStyle name="SAPBEXformats 2 6 10" xfId="37023"/>
    <cellStyle name="SAPBEXformats 2 6 11" xfId="37024"/>
    <cellStyle name="SAPBEXformats 2 6 12" xfId="37025"/>
    <cellStyle name="SAPBEXformats 2 6 13" xfId="37026"/>
    <cellStyle name="SAPBEXformats 2 6 14" xfId="37027"/>
    <cellStyle name="SAPBEXformats 2 6 15" xfId="37028"/>
    <cellStyle name="SAPBEXformats 2 6 16" xfId="37029"/>
    <cellStyle name="SAPBEXformats 2 6 17" xfId="37030"/>
    <cellStyle name="SAPBEXformats 2 6 18" xfId="37031"/>
    <cellStyle name="SAPBEXformats 2 6 19" xfId="37032"/>
    <cellStyle name="SAPBEXformats 2 6 2" xfId="1980"/>
    <cellStyle name="SAPBEXformats 2 6 2 2" xfId="11783"/>
    <cellStyle name="SAPBEXformats 2 6 2 2 2" xfId="11784"/>
    <cellStyle name="SAPBEXformats 2 6 2 2 2 2" xfId="11785"/>
    <cellStyle name="SAPBEXformats 2 6 2 2 2 2 2" xfId="11786"/>
    <cellStyle name="SAPBEXformats 2 6 2 2 2 3" xfId="11787"/>
    <cellStyle name="SAPBEXformats 2 6 2 2 3" xfId="11788"/>
    <cellStyle name="SAPBEXformats 2 6 2 2 3 2" xfId="11789"/>
    <cellStyle name="SAPBEXformats 2 6 2 2 3 2 2" xfId="11790"/>
    <cellStyle name="SAPBEXformats 2 6 2 2 4" xfId="11791"/>
    <cellStyle name="SAPBEXformats 2 6 2 2 4 2" xfId="11792"/>
    <cellStyle name="SAPBEXformats 2 6 2 3" xfId="11793"/>
    <cellStyle name="SAPBEXformats 2 6 2 3 2" xfId="11794"/>
    <cellStyle name="SAPBEXformats 2 6 2 3 2 2" xfId="11795"/>
    <cellStyle name="SAPBEXformats 2 6 2 3 3" xfId="11796"/>
    <cellStyle name="SAPBEXformats 2 6 2 4" xfId="11797"/>
    <cellStyle name="SAPBEXformats 2 6 2 4 2" xfId="11798"/>
    <cellStyle name="SAPBEXformats 2 6 2 4 2 2" xfId="11799"/>
    <cellStyle name="SAPBEXformats 2 6 2 5" xfId="11800"/>
    <cellStyle name="SAPBEXformats 2 6 2 5 2" xfId="11801"/>
    <cellStyle name="SAPBEXformats 2 6 2 6" xfId="37033"/>
    <cellStyle name="SAPBEXformats 2 6 2 7" xfId="37034"/>
    <cellStyle name="SAPBEXformats 2 6 2 8" xfId="49840"/>
    <cellStyle name="SAPBEXformats 2 6 20" xfId="37035"/>
    <cellStyle name="SAPBEXformats 2 6 21" xfId="37036"/>
    <cellStyle name="SAPBEXformats 2 6 22" xfId="37037"/>
    <cellStyle name="SAPBEXformats 2 6 23" xfId="37038"/>
    <cellStyle name="SAPBEXformats 2 6 24" xfId="37039"/>
    <cellStyle name="SAPBEXformats 2 6 25" xfId="37040"/>
    <cellStyle name="SAPBEXformats 2 6 26" xfId="37041"/>
    <cellStyle name="SAPBEXformats 2 6 27" xfId="37042"/>
    <cellStyle name="SAPBEXformats 2 6 28" xfId="48541"/>
    <cellStyle name="SAPBEXformats 2 6 29" xfId="49325"/>
    <cellStyle name="SAPBEXformats 2 6 3" xfId="37043"/>
    <cellStyle name="SAPBEXformats 2 6 4" xfId="37044"/>
    <cellStyle name="SAPBEXformats 2 6 5" xfId="37045"/>
    <cellStyle name="SAPBEXformats 2 6 6" xfId="37046"/>
    <cellStyle name="SAPBEXformats 2 6 7" xfId="37047"/>
    <cellStyle name="SAPBEXformats 2 6 8" xfId="37048"/>
    <cellStyle name="SAPBEXformats 2 6 9" xfId="37049"/>
    <cellStyle name="SAPBEXformats 2 7" xfId="1981"/>
    <cellStyle name="SAPBEXformats 2 7 2" xfId="11802"/>
    <cellStyle name="SAPBEXformats 2 7 2 2" xfId="11803"/>
    <cellStyle name="SAPBEXformats 2 7 2 2 2" xfId="11804"/>
    <cellStyle name="SAPBEXformats 2 7 2 2 2 2" xfId="11805"/>
    <cellStyle name="SAPBEXformats 2 7 2 2 3" xfId="11806"/>
    <cellStyle name="SAPBEXformats 2 7 2 3" xfId="11807"/>
    <cellStyle name="SAPBEXformats 2 7 2 3 2" xfId="11808"/>
    <cellStyle name="SAPBEXformats 2 7 2 3 2 2" xfId="11809"/>
    <cellStyle name="SAPBEXformats 2 7 2 4" xfId="11810"/>
    <cellStyle name="SAPBEXformats 2 7 2 4 2" xfId="11811"/>
    <cellStyle name="SAPBEXformats 2 7 3" xfId="11812"/>
    <cellStyle name="SAPBEXformats 2 7 3 2" xfId="11813"/>
    <cellStyle name="SAPBEXformats 2 7 3 2 2" xfId="11814"/>
    <cellStyle name="SAPBEXformats 2 7 3 3" xfId="11815"/>
    <cellStyle name="SAPBEXformats 2 7 4" xfId="11816"/>
    <cellStyle name="SAPBEXformats 2 7 4 2" xfId="11817"/>
    <cellStyle name="SAPBEXformats 2 7 4 2 2" xfId="11818"/>
    <cellStyle name="SAPBEXformats 2 7 5" xfId="11819"/>
    <cellStyle name="SAPBEXformats 2 7 5 2" xfId="11820"/>
    <cellStyle name="SAPBEXformats 2 7 6" xfId="37050"/>
    <cellStyle name="SAPBEXformats 2 7 7" xfId="37051"/>
    <cellStyle name="SAPBEXformats 2 7 8" xfId="49830"/>
    <cellStyle name="SAPBEXformats 2 8" xfId="37052"/>
    <cellStyle name="SAPBEXformats 2 9" xfId="37053"/>
    <cellStyle name="SAPBEXformats 2_Data 2015" xfId="50043"/>
    <cellStyle name="SAPBEXformats 20" xfId="37054"/>
    <cellStyle name="SAPBEXformats 21" xfId="37055"/>
    <cellStyle name="SAPBEXformats 22" xfId="37056"/>
    <cellStyle name="SAPBEXformats 23" xfId="37057"/>
    <cellStyle name="SAPBEXformats 24" xfId="37058"/>
    <cellStyle name="SAPBEXformats 25" xfId="37059"/>
    <cellStyle name="SAPBEXformats 26" xfId="37060"/>
    <cellStyle name="SAPBEXformats 27" xfId="37061"/>
    <cellStyle name="SAPBEXformats 28" xfId="37062"/>
    <cellStyle name="SAPBEXformats 29" xfId="37063"/>
    <cellStyle name="SAPBEXformats 3" xfId="543"/>
    <cellStyle name="SAPBEXformats 3 10" xfId="37064"/>
    <cellStyle name="SAPBEXformats 3 11" xfId="37065"/>
    <cellStyle name="SAPBEXformats 3 12" xfId="37066"/>
    <cellStyle name="SAPBEXformats 3 13" xfId="37067"/>
    <cellStyle name="SAPBEXformats 3 14" xfId="37068"/>
    <cellStyle name="SAPBEXformats 3 15" xfId="37069"/>
    <cellStyle name="SAPBEXformats 3 16" xfId="37070"/>
    <cellStyle name="SAPBEXformats 3 17" xfId="37071"/>
    <cellStyle name="SAPBEXformats 3 18" xfId="37072"/>
    <cellStyle name="SAPBEXformats 3 19" xfId="37073"/>
    <cellStyle name="SAPBEXformats 3 2" xfId="988"/>
    <cellStyle name="SAPBEXformats 3 2 10" xfId="37074"/>
    <cellStyle name="SAPBEXformats 3 2 11" xfId="37075"/>
    <cellStyle name="SAPBEXformats 3 2 12" xfId="37076"/>
    <cellStyle name="SAPBEXformats 3 2 13" xfId="37077"/>
    <cellStyle name="SAPBEXformats 3 2 14" xfId="37078"/>
    <cellStyle name="SAPBEXformats 3 2 15" xfId="37079"/>
    <cellStyle name="SAPBEXformats 3 2 16" xfId="37080"/>
    <cellStyle name="SAPBEXformats 3 2 17" xfId="37081"/>
    <cellStyle name="SAPBEXformats 3 2 18" xfId="37082"/>
    <cellStyle name="SAPBEXformats 3 2 19" xfId="37083"/>
    <cellStyle name="SAPBEXformats 3 2 2" xfId="1982"/>
    <cellStyle name="SAPBEXformats 3 2 2 2" xfId="11821"/>
    <cellStyle name="SAPBEXformats 3 2 2 2 2" xfId="11822"/>
    <cellStyle name="SAPBEXformats 3 2 2 2 2 2" xfId="11823"/>
    <cellStyle name="SAPBEXformats 3 2 2 2 2 2 2" xfId="11824"/>
    <cellStyle name="SAPBEXformats 3 2 2 2 2 3" xfId="11825"/>
    <cellStyle name="SAPBEXformats 3 2 2 2 3" xfId="11826"/>
    <cellStyle name="SAPBEXformats 3 2 2 2 3 2" xfId="11827"/>
    <cellStyle name="SAPBEXformats 3 2 2 2 3 2 2" xfId="11828"/>
    <cellStyle name="SAPBEXformats 3 2 2 2 4" xfId="11829"/>
    <cellStyle name="SAPBEXformats 3 2 2 2 4 2" xfId="11830"/>
    <cellStyle name="SAPBEXformats 3 2 2 3" xfId="11831"/>
    <cellStyle name="SAPBEXformats 3 2 2 3 2" xfId="11832"/>
    <cellStyle name="SAPBEXformats 3 2 2 3 2 2" xfId="11833"/>
    <cellStyle name="SAPBEXformats 3 2 2 3 3" xfId="11834"/>
    <cellStyle name="SAPBEXformats 3 2 2 4" xfId="11835"/>
    <cellStyle name="SAPBEXformats 3 2 2 4 2" xfId="11836"/>
    <cellStyle name="SAPBEXformats 3 2 2 4 2 2" xfId="11837"/>
    <cellStyle name="SAPBEXformats 3 2 2 5" xfId="11838"/>
    <cellStyle name="SAPBEXformats 3 2 2 5 2" xfId="11839"/>
    <cellStyle name="SAPBEXformats 3 2 2 6" xfId="37084"/>
    <cellStyle name="SAPBEXformats 3 2 2 7" xfId="37085"/>
    <cellStyle name="SAPBEXformats 3 2 2 8" xfId="49842"/>
    <cellStyle name="SAPBEXformats 3 2 20" xfId="37086"/>
    <cellStyle name="SAPBEXformats 3 2 21" xfId="37087"/>
    <cellStyle name="SAPBEXformats 3 2 22" xfId="37088"/>
    <cellStyle name="SAPBEXformats 3 2 23" xfId="37089"/>
    <cellStyle name="SAPBEXformats 3 2 24" xfId="37090"/>
    <cellStyle name="SAPBEXformats 3 2 25" xfId="37091"/>
    <cellStyle name="SAPBEXformats 3 2 26" xfId="37092"/>
    <cellStyle name="SAPBEXformats 3 2 27" xfId="37093"/>
    <cellStyle name="SAPBEXformats 3 2 28" xfId="48542"/>
    <cellStyle name="SAPBEXformats 3 2 29" xfId="49327"/>
    <cellStyle name="SAPBEXformats 3 2 3" xfId="37094"/>
    <cellStyle name="SAPBEXformats 3 2 4" xfId="37095"/>
    <cellStyle name="SAPBEXformats 3 2 5" xfId="37096"/>
    <cellStyle name="SAPBEXformats 3 2 6" xfId="37097"/>
    <cellStyle name="SAPBEXformats 3 2 7" xfId="37098"/>
    <cellStyle name="SAPBEXformats 3 2 8" xfId="37099"/>
    <cellStyle name="SAPBEXformats 3 2 9" xfId="37100"/>
    <cellStyle name="SAPBEXformats 3 20" xfId="37101"/>
    <cellStyle name="SAPBEXformats 3 21" xfId="37102"/>
    <cellStyle name="SAPBEXformats 3 22" xfId="37103"/>
    <cellStyle name="SAPBEXformats 3 23" xfId="37104"/>
    <cellStyle name="SAPBEXformats 3 24" xfId="37105"/>
    <cellStyle name="SAPBEXformats 3 25" xfId="37106"/>
    <cellStyle name="SAPBEXformats 3 26" xfId="37107"/>
    <cellStyle name="SAPBEXformats 3 27" xfId="37108"/>
    <cellStyle name="SAPBEXformats 3 28" xfId="37109"/>
    <cellStyle name="SAPBEXformats 3 29" xfId="37110"/>
    <cellStyle name="SAPBEXformats 3 3" xfId="989"/>
    <cellStyle name="SAPBEXformats 3 3 10" xfId="37111"/>
    <cellStyle name="SAPBEXformats 3 3 11" xfId="37112"/>
    <cellStyle name="SAPBEXformats 3 3 12" xfId="37113"/>
    <cellStyle name="SAPBEXformats 3 3 13" xfId="37114"/>
    <cellStyle name="SAPBEXformats 3 3 14" xfId="37115"/>
    <cellStyle name="SAPBEXformats 3 3 15" xfId="37116"/>
    <cellStyle name="SAPBEXformats 3 3 16" xfId="37117"/>
    <cellStyle name="SAPBEXformats 3 3 17" xfId="37118"/>
    <cellStyle name="SAPBEXformats 3 3 18" xfId="37119"/>
    <cellStyle name="SAPBEXformats 3 3 19" xfId="37120"/>
    <cellStyle name="SAPBEXformats 3 3 2" xfId="1983"/>
    <cellStyle name="SAPBEXformats 3 3 2 2" xfId="11840"/>
    <cellStyle name="SAPBEXformats 3 3 2 2 2" xfId="11841"/>
    <cellStyle name="SAPBEXformats 3 3 2 2 2 2" xfId="11842"/>
    <cellStyle name="SAPBEXformats 3 3 2 2 2 2 2" xfId="11843"/>
    <cellStyle name="SAPBEXformats 3 3 2 2 2 3" xfId="11844"/>
    <cellStyle name="SAPBEXformats 3 3 2 2 3" xfId="11845"/>
    <cellStyle name="SAPBEXformats 3 3 2 2 3 2" xfId="11846"/>
    <cellStyle name="SAPBEXformats 3 3 2 2 3 2 2" xfId="11847"/>
    <cellStyle name="SAPBEXformats 3 3 2 2 4" xfId="11848"/>
    <cellStyle name="SAPBEXformats 3 3 2 2 4 2" xfId="11849"/>
    <cellStyle name="SAPBEXformats 3 3 2 3" xfId="11850"/>
    <cellStyle name="SAPBEXformats 3 3 2 3 2" xfId="11851"/>
    <cellStyle name="SAPBEXformats 3 3 2 3 2 2" xfId="11852"/>
    <cellStyle name="SAPBEXformats 3 3 2 3 3" xfId="11853"/>
    <cellStyle name="SAPBEXformats 3 3 2 4" xfId="11854"/>
    <cellStyle name="SAPBEXformats 3 3 2 4 2" xfId="11855"/>
    <cellStyle name="SAPBEXformats 3 3 2 4 2 2" xfId="11856"/>
    <cellStyle name="SAPBEXformats 3 3 2 5" xfId="11857"/>
    <cellStyle name="SAPBEXformats 3 3 2 5 2" xfId="11858"/>
    <cellStyle name="SAPBEXformats 3 3 2 6" xfId="37121"/>
    <cellStyle name="SAPBEXformats 3 3 2 7" xfId="37122"/>
    <cellStyle name="SAPBEXformats 3 3 2 8" xfId="49843"/>
    <cellStyle name="SAPBEXformats 3 3 20" xfId="37123"/>
    <cellStyle name="SAPBEXformats 3 3 21" xfId="37124"/>
    <cellStyle name="SAPBEXformats 3 3 22" xfId="37125"/>
    <cellStyle name="SAPBEXformats 3 3 23" xfId="37126"/>
    <cellStyle name="SAPBEXformats 3 3 24" xfId="37127"/>
    <cellStyle name="SAPBEXformats 3 3 25" xfId="37128"/>
    <cellStyle name="SAPBEXformats 3 3 26" xfId="37129"/>
    <cellStyle name="SAPBEXformats 3 3 27" xfId="37130"/>
    <cellStyle name="SAPBEXformats 3 3 28" xfId="48543"/>
    <cellStyle name="SAPBEXformats 3 3 29" xfId="49328"/>
    <cellStyle name="SAPBEXformats 3 3 3" xfId="37131"/>
    <cellStyle name="SAPBEXformats 3 3 4" xfId="37132"/>
    <cellStyle name="SAPBEXformats 3 3 5" xfId="37133"/>
    <cellStyle name="SAPBEXformats 3 3 6" xfId="37134"/>
    <cellStyle name="SAPBEXformats 3 3 7" xfId="37135"/>
    <cellStyle name="SAPBEXformats 3 3 8" xfId="37136"/>
    <cellStyle name="SAPBEXformats 3 3 9" xfId="37137"/>
    <cellStyle name="SAPBEXformats 3 30" xfId="37138"/>
    <cellStyle name="SAPBEXformats 3 31" xfId="37139"/>
    <cellStyle name="SAPBEXformats 3 32" xfId="37140"/>
    <cellStyle name="SAPBEXformats 3 33" xfId="48544"/>
    <cellStyle name="SAPBEXformats 3 34" xfId="49326"/>
    <cellStyle name="SAPBEXformats 3 4" xfId="990"/>
    <cellStyle name="SAPBEXformats 3 4 10" xfId="37141"/>
    <cellStyle name="SAPBEXformats 3 4 11" xfId="37142"/>
    <cellStyle name="SAPBEXformats 3 4 12" xfId="37143"/>
    <cellStyle name="SAPBEXformats 3 4 13" xfId="37144"/>
    <cellStyle name="SAPBEXformats 3 4 14" xfId="37145"/>
    <cellStyle name="SAPBEXformats 3 4 15" xfId="37146"/>
    <cellStyle name="SAPBEXformats 3 4 16" xfId="37147"/>
    <cellStyle name="SAPBEXformats 3 4 17" xfId="37148"/>
    <cellStyle name="SAPBEXformats 3 4 18" xfId="37149"/>
    <cellStyle name="SAPBEXformats 3 4 19" xfId="37150"/>
    <cellStyle name="SAPBEXformats 3 4 2" xfId="1984"/>
    <cellStyle name="SAPBEXformats 3 4 2 2" xfId="11859"/>
    <cellStyle name="SAPBEXformats 3 4 2 2 2" xfId="11860"/>
    <cellStyle name="SAPBEXformats 3 4 2 2 2 2" xfId="11861"/>
    <cellStyle name="SAPBEXformats 3 4 2 2 2 2 2" xfId="11862"/>
    <cellStyle name="SAPBEXformats 3 4 2 2 2 3" xfId="11863"/>
    <cellStyle name="SAPBEXformats 3 4 2 2 3" xfId="11864"/>
    <cellStyle name="SAPBEXformats 3 4 2 2 3 2" xfId="11865"/>
    <cellStyle name="SAPBEXformats 3 4 2 2 3 2 2" xfId="11866"/>
    <cellStyle name="SAPBEXformats 3 4 2 2 4" xfId="11867"/>
    <cellStyle name="SAPBEXformats 3 4 2 2 4 2" xfId="11868"/>
    <cellStyle name="SAPBEXformats 3 4 2 3" xfId="11869"/>
    <cellStyle name="SAPBEXformats 3 4 2 3 2" xfId="11870"/>
    <cellStyle name="SAPBEXformats 3 4 2 3 2 2" xfId="11871"/>
    <cellStyle name="SAPBEXformats 3 4 2 3 3" xfId="11872"/>
    <cellStyle name="SAPBEXformats 3 4 2 4" xfId="11873"/>
    <cellStyle name="SAPBEXformats 3 4 2 4 2" xfId="11874"/>
    <cellStyle name="SAPBEXformats 3 4 2 4 2 2" xfId="11875"/>
    <cellStyle name="SAPBEXformats 3 4 2 5" xfId="11876"/>
    <cellStyle name="SAPBEXformats 3 4 2 5 2" xfId="11877"/>
    <cellStyle name="SAPBEXformats 3 4 2 6" xfId="37151"/>
    <cellStyle name="SAPBEXformats 3 4 2 7" xfId="37152"/>
    <cellStyle name="SAPBEXformats 3 4 2 8" xfId="49844"/>
    <cellStyle name="SAPBEXformats 3 4 20" xfId="37153"/>
    <cellStyle name="SAPBEXformats 3 4 21" xfId="37154"/>
    <cellStyle name="SAPBEXformats 3 4 22" xfId="37155"/>
    <cellStyle name="SAPBEXformats 3 4 23" xfId="37156"/>
    <cellStyle name="SAPBEXformats 3 4 24" xfId="37157"/>
    <cellStyle name="SAPBEXformats 3 4 25" xfId="37158"/>
    <cellStyle name="SAPBEXformats 3 4 26" xfId="37159"/>
    <cellStyle name="SAPBEXformats 3 4 27" xfId="37160"/>
    <cellStyle name="SAPBEXformats 3 4 28" xfId="48545"/>
    <cellStyle name="SAPBEXformats 3 4 29" xfId="49329"/>
    <cellStyle name="SAPBEXformats 3 4 3" xfId="37161"/>
    <cellStyle name="SAPBEXformats 3 4 4" xfId="37162"/>
    <cellStyle name="SAPBEXformats 3 4 5" xfId="37163"/>
    <cellStyle name="SAPBEXformats 3 4 6" xfId="37164"/>
    <cellStyle name="SAPBEXformats 3 4 7" xfId="37165"/>
    <cellStyle name="SAPBEXformats 3 4 8" xfId="37166"/>
    <cellStyle name="SAPBEXformats 3 4 9" xfId="37167"/>
    <cellStyle name="SAPBEXformats 3 5" xfId="991"/>
    <cellStyle name="SAPBEXformats 3 5 10" xfId="37168"/>
    <cellStyle name="SAPBEXformats 3 5 11" xfId="37169"/>
    <cellStyle name="SAPBEXformats 3 5 12" xfId="37170"/>
    <cellStyle name="SAPBEXformats 3 5 13" xfId="37171"/>
    <cellStyle name="SAPBEXformats 3 5 14" xfId="37172"/>
    <cellStyle name="SAPBEXformats 3 5 15" xfId="37173"/>
    <cellStyle name="SAPBEXformats 3 5 16" xfId="37174"/>
    <cellStyle name="SAPBEXformats 3 5 17" xfId="37175"/>
    <cellStyle name="SAPBEXformats 3 5 18" xfId="37176"/>
    <cellStyle name="SAPBEXformats 3 5 19" xfId="37177"/>
    <cellStyle name="SAPBEXformats 3 5 2" xfId="1985"/>
    <cellStyle name="SAPBEXformats 3 5 2 2" xfId="11878"/>
    <cellStyle name="SAPBEXformats 3 5 2 2 2" xfId="11879"/>
    <cellStyle name="SAPBEXformats 3 5 2 2 2 2" xfId="11880"/>
    <cellStyle name="SAPBEXformats 3 5 2 2 2 2 2" xfId="11881"/>
    <cellStyle name="SAPBEXformats 3 5 2 2 2 3" xfId="11882"/>
    <cellStyle name="SAPBEXformats 3 5 2 2 3" xfId="11883"/>
    <cellStyle name="SAPBEXformats 3 5 2 2 3 2" xfId="11884"/>
    <cellStyle name="SAPBEXformats 3 5 2 2 3 2 2" xfId="11885"/>
    <cellStyle name="SAPBEXformats 3 5 2 2 4" xfId="11886"/>
    <cellStyle name="SAPBEXformats 3 5 2 2 4 2" xfId="11887"/>
    <cellStyle name="SAPBEXformats 3 5 2 3" xfId="11888"/>
    <cellStyle name="SAPBEXformats 3 5 2 3 2" xfId="11889"/>
    <cellStyle name="SAPBEXformats 3 5 2 3 2 2" xfId="11890"/>
    <cellStyle name="SAPBEXformats 3 5 2 3 3" xfId="11891"/>
    <cellStyle name="SAPBEXformats 3 5 2 4" xfId="11892"/>
    <cellStyle name="SAPBEXformats 3 5 2 4 2" xfId="11893"/>
    <cellStyle name="SAPBEXformats 3 5 2 4 2 2" xfId="11894"/>
    <cellStyle name="SAPBEXformats 3 5 2 5" xfId="11895"/>
    <cellStyle name="SAPBEXformats 3 5 2 5 2" xfId="11896"/>
    <cellStyle name="SAPBEXformats 3 5 2 6" xfId="37178"/>
    <cellStyle name="SAPBEXformats 3 5 2 7" xfId="37179"/>
    <cellStyle name="SAPBEXformats 3 5 2 8" xfId="49845"/>
    <cellStyle name="SAPBEXformats 3 5 20" xfId="37180"/>
    <cellStyle name="SAPBEXformats 3 5 21" xfId="37181"/>
    <cellStyle name="SAPBEXformats 3 5 22" xfId="37182"/>
    <cellStyle name="SAPBEXformats 3 5 23" xfId="37183"/>
    <cellStyle name="SAPBEXformats 3 5 24" xfId="37184"/>
    <cellStyle name="SAPBEXformats 3 5 25" xfId="37185"/>
    <cellStyle name="SAPBEXformats 3 5 26" xfId="37186"/>
    <cellStyle name="SAPBEXformats 3 5 27" xfId="37187"/>
    <cellStyle name="SAPBEXformats 3 5 28" xfId="48546"/>
    <cellStyle name="SAPBEXformats 3 5 29" xfId="49330"/>
    <cellStyle name="SAPBEXformats 3 5 3" xfId="37188"/>
    <cellStyle name="SAPBEXformats 3 5 4" xfId="37189"/>
    <cellStyle name="SAPBEXformats 3 5 5" xfId="37190"/>
    <cellStyle name="SAPBEXformats 3 5 6" xfId="37191"/>
    <cellStyle name="SAPBEXformats 3 5 7" xfId="37192"/>
    <cellStyle name="SAPBEXformats 3 5 8" xfId="37193"/>
    <cellStyle name="SAPBEXformats 3 5 9" xfId="37194"/>
    <cellStyle name="SAPBEXformats 3 6" xfId="992"/>
    <cellStyle name="SAPBEXformats 3 6 10" xfId="37195"/>
    <cellStyle name="SAPBEXformats 3 6 11" xfId="37196"/>
    <cellStyle name="SAPBEXformats 3 6 12" xfId="37197"/>
    <cellStyle name="SAPBEXformats 3 6 13" xfId="37198"/>
    <cellStyle name="SAPBEXformats 3 6 14" xfId="37199"/>
    <cellStyle name="SAPBEXformats 3 6 15" xfId="37200"/>
    <cellStyle name="SAPBEXformats 3 6 16" xfId="37201"/>
    <cellStyle name="SAPBEXformats 3 6 17" xfId="37202"/>
    <cellStyle name="SAPBEXformats 3 6 18" xfId="37203"/>
    <cellStyle name="SAPBEXformats 3 6 19" xfId="37204"/>
    <cellStyle name="SAPBEXformats 3 6 2" xfId="1986"/>
    <cellStyle name="SAPBEXformats 3 6 2 2" xfId="11897"/>
    <cellStyle name="SAPBEXformats 3 6 2 2 2" xfId="11898"/>
    <cellStyle name="SAPBEXformats 3 6 2 2 2 2" xfId="11899"/>
    <cellStyle name="SAPBEXformats 3 6 2 2 2 2 2" xfId="11900"/>
    <cellStyle name="SAPBEXformats 3 6 2 2 2 3" xfId="11901"/>
    <cellStyle name="SAPBEXformats 3 6 2 2 3" xfId="11902"/>
    <cellStyle name="SAPBEXformats 3 6 2 2 3 2" xfId="11903"/>
    <cellStyle name="SAPBEXformats 3 6 2 2 3 2 2" xfId="11904"/>
    <cellStyle name="SAPBEXformats 3 6 2 2 4" xfId="11905"/>
    <cellStyle name="SAPBEXformats 3 6 2 2 4 2" xfId="11906"/>
    <cellStyle name="SAPBEXformats 3 6 2 3" xfId="11907"/>
    <cellStyle name="SAPBEXformats 3 6 2 3 2" xfId="11908"/>
    <cellStyle name="SAPBEXformats 3 6 2 3 2 2" xfId="11909"/>
    <cellStyle name="SAPBEXformats 3 6 2 3 3" xfId="11910"/>
    <cellStyle name="SAPBEXformats 3 6 2 4" xfId="11911"/>
    <cellStyle name="SAPBEXformats 3 6 2 4 2" xfId="11912"/>
    <cellStyle name="SAPBEXformats 3 6 2 4 2 2" xfId="11913"/>
    <cellStyle name="SAPBEXformats 3 6 2 5" xfId="11914"/>
    <cellStyle name="SAPBEXformats 3 6 2 5 2" xfId="11915"/>
    <cellStyle name="SAPBEXformats 3 6 2 6" xfId="37205"/>
    <cellStyle name="SAPBEXformats 3 6 2 7" xfId="37206"/>
    <cellStyle name="SAPBEXformats 3 6 2 8" xfId="49846"/>
    <cellStyle name="SAPBEXformats 3 6 20" xfId="37207"/>
    <cellStyle name="SAPBEXformats 3 6 21" xfId="37208"/>
    <cellStyle name="SAPBEXformats 3 6 22" xfId="37209"/>
    <cellStyle name="SAPBEXformats 3 6 23" xfId="37210"/>
    <cellStyle name="SAPBEXformats 3 6 24" xfId="37211"/>
    <cellStyle name="SAPBEXformats 3 6 25" xfId="37212"/>
    <cellStyle name="SAPBEXformats 3 6 26" xfId="37213"/>
    <cellStyle name="SAPBEXformats 3 6 27" xfId="37214"/>
    <cellStyle name="SAPBEXformats 3 6 28" xfId="48547"/>
    <cellStyle name="SAPBEXformats 3 6 29" xfId="49331"/>
    <cellStyle name="SAPBEXformats 3 6 3" xfId="37215"/>
    <cellStyle name="SAPBEXformats 3 6 4" xfId="37216"/>
    <cellStyle name="SAPBEXformats 3 6 5" xfId="37217"/>
    <cellStyle name="SAPBEXformats 3 6 6" xfId="37218"/>
    <cellStyle name="SAPBEXformats 3 6 7" xfId="37219"/>
    <cellStyle name="SAPBEXformats 3 6 8" xfId="37220"/>
    <cellStyle name="SAPBEXformats 3 6 9" xfId="37221"/>
    <cellStyle name="SAPBEXformats 3 7" xfId="1987"/>
    <cellStyle name="SAPBEXformats 3 7 2" xfId="11916"/>
    <cellStyle name="SAPBEXformats 3 7 2 2" xfId="11917"/>
    <cellStyle name="SAPBEXformats 3 7 2 2 2" xfId="11918"/>
    <cellStyle name="SAPBEXformats 3 7 2 2 2 2" xfId="11919"/>
    <cellStyle name="SAPBEXformats 3 7 2 2 3" xfId="11920"/>
    <cellStyle name="SAPBEXformats 3 7 2 3" xfId="11921"/>
    <cellStyle name="SAPBEXformats 3 7 2 3 2" xfId="11922"/>
    <cellStyle name="SAPBEXformats 3 7 2 3 2 2" xfId="11923"/>
    <cellStyle name="SAPBEXformats 3 7 2 4" xfId="11924"/>
    <cellStyle name="SAPBEXformats 3 7 2 4 2" xfId="11925"/>
    <cellStyle name="SAPBEXformats 3 7 3" xfId="11926"/>
    <cellStyle name="SAPBEXformats 3 7 3 2" xfId="11927"/>
    <cellStyle name="SAPBEXformats 3 7 3 2 2" xfId="11928"/>
    <cellStyle name="SAPBEXformats 3 7 3 3" xfId="11929"/>
    <cellStyle name="SAPBEXformats 3 7 4" xfId="11930"/>
    <cellStyle name="SAPBEXformats 3 7 4 2" xfId="11931"/>
    <cellStyle name="SAPBEXformats 3 7 4 2 2" xfId="11932"/>
    <cellStyle name="SAPBEXformats 3 7 5" xfId="11933"/>
    <cellStyle name="SAPBEXformats 3 7 5 2" xfId="11934"/>
    <cellStyle name="SAPBEXformats 3 7 6" xfId="37222"/>
    <cellStyle name="SAPBEXformats 3 7 7" xfId="37223"/>
    <cellStyle name="SAPBEXformats 3 7 8" xfId="49841"/>
    <cellStyle name="SAPBEXformats 3 8" xfId="37224"/>
    <cellStyle name="SAPBEXformats 3 9" xfId="37225"/>
    <cellStyle name="SAPBEXformats 3_Data 2015" xfId="50044"/>
    <cellStyle name="SAPBEXformats 30" xfId="37226"/>
    <cellStyle name="SAPBEXformats 31" xfId="37227"/>
    <cellStyle name="SAPBEXformats 32" xfId="37228"/>
    <cellStyle name="SAPBEXformats 33" xfId="37229"/>
    <cellStyle name="SAPBEXformats 34" xfId="37230"/>
    <cellStyle name="SAPBEXformats 35" xfId="37231"/>
    <cellStyle name="SAPBEXformats 36" xfId="48548"/>
    <cellStyle name="SAPBEXformats 37" xfId="49314"/>
    <cellStyle name="SAPBEXformats 4" xfId="993"/>
    <cellStyle name="SAPBEXformats 4 10" xfId="37232"/>
    <cellStyle name="SAPBEXformats 4 11" xfId="37233"/>
    <cellStyle name="SAPBEXformats 4 12" xfId="37234"/>
    <cellStyle name="SAPBEXformats 4 13" xfId="37235"/>
    <cellStyle name="SAPBEXformats 4 14" xfId="37236"/>
    <cellStyle name="SAPBEXformats 4 15" xfId="37237"/>
    <cellStyle name="SAPBEXformats 4 16" xfId="37238"/>
    <cellStyle name="SAPBEXformats 4 17" xfId="37239"/>
    <cellStyle name="SAPBEXformats 4 18" xfId="37240"/>
    <cellStyle name="SAPBEXformats 4 19" xfId="37241"/>
    <cellStyle name="SAPBEXformats 4 2" xfId="1988"/>
    <cellStyle name="SAPBEXformats 4 2 2" xfId="11935"/>
    <cellStyle name="SAPBEXformats 4 2 2 2" xfId="11936"/>
    <cellStyle name="SAPBEXformats 4 2 2 2 2" xfId="11937"/>
    <cellStyle name="SAPBEXformats 4 2 2 2 2 2" xfId="11938"/>
    <cellStyle name="SAPBEXformats 4 2 2 2 3" xfId="11939"/>
    <cellStyle name="SAPBEXformats 4 2 2 3" xfId="11940"/>
    <cellStyle name="SAPBEXformats 4 2 2 3 2" xfId="11941"/>
    <cellStyle name="SAPBEXformats 4 2 2 3 2 2" xfId="11942"/>
    <cellStyle name="SAPBEXformats 4 2 2 4" xfId="11943"/>
    <cellStyle name="SAPBEXformats 4 2 2 4 2" xfId="11944"/>
    <cellStyle name="SAPBEXformats 4 2 3" xfId="11945"/>
    <cellStyle name="SAPBEXformats 4 2 3 2" xfId="11946"/>
    <cellStyle name="SAPBEXformats 4 2 3 2 2" xfId="11947"/>
    <cellStyle name="SAPBEXformats 4 2 3 3" xfId="11948"/>
    <cellStyle name="SAPBEXformats 4 2 4" xfId="11949"/>
    <cellStyle name="SAPBEXformats 4 2 4 2" xfId="11950"/>
    <cellStyle name="SAPBEXformats 4 2 4 2 2" xfId="11951"/>
    <cellStyle name="SAPBEXformats 4 2 5" xfId="11952"/>
    <cellStyle name="SAPBEXformats 4 2 5 2" xfId="11953"/>
    <cellStyle name="SAPBEXformats 4 2 6" xfId="37242"/>
    <cellStyle name="SAPBEXformats 4 2 7" xfId="37243"/>
    <cellStyle name="SAPBEXformats 4 2 8" xfId="49847"/>
    <cellStyle name="SAPBEXformats 4 20" xfId="37244"/>
    <cellStyle name="SAPBEXformats 4 21" xfId="37245"/>
    <cellStyle name="SAPBEXformats 4 22" xfId="37246"/>
    <cellStyle name="SAPBEXformats 4 23" xfId="37247"/>
    <cellStyle name="SAPBEXformats 4 24" xfId="37248"/>
    <cellStyle name="SAPBEXformats 4 25" xfId="37249"/>
    <cellStyle name="SAPBEXformats 4 26" xfId="37250"/>
    <cellStyle name="SAPBEXformats 4 27" xfId="37251"/>
    <cellStyle name="SAPBEXformats 4 28" xfId="48549"/>
    <cellStyle name="SAPBEXformats 4 29" xfId="49332"/>
    <cellStyle name="SAPBEXformats 4 3" xfId="37252"/>
    <cellStyle name="SAPBEXformats 4 4" xfId="37253"/>
    <cellStyle name="SAPBEXformats 4 5" xfId="37254"/>
    <cellStyle name="SAPBEXformats 4 6" xfId="37255"/>
    <cellStyle name="SAPBEXformats 4 7" xfId="37256"/>
    <cellStyle name="SAPBEXformats 4 8" xfId="37257"/>
    <cellStyle name="SAPBEXformats 4 9" xfId="37258"/>
    <cellStyle name="SAPBEXformats 5" xfId="994"/>
    <cellStyle name="SAPBEXformats 5 10" xfId="37259"/>
    <cellStyle name="SAPBEXformats 5 11" xfId="37260"/>
    <cellStyle name="SAPBEXformats 5 12" xfId="37261"/>
    <cellStyle name="SAPBEXformats 5 13" xfId="37262"/>
    <cellStyle name="SAPBEXformats 5 14" xfId="37263"/>
    <cellStyle name="SAPBEXformats 5 15" xfId="37264"/>
    <cellStyle name="SAPBEXformats 5 16" xfId="37265"/>
    <cellStyle name="SAPBEXformats 5 17" xfId="37266"/>
    <cellStyle name="SAPBEXformats 5 18" xfId="37267"/>
    <cellStyle name="SAPBEXformats 5 19" xfId="37268"/>
    <cellStyle name="SAPBEXformats 5 2" xfId="1989"/>
    <cellStyle name="SAPBEXformats 5 2 2" xfId="11954"/>
    <cellStyle name="SAPBEXformats 5 2 2 2" xfId="11955"/>
    <cellStyle name="SAPBEXformats 5 2 2 2 2" xfId="11956"/>
    <cellStyle name="SAPBEXformats 5 2 2 2 2 2" xfId="11957"/>
    <cellStyle name="SAPBEXformats 5 2 2 2 3" xfId="11958"/>
    <cellStyle name="SAPBEXformats 5 2 2 3" xfId="11959"/>
    <cellStyle name="SAPBEXformats 5 2 2 3 2" xfId="11960"/>
    <cellStyle name="SAPBEXformats 5 2 2 3 2 2" xfId="11961"/>
    <cellStyle name="SAPBEXformats 5 2 2 4" xfId="11962"/>
    <cellStyle name="SAPBEXformats 5 2 2 4 2" xfId="11963"/>
    <cellStyle name="SAPBEXformats 5 2 3" xfId="11964"/>
    <cellStyle name="SAPBEXformats 5 2 3 2" xfId="11965"/>
    <cellStyle name="SAPBEXformats 5 2 3 2 2" xfId="11966"/>
    <cellStyle name="SAPBEXformats 5 2 3 3" xfId="11967"/>
    <cellStyle name="SAPBEXformats 5 2 4" xfId="11968"/>
    <cellStyle name="SAPBEXformats 5 2 4 2" xfId="11969"/>
    <cellStyle name="SAPBEXformats 5 2 4 2 2" xfId="11970"/>
    <cellStyle name="SAPBEXformats 5 2 5" xfId="11971"/>
    <cellStyle name="SAPBEXformats 5 2 5 2" xfId="11972"/>
    <cellStyle name="SAPBEXformats 5 2 6" xfId="37269"/>
    <cellStyle name="SAPBEXformats 5 2 7" xfId="37270"/>
    <cellStyle name="SAPBEXformats 5 2 8" xfId="49848"/>
    <cellStyle name="SAPBEXformats 5 20" xfId="37271"/>
    <cellStyle name="SAPBEXformats 5 21" xfId="37272"/>
    <cellStyle name="SAPBEXformats 5 22" xfId="37273"/>
    <cellStyle name="SAPBEXformats 5 23" xfId="37274"/>
    <cellStyle name="SAPBEXformats 5 24" xfId="37275"/>
    <cellStyle name="SAPBEXformats 5 25" xfId="37276"/>
    <cellStyle name="SAPBEXformats 5 26" xfId="37277"/>
    <cellStyle name="SAPBEXformats 5 27" xfId="37278"/>
    <cellStyle name="SAPBEXformats 5 28" xfId="48550"/>
    <cellStyle name="SAPBEXformats 5 29" xfId="49333"/>
    <cellStyle name="SAPBEXformats 5 3" xfId="37279"/>
    <cellStyle name="SAPBEXformats 5 4" xfId="37280"/>
    <cellStyle name="SAPBEXformats 5 5" xfId="37281"/>
    <cellStyle name="SAPBEXformats 5 6" xfId="37282"/>
    <cellStyle name="SAPBEXformats 5 7" xfId="37283"/>
    <cellStyle name="SAPBEXformats 5 8" xfId="37284"/>
    <cellStyle name="SAPBEXformats 5 9" xfId="37285"/>
    <cellStyle name="SAPBEXformats 6" xfId="995"/>
    <cellStyle name="SAPBEXformats 6 10" xfId="37286"/>
    <cellStyle name="SAPBEXformats 6 11" xfId="37287"/>
    <cellStyle name="SAPBEXformats 6 12" xfId="37288"/>
    <cellStyle name="SAPBEXformats 6 13" xfId="37289"/>
    <cellStyle name="SAPBEXformats 6 14" xfId="37290"/>
    <cellStyle name="SAPBEXformats 6 15" xfId="37291"/>
    <cellStyle name="SAPBEXformats 6 16" xfId="37292"/>
    <cellStyle name="SAPBEXformats 6 17" xfId="37293"/>
    <cellStyle name="SAPBEXformats 6 18" xfId="37294"/>
    <cellStyle name="SAPBEXformats 6 19" xfId="37295"/>
    <cellStyle name="SAPBEXformats 6 2" xfId="1990"/>
    <cellStyle name="SAPBEXformats 6 2 2" xfId="11973"/>
    <cellStyle name="SAPBEXformats 6 2 2 2" xfId="11974"/>
    <cellStyle name="SAPBEXformats 6 2 2 2 2" xfId="11975"/>
    <cellStyle name="SAPBEXformats 6 2 2 2 2 2" xfId="11976"/>
    <cellStyle name="SAPBEXformats 6 2 2 2 3" xfId="11977"/>
    <cellStyle name="SAPBEXformats 6 2 2 3" xfId="11978"/>
    <cellStyle name="SAPBEXformats 6 2 2 3 2" xfId="11979"/>
    <cellStyle name="SAPBEXformats 6 2 2 3 2 2" xfId="11980"/>
    <cellStyle name="SAPBEXformats 6 2 2 4" xfId="11981"/>
    <cellStyle name="SAPBEXformats 6 2 2 4 2" xfId="11982"/>
    <cellStyle name="SAPBEXformats 6 2 3" xfId="11983"/>
    <cellStyle name="SAPBEXformats 6 2 3 2" xfId="11984"/>
    <cellStyle name="SAPBEXformats 6 2 3 2 2" xfId="11985"/>
    <cellStyle name="SAPBEXformats 6 2 3 3" xfId="11986"/>
    <cellStyle name="SAPBEXformats 6 2 4" xfId="11987"/>
    <cellStyle name="SAPBEXformats 6 2 4 2" xfId="11988"/>
    <cellStyle name="SAPBEXformats 6 2 4 2 2" xfId="11989"/>
    <cellStyle name="SAPBEXformats 6 2 5" xfId="11990"/>
    <cellStyle name="SAPBEXformats 6 2 5 2" xfId="11991"/>
    <cellStyle name="SAPBEXformats 6 2 6" xfId="37296"/>
    <cellStyle name="SAPBEXformats 6 2 7" xfId="37297"/>
    <cellStyle name="SAPBEXformats 6 2 8" xfId="49849"/>
    <cellStyle name="SAPBEXformats 6 20" xfId="37298"/>
    <cellStyle name="SAPBEXformats 6 21" xfId="37299"/>
    <cellStyle name="SAPBEXformats 6 22" xfId="37300"/>
    <cellStyle name="SAPBEXformats 6 23" xfId="37301"/>
    <cellStyle name="SAPBEXformats 6 24" xfId="37302"/>
    <cellStyle name="SAPBEXformats 6 25" xfId="37303"/>
    <cellStyle name="SAPBEXformats 6 26" xfId="37304"/>
    <cellStyle name="SAPBEXformats 6 27" xfId="37305"/>
    <cellStyle name="SAPBEXformats 6 28" xfId="48551"/>
    <cellStyle name="SAPBEXformats 6 29" xfId="49334"/>
    <cellStyle name="SAPBEXformats 6 3" xfId="37306"/>
    <cellStyle name="SAPBEXformats 6 4" xfId="37307"/>
    <cellStyle name="SAPBEXformats 6 5" xfId="37308"/>
    <cellStyle name="SAPBEXformats 6 6" xfId="37309"/>
    <cellStyle name="SAPBEXformats 6 7" xfId="37310"/>
    <cellStyle name="SAPBEXformats 6 8" xfId="37311"/>
    <cellStyle name="SAPBEXformats 6 9" xfId="37312"/>
    <cellStyle name="SAPBEXformats 7" xfId="996"/>
    <cellStyle name="SAPBEXformats 7 10" xfId="37313"/>
    <cellStyle name="SAPBEXformats 7 11" xfId="37314"/>
    <cellStyle name="SAPBEXformats 7 12" xfId="37315"/>
    <cellStyle name="SAPBEXformats 7 13" xfId="37316"/>
    <cellStyle name="SAPBEXformats 7 14" xfId="37317"/>
    <cellStyle name="SAPBEXformats 7 15" xfId="37318"/>
    <cellStyle name="SAPBEXformats 7 16" xfId="37319"/>
    <cellStyle name="SAPBEXformats 7 17" xfId="37320"/>
    <cellStyle name="SAPBEXformats 7 18" xfId="37321"/>
    <cellStyle name="SAPBEXformats 7 19" xfId="37322"/>
    <cellStyle name="SAPBEXformats 7 2" xfId="1991"/>
    <cellStyle name="SAPBEXformats 7 2 2" xfId="11992"/>
    <cellStyle name="SAPBEXformats 7 2 2 2" xfId="11993"/>
    <cellStyle name="SAPBEXformats 7 2 2 2 2" xfId="11994"/>
    <cellStyle name="SAPBEXformats 7 2 2 2 2 2" xfId="11995"/>
    <cellStyle name="SAPBEXformats 7 2 2 2 3" xfId="11996"/>
    <cellStyle name="SAPBEXformats 7 2 2 3" xfId="11997"/>
    <cellStyle name="SAPBEXformats 7 2 2 3 2" xfId="11998"/>
    <cellStyle name="SAPBEXformats 7 2 2 3 2 2" xfId="11999"/>
    <cellStyle name="SAPBEXformats 7 2 2 4" xfId="12000"/>
    <cellStyle name="SAPBEXformats 7 2 2 4 2" xfId="12001"/>
    <cellStyle name="SAPBEXformats 7 2 3" xfId="12002"/>
    <cellStyle name="SAPBEXformats 7 2 3 2" xfId="12003"/>
    <cellStyle name="SAPBEXformats 7 2 3 2 2" xfId="12004"/>
    <cellStyle name="SAPBEXformats 7 2 3 3" xfId="12005"/>
    <cellStyle name="SAPBEXformats 7 2 4" xfId="12006"/>
    <cellStyle name="SAPBEXformats 7 2 4 2" xfId="12007"/>
    <cellStyle name="SAPBEXformats 7 2 4 2 2" xfId="12008"/>
    <cellStyle name="SAPBEXformats 7 2 5" xfId="12009"/>
    <cellStyle name="SAPBEXformats 7 2 5 2" xfId="12010"/>
    <cellStyle name="SAPBEXformats 7 2 6" xfId="37323"/>
    <cellStyle name="SAPBEXformats 7 2 7" xfId="37324"/>
    <cellStyle name="SAPBEXformats 7 2 8" xfId="49850"/>
    <cellStyle name="SAPBEXformats 7 20" xfId="37325"/>
    <cellStyle name="SAPBEXformats 7 21" xfId="37326"/>
    <cellStyle name="SAPBEXformats 7 22" xfId="37327"/>
    <cellStyle name="SAPBEXformats 7 23" xfId="37328"/>
    <cellStyle name="SAPBEXformats 7 24" xfId="37329"/>
    <cellStyle name="SAPBEXformats 7 25" xfId="37330"/>
    <cellStyle name="SAPBEXformats 7 26" xfId="37331"/>
    <cellStyle name="SAPBEXformats 7 27" xfId="37332"/>
    <cellStyle name="SAPBEXformats 7 28" xfId="48552"/>
    <cellStyle name="SAPBEXformats 7 29" xfId="49335"/>
    <cellStyle name="SAPBEXformats 7 3" xfId="37333"/>
    <cellStyle name="SAPBEXformats 7 4" xfId="37334"/>
    <cellStyle name="SAPBEXformats 7 5" xfId="37335"/>
    <cellStyle name="SAPBEXformats 7 6" xfId="37336"/>
    <cellStyle name="SAPBEXformats 7 7" xfId="37337"/>
    <cellStyle name="SAPBEXformats 7 8" xfId="37338"/>
    <cellStyle name="SAPBEXformats 7 9" xfId="37339"/>
    <cellStyle name="SAPBEXformats 8" xfId="978"/>
    <cellStyle name="SAPBEXformats 8 10" xfId="37340"/>
    <cellStyle name="SAPBEXformats 8 11" xfId="37341"/>
    <cellStyle name="SAPBEXformats 8 12" xfId="37342"/>
    <cellStyle name="SAPBEXformats 8 13" xfId="37343"/>
    <cellStyle name="SAPBEXformats 8 14" xfId="37344"/>
    <cellStyle name="SAPBEXformats 8 15" xfId="37345"/>
    <cellStyle name="SAPBEXformats 8 16" xfId="37346"/>
    <cellStyle name="SAPBEXformats 8 17" xfId="37347"/>
    <cellStyle name="SAPBEXformats 8 18" xfId="37348"/>
    <cellStyle name="SAPBEXformats 8 19" xfId="37349"/>
    <cellStyle name="SAPBEXformats 8 2" xfId="1992"/>
    <cellStyle name="SAPBEXformats 8 2 2" xfId="12011"/>
    <cellStyle name="SAPBEXformats 8 2 2 2" xfId="12012"/>
    <cellStyle name="SAPBEXformats 8 2 2 2 2" xfId="12013"/>
    <cellStyle name="SAPBEXformats 8 2 2 2 2 2" xfId="12014"/>
    <cellStyle name="SAPBEXformats 8 2 2 2 3" xfId="12015"/>
    <cellStyle name="SAPBEXformats 8 2 2 3" xfId="12016"/>
    <cellStyle name="SAPBEXformats 8 2 2 3 2" xfId="12017"/>
    <cellStyle name="SAPBEXformats 8 2 2 3 2 2" xfId="12018"/>
    <cellStyle name="SAPBEXformats 8 2 2 4" xfId="12019"/>
    <cellStyle name="SAPBEXformats 8 2 2 4 2" xfId="12020"/>
    <cellStyle name="SAPBEXformats 8 2 3" xfId="12021"/>
    <cellStyle name="SAPBEXformats 8 2 3 2" xfId="12022"/>
    <cellStyle name="SAPBEXformats 8 2 3 2 2" xfId="12023"/>
    <cellStyle name="SAPBEXformats 8 2 3 3" xfId="12024"/>
    <cellStyle name="SAPBEXformats 8 2 4" xfId="12025"/>
    <cellStyle name="SAPBEXformats 8 2 4 2" xfId="12026"/>
    <cellStyle name="SAPBEXformats 8 2 4 2 2" xfId="12027"/>
    <cellStyle name="SAPBEXformats 8 2 5" xfId="12028"/>
    <cellStyle name="SAPBEXformats 8 2 5 2" xfId="12029"/>
    <cellStyle name="SAPBEXformats 8 2 6" xfId="37350"/>
    <cellStyle name="SAPBEXformats 8 2 7" xfId="37351"/>
    <cellStyle name="SAPBEXformats 8 20" xfId="37352"/>
    <cellStyle name="SAPBEXformats 8 21" xfId="37353"/>
    <cellStyle name="SAPBEXformats 8 22" xfId="37354"/>
    <cellStyle name="SAPBEXformats 8 23" xfId="37355"/>
    <cellStyle name="SAPBEXformats 8 24" xfId="37356"/>
    <cellStyle name="SAPBEXformats 8 25" xfId="37357"/>
    <cellStyle name="SAPBEXformats 8 26" xfId="37358"/>
    <cellStyle name="SAPBEXformats 8 27" xfId="48553"/>
    <cellStyle name="SAPBEXformats 8 3" xfId="12030"/>
    <cellStyle name="SAPBEXformats 8 4" xfId="37359"/>
    <cellStyle name="SAPBEXformats 8 5" xfId="37360"/>
    <cellStyle name="SAPBEXformats 8 6" xfId="37361"/>
    <cellStyle name="SAPBEXformats 8 7" xfId="37362"/>
    <cellStyle name="SAPBEXformats 8 8" xfId="37363"/>
    <cellStyle name="SAPBEXformats 8 9" xfId="37364"/>
    <cellStyle name="SAPBEXformats 9" xfId="1993"/>
    <cellStyle name="SAPBEXformats 9 10" xfId="37365"/>
    <cellStyle name="SAPBEXformats 9 11" xfId="37366"/>
    <cellStyle name="SAPBEXformats 9 12" xfId="37367"/>
    <cellStyle name="SAPBEXformats 9 13" xfId="37368"/>
    <cellStyle name="SAPBEXformats 9 14" xfId="37369"/>
    <cellStyle name="SAPBEXformats 9 15" xfId="37370"/>
    <cellStyle name="SAPBEXformats 9 16" xfId="37371"/>
    <cellStyle name="SAPBEXformats 9 17" xfId="37372"/>
    <cellStyle name="SAPBEXformats 9 18" xfId="37373"/>
    <cellStyle name="SAPBEXformats 9 19" xfId="37374"/>
    <cellStyle name="SAPBEXformats 9 2" xfId="12031"/>
    <cellStyle name="SAPBEXformats 9 2 2" xfId="12032"/>
    <cellStyle name="SAPBEXformats 9 2 2 2" xfId="12033"/>
    <cellStyle name="SAPBEXformats 9 2 2 2 2" xfId="12034"/>
    <cellStyle name="SAPBEXformats 9 2 2 3" xfId="12035"/>
    <cellStyle name="SAPBEXformats 9 2 3" xfId="12036"/>
    <cellStyle name="SAPBEXformats 9 2 3 2" xfId="12037"/>
    <cellStyle name="SAPBEXformats 9 2 3 2 2" xfId="12038"/>
    <cellStyle name="SAPBEXformats 9 2 4" xfId="12039"/>
    <cellStyle name="SAPBEXformats 9 2 4 2" xfId="12040"/>
    <cellStyle name="SAPBEXformats 9 2 5" xfId="37375"/>
    <cellStyle name="SAPBEXformats 9 2 6" xfId="37376"/>
    <cellStyle name="SAPBEXformats 9 2 7" xfId="37377"/>
    <cellStyle name="SAPBEXformats 9 20" xfId="37378"/>
    <cellStyle name="SAPBEXformats 9 21" xfId="37379"/>
    <cellStyle name="SAPBEXformats 9 22" xfId="37380"/>
    <cellStyle name="SAPBEXformats 9 23" xfId="37381"/>
    <cellStyle name="SAPBEXformats 9 24" xfId="37382"/>
    <cellStyle name="SAPBEXformats 9 25" xfId="37383"/>
    <cellStyle name="SAPBEXformats 9 26" xfId="37384"/>
    <cellStyle name="SAPBEXformats 9 27" xfId="37385"/>
    <cellStyle name="SAPBEXformats 9 28" xfId="48554"/>
    <cellStyle name="SAPBEXformats 9 29" xfId="49829"/>
    <cellStyle name="SAPBEXformats 9 3" xfId="37386"/>
    <cellStyle name="SAPBEXformats 9 4" xfId="37387"/>
    <cellStyle name="SAPBEXformats 9 5" xfId="37388"/>
    <cellStyle name="SAPBEXformats 9 6" xfId="37389"/>
    <cellStyle name="SAPBEXformats 9 7" xfId="37390"/>
    <cellStyle name="SAPBEXformats 9 8" xfId="37391"/>
    <cellStyle name="SAPBEXformats 9 9" xfId="37392"/>
    <cellStyle name="SAPBEXformats_20120921_SF-grote-ronde-Liesbethdump2" xfId="441"/>
    <cellStyle name="SAPBEXheaderItem" xfId="145"/>
    <cellStyle name="SAPBEXheaderItem 10" xfId="12041"/>
    <cellStyle name="SAPBEXheaderItem 10 2" xfId="12042"/>
    <cellStyle name="SAPBEXheaderItem 10 2 2" xfId="12043"/>
    <cellStyle name="SAPBEXheaderItem 10 2 2 2" xfId="12044"/>
    <cellStyle name="SAPBEXheaderItem 10 2 3" xfId="12045"/>
    <cellStyle name="SAPBEXheaderItem 10 3" xfId="12046"/>
    <cellStyle name="SAPBEXheaderItem 10 3 2" xfId="12047"/>
    <cellStyle name="SAPBEXheaderItem 10 3 2 2" xfId="12048"/>
    <cellStyle name="SAPBEXheaderItem 10 4" xfId="12049"/>
    <cellStyle name="SAPBEXheaderItem 10 4 2" xfId="12050"/>
    <cellStyle name="SAPBEXheaderItem 10 5" xfId="37393"/>
    <cellStyle name="SAPBEXheaderItem 10 6" xfId="37394"/>
    <cellStyle name="SAPBEXheaderItem 10 7" xfId="37395"/>
    <cellStyle name="SAPBEXheaderItem 11" xfId="37396"/>
    <cellStyle name="SAPBEXheaderItem 12" xfId="37397"/>
    <cellStyle name="SAPBEXheaderItem 13" xfId="37398"/>
    <cellStyle name="SAPBEXheaderItem 14" xfId="37399"/>
    <cellStyle name="SAPBEXheaderItem 15" xfId="37400"/>
    <cellStyle name="SAPBEXheaderItem 16" xfId="37401"/>
    <cellStyle name="SAPBEXheaderItem 17" xfId="37402"/>
    <cellStyle name="SAPBEXheaderItem 18" xfId="37403"/>
    <cellStyle name="SAPBEXheaderItem 19" xfId="37404"/>
    <cellStyle name="SAPBEXheaderItem 2" xfId="442"/>
    <cellStyle name="SAPBEXheaderItem 2 10" xfId="37405"/>
    <cellStyle name="SAPBEXheaderItem 2 11" xfId="37406"/>
    <cellStyle name="SAPBEXheaderItem 2 12" xfId="37407"/>
    <cellStyle name="SAPBEXheaderItem 2 13" xfId="37408"/>
    <cellStyle name="SAPBEXheaderItem 2 14" xfId="37409"/>
    <cellStyle name="SAPBEXheaderItem 2 15" xfId="37410"/>
    <cellStyle name="SAPBEXheaderItem 2 16" xfId="37411"/>
    <cellStyle name="SAPBEXheaderItem 2 17" xfId="37412"/>
    <cellStyle name="SAPBEXheaderItem 2 18" xfId="37413"/>
    <cellStyle name="SAPBEXheaderItem 2 19" xfId="37414"/>
    <cellStyle name="SAPBEXheaderItem 2 2" xfId="544"/>
    <cellStyle name="SAPBEXheaderItem 2 2 10" xfId="37415"/>
    <cellStyle name="SAPBEXheaderItem 2 2 11" xfId="37416"/>
    <cellStyle name="SAPBEXheaderItem 2 2 12" xfId="37417"/>
    <cellStyle name="SAPBEXheaderItem 2 2 13" xfId="37418"/>
    <cellStyle name="SAPBEXheaderItem 2 2 14" xfId="37419"/>
    <cellStyle name="SAPBEXheaderItem 2 2 15" xfId="37420"/>
    <cellStyle name="SAPBEXheaderItem 2 2 16" xfId="37421"/>
    <cellStyle name="SAPBEXheaderItem 2 2 17" xfId="37422"/>
    <cellStyle name="SAPBEXheaderItem 2 2 18" xfId="37423"/>
    <cellStyle name="SAPBEXheaderItem 2 2 19" xfId="37424"/>
    <cellStyle name="SAPBEXheaderItem 2 2 2" xfId="998"/>
    <cellStyle name="SAPBEXheaderItem 2 2 2 10" xfId="37425"/>
    <cellStyle name="SAPBEXheaderItem 2 2 2 11" xfId="37426"/>
    <cellStyle name="SAPBEXheaderItem 2 2 2 12" xfId="37427"/>
    <cellStyle name="SAPBEXheaderItem 2 2 2 13" xfId="37428"/>
    <cellStyle name="SAPBEXheaderItem 2 2 2 14" xfId="37429"/>
    <cellStyle name="SAPBEXheaderItem 2 2 2 15" xfId="37430"/>
    <cellStyle name="SAPBEXheaderItem 2 2 2 16" xfId="37431"/>
    <cellStyle name="SAPBEXheaderItem 2 2 2 17" xfId="37432"/>
    <cellStyle name="SAPBEXheaderItem 2 2 2 18" xfId="37433"/>
    <cellStyle name="SAPBEXheaderItem 2 2 2 19" xfId="37434"/>
    <cellStyle name="SAPBEXheaderItem 2 2 2 2" xfId="1994"/>
    <cellStyle name="SAPBEXheaderItem 2 2 2 2 2" xfId="12051"/>
    <cellStyle name="SAPBEXheaderItem 2 2 2 2 2 2" xfId="12052"/>
    <cellStyle name="SAPBEXheaderItem 2 2 2 2 2 2 2" xfId="12053"/>
    <cellStyle name="SAPBEXheaderItem 2 2 2 2 2 2 2 2" xfId="12054"/>
    <cellStyle name="SAPBEXheaderItem 2 2 2 2 2 2 3" xfId="12055"/>
    <cellStyle name="SAPBEXheaderItem 2 2 2 2 2 3" xfId="12056"/>
    <cellStyle name="SAPBEXheaderItem 2 2 2 2 2 3 2" xfId="12057"/>
    <cellStyle name="SAPBEXheaderItem 2 2 2 2 2 3 2 2" xfId="12058"/>
    <cellStyle name="SAPBEXheaderItem 2 2 2 2 2 4" xfId="12059"/>
    <cellStyle name="SAPBEXheaderItem 2 2 2 2 2 4 2" xfId="12060"/>
    <cellStyle name="SAPBEXheaderItem 2 2 2 2 3" xfId="12061"/>
    <cellStyle name="SAPBEXheaderItem 2 2 2 2 3 2" xfId="12062"/>
    <cellStyle name="SAPBEXheaderItem 2 2 2 2 3 2 2" xfId="12063"/>
    <cellStyle name="SAPBEXheaderItem 2 2 2 2 3 3" xfId="12064"/>
    <cellStyle name="SAPBEXheaderItem 2 2 2 2 4" xfId="12065"/>
    <cellStyle name="SAPBEXheaderItem 2 2 2 2 4 2" xfId="12066"/>
    <cellStyle name="SAPBEXheaderItem 2 2 2 2 4 2 2" xfId="12067"/>
    <cellStyle name="SAPBEXheaderItem 2 2 2 2 5" xfId="12068"/>
    <cellStyle name="SAPBEXheaderItem 2 2 2 2 5 2" xfId="12069"/>
    <cellStyle name="SAPBEXheaderItem 2 2 2 2 6" xfId="37435"/>
    <cellStyle name="SAPBEXheaderItem 2 2 2 2 7" xfId="37436"/>
    <cellStyle name="SAPBEXheaderItem 2 2 2 20" xfId="37437"/>
    <cellStyle name="SAPBEXheaderItem 2 2 2 21" xfId="37438"/>
    <cellStyle name="SAPBEXheaderItem 2 2 2 22" xfId="37439"/>
    <cellStyle name="SAPBEXheaderItem 2 2 2 23" xfId="37440"/>
    <cellStyle name="SAPBEXheaderItem 2 2 2 24" xfId="37441"/>
    <cellStyle name="SAPBEXheaderItem 2 2 2 25" xfId="37442"/>
    <cellStyle name="SAPBEXheaderItem 2 2 2 26" xfId="37443"/>
    <cellStyle name="SAPBEXheaderItem 2 2 2 27" xfId="37444"/>
    <cellStyle name="SAPBEXheaderItem 2 2 2 28" xfId="48555"/>
    <cellStyle name="SAPBEXheaderItem 2 2 2 3" xfId="37445"/>
    <cellStyle name="SAPBEXheaderItem 2 2 2 4" xfId="37446"/>
    <cellStyle name="SAPBEXheaderItem 2 2 2 5" xfId="37447"/>
    <cellStyle name="SAPBEXheaderItem 2 2 2 6" xfId="37448"/>
    <cellStyle name="SAPBEXheaderItem 2 2 2 7" xfId="37449"/>
    <cellStyle name="SAPBEXheaderItem 2 2 2 8" xfId="37450"/>
    <cellStyle name="SAPBEXheaderItem 2 2 2 9" xfId="37451"/>
    <cellStyle name="SAPBEXheaderItem 2 2 20" xfId="37452"/>
    <cellStyle name="SAPBEXheaderItem 2 2 21" xfId="37453"/>
    <cellStyle name="SAPBEXheaderItem 2 2 22" xfId="37454"/>
    <cellStyle name="SAPBEXheaderItem 2 2 23" xfId="37455"/>
    <cellStyle name="SAPBEXheaderItem 2 2 24" xfId="37456"/>
    <cellStyle name="SAPBEXheaderItem 2 2 25" xfId="37457"/>
    <cellStyle name="SAPBEXheaderItem 2 2 26" xfId="37458"/>
    <cellStyle name="SAPBEXheaderItem 2 2 27" xfId="37459"/>
    <cellStyle name="SAPBEXheaderItem 2 2 28" xfId="37460"/>
    <cellStyle name="SAPBEXheaderItem 2 2 29" xfId="37461"/>
    <cellStyle name="SAPBEXheaderItem 2 2 3" xfId="999"/>
    <cellStyle name="SAPBEXheaderItem 2 2 3 10" xfId="37462"/>
    <cellStyle name="SAPBEXheaderItem 2 2 3 11" xfId="37463"/>
    <cellStyle name="SAPBEXheaderItem 2 2 3 12" xfId="37464"/>
    <cellStyle name="SAPBEXheaderItem 2 2 3 13" xfId="37465"/>
    <cellStyle name="SAPBEXheaderItem 2 2 3 14" xfId="37466"/>
    <cellStyle name="SAPBEXheaderItem 2 2 3 15" xfId="37467"/>
    <cellStyle name="SAPBEXheaderItem 2 2 3 16" xfId="37468"/>
    <cellStyle name="SAPBEXheaderItem 2 2 3 17" xfId="37469"/>
    <cellStyle name="SAPBEXheaderItem 2 2 3 18" xfId="37470"/>
    <cellStyle name="SAPBEXheaderItem 2 2 3 19" xfId="37471"/>
    <cellStyle name="SAPBEXheaderItem 2 2 3 2" xfId="1995"/>
    <cellStyle name="SAPBEXheaderItem 2 2 3 2 2" xfId="12070"/>
    <cellStyle name="SAPBEXheaderItem 2 2 3 2 2 2" xfId="12071"/>
    <cellStyle name="SAPBEXheaderItem 2 2 3 2 2 2 2" xfId="12072"/>
    <cellStyle name="SAPBEXheaderItem 2 2 3 2 2 2 2 2" xfId="12073"/>
    <cellStyle name="SAPBEXheaderItem 2 2 3 2 2 2 3" xfId="12074"/>
    <cellStyle name="SAPBEXheaderItem 2 2 3 2 2 3" xfId="12075"/>
    <cellStyle name="SAPBEXheaderItem 2 2 3 2 2 3 2" xfId="12076"/>
    <cellStyle name="SAPBEXheaderItem 2 2 3 2 2 3 2 2" xfId="12077"/>
    <cellStyle name="SAPBEXheaderItem 2 2 3 2 2 4" xfId="12078"/>
    <cellStyle name="SAPBEXheaderItem 2 2 3 2 2 4 2" xfId="12079"/>
    <cellStyle name="SAPBEXheaderItem 2 2 3 2 3" xfId="12080"/>
    <cellStyle name="SAPBEXheaderItem 2 2 3 2 3 2" xfId="12081"/>
    <cellStyle name="SAPBEXheaderItem 2 2 3 2 3 2 2" xfId="12082"/>
    <cellStyle name="SAPBEXheaderItem 2 2 3 2 3 3" xfId="12083"/>
    <cellStyle name="SAPBEXheaderItem 2 2 3 2 4" xfId="12084"/>
    <cellStyle name="SAPBEXheaderItem 2 2 3 2 4 2" xfId="12085"/>
    <cellStyle name="SAPBEXheaderItem 2 2 3 2 4 2 2" xfId="12086"/>
    <cellStyle name="SAPBEXheaderItem 2 2 3 2 5" xfId="12087"/>
    <cellStyle name="SAPBEXheaderItem 2 2 3 2 5 2" xfId="12088"/>
    <cellStyle name="SAPBEXheaderItem 2 2 3 2 6" xfId="37472"/>
    <cellStyle name="SAPBEXheaderItem 2 2 3 2 7" xfId="37473"/>
    <cellStyle name="SAPBEXheaderItem 2 2 3 20" xfId="37474"/>
    <cellStyle name="SAPBEXheaderItem 2 2 3 21" xfId="37475"/>
    <cellStyle name="SAPBEXheaderItem 2 2 3 22" xfId="37476"/>
    <cellStyle name="SAPBEXheaderItem 2 2 3 23" xfId="37477"/>
    <cellStyle name="SAPBEXheaderItem 2 2 3 24" xfId="37478"/>
    <cellStyle name="SAPBEXheaderItem 2 2 3 25" xfId="37479"/>
    <cellStyle name="SAPBEXheaderItem 2 2 3 26" xfId="37480"/>
    <cellStyle name="SAPBEXheaderItem 2 2 3 27" xfId="37481"/>
    <cellStyle name="SAPBEXheaderItem 2 2 3 28" xfId="48556"/>
    <cellStyle name="SAPBEXheaderItem 2 2 3 3" xfId="37482"/>
    <cellStyle name="SAPBEXheaderItem 2 2 3 4" xfId="37483"/>
    <cellStyle name="SAPBEXheaderItem 2 2 3 5" xfId="37484"/>
    <cellStyle name="SAPBEXheaderItem 2 2 3 6" xfId="37485"/>
    <cellStyle name="SAPBEXheaderItem 2 2 3 7" xfId="37486"/>
    <cellStyle name="SAPBEXheaderItem 2 2 3 8" xfId="37487"/>
    <cellStyle name="SAPBEXheaderItem 2 2 3 9" xfId="37488"/>
    <cellStyle name="SAPBEXheaderItem 2 2 30" xfId="37489"/>
    <cellStyle name="SAPBEXheaderItem 2 2 31" xfId="37490"/>
    <cellStyle name="SAPBEXheaderItem 2 2 32" xfId="37491"/>
    <cellStyle name="SAPBEXheaderItem 2 2 33" xfId="48557"/>
    <cellStyle name="SAPBEXheaderItem 2 2 4" xfId="1000"/>
    <cellStyle name="SAPBEXheaderItem 2 2 4 10" xfId="37492"/>
    <cellStyle name="SAPBEXheaderItem 2 2 4 11" xfId="37493"/>
    <cellStyle name="SAPBEXheaderItem 2 2 4 12" xfId="37494"/>
    <cellStyle name="SAPBEXheaderItem 2 2 4 13" xfId="37495"/>
    <cellStyle name="SAPBEXheaderItem 2 2 4 14" xfId="37496"/>
    <cellStyle name="SAPBEXheaderItem 2 2 4 15" xfId="37497"/>
    <cellStyle name="SAPBEXheaderItem 2 2 4 16" xfId="37498"/>
    <cellStyle name="SAPBEXheaderItem 2 2 4 17" xfId="37499"/>
    <cellStyle name="SAPBEXheaderItem 2 2 4 18" xfId="37500"/>
    <cellStyle name="SAPBEXheaderItem 2 2 4 19" xfId="37501"/>
    <cellStyle name="SAPBEXheaderItem 2 2 4 2" xfId="1996"/>
    <cellStyle name="SAPBEXheaderItem 2 2 4 2 2" xfId="12089"/>
    <cellStyle name="SAPBEXheaderItem 2 2 4 2 2 2" xfId="12090"/>
    <cellStyle name="SAPBEXheaderItem 2 2 4 2 2 2 2" xfId="12091"/>
    <cellStyle name="SAPBEXheaderItem 2 2 4 2 2 2 2 2" xfId="12092"/>
    <cellStyle name="SAPBEXheaderItem 2 2 4 2 2 2 3" xfId="12093"/>
    <cellStyle name="SAPBEXheaderItem 2 2 4 2 2 3" xfId="12094"/>
    <cellStyle name="SAPBEXheaderItem 2 2 4 2 2 3 2" xfId="12095"/>
    <cellStyle name="SAPBEXheaderItem 2 2 4 2 2 3 2 2" xfId="12096"/>
    <cellStyle name="SAPBEXheaderItem 2 2 4 2 2 4" xfId="12097"/>
    <cellStyle name="SAPBEXheaderItem 2 2 4 2 2 4 2" xfId="12098"/>
    <cellStyle name="SAPBEXheaderItem 2 2 4 2 3" xfId="12099"/>
    <cellStyle name="SAPBEXheaderItem 2 2 4 2 3 2" xfId="12100"/>
    <cellStyle name="SAPBEXheaderItem 2 2 4 2 3 2 2" xfId="12101"/>
    <cellStyle name="SAPBEXheaderItem 2 2 4 2 3 3" xfId="12102"/>
    <cellStyle name="SAPBEXheaderItem 2 2 4 2 4" xfId="12103"/>
    <cellStyle name="SAPBEXheaderItem 2 2 4 2 4 2" xfId="12104"/>
    <cellStyle name="SAPBEXheaderItem 2 2 4 2 4 2 2" xfId="12105"/>
    <cellStyle name="SAPBEXheaderItem 2 2 4 2 5" xfId="12106"/>
    <cellStyle name="SAPBEXheaderItem 2 2 4 2 5 2" xfId="12107"/>
    <cellStyle name="SAPBEXheaderItem 2 2 4 2 6" xfId="37502"/>
    <cellStyle name="SAPBEXheaderItem 2 2 4 2 7" xfId="37503"/>
    <cellStyle name="SAPBEXheaderItem 2 2 4 20" xfId="37504"/>
    <cellStyle name="SAPBEXheaderItem 2 2 4 21" xfId="37505"/>
    <cellStyle name="SAPBEXheaderItem 2 2 4 22" xfId="37506"/>
    <cellStyle name="SAPBEXheaderItem 2 2 4 23" xfId="37507"/>
    <cellStyle name="SAPBEXheaderItem 2 2 4 24" xfId="37508"/>
    <cellStyle name="SAPBEXheaderItem 2 2 4 25" xfId="37509"/>
    <cellStyle name="SAPBEXheaderItem 2 2 4 26" xfId="37510"/>
    <cellStyle name="SAPBEXheaderItem 2 2 4 27" xfId="37511"/>
    <cellStyle name="SAPBEXheaderItem 2 2 4 28" xfId="48558"/>
    <cellStyle name="SAPBEXheaderItem 2 2 4 3" xfId="37512"/>
    <cellStyle name="SAPBEXheaderItem 2 2 4 4" xfId="37513"/>
    <cellStyle name="SAPBEXheaderItem 2 2 4 5" xfId="37514"/>
    <cellStyle name="SAPBEXheaderItem 2 2 4 6" xfId="37515"/>
    <cellStyle name="SAPBEXheaderItem 2 2 4 7" xfId="37516"/>
    <cellStyle name="SAPBEXheaderItem 2 2 4 8" xfId="37517"/>
    <cellStyle name="SAPBEXheaderItem 2 2 4 9" xfId="37518"/>
    <cellStyle name="SAPBEXheaderItem 2 2 5" xfId="1001"/>
    <cellStyle name="SAPBEXheaderItem 2 2 5 10" xfId="37519"/>
    <cellStyle name="SAPBEXheaderItem 2 2 5 11" xfId="37520"/>
    <cellStyle name="SAPBEXheaderItem 2 2 5 12" xfId="37521"/>
    <cellStyle name="SAPBEXheaderItem 2 2 5 13" xfId="37522"/>
    <cellStyle name="SAPBEXheaderItem 2 2 5 14" xfId="37523"/>
    <cellStyle name="SAPBEXheaderItem 2 2 5 15" xfId="37524"/>
    <cellStyle name="SAPBEXheaderItem 2 2 5 16" xfId="37525"/>
    <cellStyle name="SAPBEXheaderItem 2 2 5 17" xfId="37526"/>
    <cellStyle name="SAPBEXheaderItem 2 2 5 18" xfId="37527"/>
    <cellStyle name="SAPBEXheaderItem 2 2 5 19" xfId="37528"/>
    <cellStyle name="SAPBEXheaderItem 2 2 5 2" xfId="1997"/>
    <cellStyle name="SAPBEXheaderItem 2 2 5 2 2" xfId="12108"/>
    <cellStyle name="SAPBEXheaderItem 2 2 5 2 2 2" xfId="12109"/>
    <cellStyle name="SAPBEXheaderItem 2 2 5 2 2 2 2" xfId="12110"/>
    <cellStyle name="SAPBEXheaderItem 2 2 5 2 2 2 2 2" xfId="12111"/>
    <cellStyle name="SAPBEXheaderItem 2 2 5 2 2 2 3" xfId="12112"/>
    <cellStyle name="SAPBEXheaderItem 2 2 5 2 2 3" xfId="12113"/>
    <cellStyle name="SAPBEXheaderItem 2 2 5 2 2 3 2" xfId="12114"/>
    <cellStyle name="SAPBEXheaderItem 2 2 5 2 2 3 2 2" xfId="12115"/>
    <cellStyle name="SAPBEXheaderItem 2 2 5 2 2 4" xfId="12116"/>
    <cellStyle name="SAPBEXheaderItem 2 2 5 2 2 4 2" xfId="12117"/>
    <cellStyle name="SAPBEXheaderItem 2 2 5 2 3" xfId="12118"/>
    <cellStyle name="SAPBEXheaderItem 2 2 5 2 3 2" xfId="12119"/>
    <cellStyle name="SAPBEXheaderItem 2 2 5 2 3 2 2" xfId="12120"/>
    <cellStyle name="SAPBEXheaderItem 2 2 5 2 3 3" xfId="12121"/>
    <cellStyle name="SAPBEXheaderItem 2 2 5 2 4" xfId="12122"/>
    <cellStyle name="SAPBEXheaderItem 2 2 5 2 4 2" xfId="12123"/>
    <cellStyle name="SAPBEXheaderItem 2 2 5 2 4 2 2" xfId="12124"/>
    <cellStyle name="SAPBEXheaderItem 2 2 5 2 5" xfId="12125"/>
    <cellStyle name="SAPBEXheaderItem 2 2 5 2 5 2" xfId="12126"/>
    <cellStyle name="SAPBEXheaderItem 2 2 5 2 6" xfId="37529"/>
    <cellStyle name="SAPBEXheaderItem 2 2 5 2 7" xfId="37530"/>
    <cellStyle name="SAPBEXheaderItem 2 2 5 20" xfId="37531"/>
    <cellStyle name="SAPBEXheaderItem 2 2 5 21" xfId="37532"/>
    <cellStyle name="SAPBEXheaderItem 2 2 5 22" xfId="37533"/>
    <cellStyle name="SAPBEXheaderItem 2 2 5 23" xfId="37534"/>
    <cellStyle name="SAPBEXheaderItem 2 2 5 24" xfId="37535"/>
    <cellStyle name="SAPBEXheaderItem 2 2 5 25" xfId="37536"/>
    <cellStyle name="SAPBEXheaderItem 2 2 5 26" xfId="37537"/>
    <cellStyle name="SAPBEXheaderItem 2 2 5 27" xfId="37538"/>
    <cellStyle name="SAPBEXheaderItem 2 2 5 28" xfId="48559"/>
    <cellStyle name="SAPBEXheaderItem 2 2 5 3" xfId="37539"/>
    <cellStyle name="SAPBEXheaderItem 2 2 5 4" xfId="37540"/>
    <cellStyle name="SAPBEXheaderItem 2 2 5 5" xfId="37541"/>
    <cellStyle name="SAPBEXheaderItem 2 2 5 6" xfId="37542"/>
    <cellStyle name="SAPBEXheaderItem 2 2 5 7" xfId="37543"/>
    <cellStyle name="SAPBEXheaderItem 2 2 5 8" xfId="37544"/>
    <cellStyle name="SAPBEXheaderItem 2 2 5 9" xfId="37545"/>
    <cellStyle name="SAPBEXheaderItem 2 2 6" xfId="1002"/>
    <cellStyle name="SAPBEXheaderItem 2 2 6 10" xfId="37546"/>
    <cellStyle name="SAPBEXheaderItem 2 2 6 11" xfId="37547"/>
    <cellStyle name="SAPBEXheaderItem 2 2 6 12" xfId="37548"/>
    <cellStyle name="SAPBEXheaderItem 2 2 6 13" xfId="37549"/>
    <cellStyle name="SAPBEXheaderItem 2 2 6 14" xfId="37550"/>
    <cellStyle name="SAPBEXheaderItem 2 2 6 15" xfId="37551"/>
    <cellStyle name="SAPBEXheaderItem 2 2 6 16" xfId="37552"/>
    <cellStyle name="SAPBEXheaderItem 2 2 6 17" xfId="37553"/>
    <cellStyle name="SAPBEXheaderItem 2 2 6 18" xfId="37554"/>
    <cellStyle name="SAPBEXheaderItem 2 2 6 19" xfId="37555"/>
    <cellStyle name="SAPBEXheaderItem 2 2 6 2" xfId="1998"/>
    <cellStyle name="SAPBEXheaderItem 2 2 6 2 2" xfId="12127"/>
    <cellStyle name="SAPBEXheaderItem 2 2 6 2 2 2" xfId="12128"/>
    <cellStyle name="SAPBEXheaderItem 2 2 6 2 2 2 2" xfId="12129"/>
    <cellStyle name="SAPBEXheaderItem 2 2 6 2 2 2 2 2" xfId="12130"/>
    <cellStyle name="SAPBEXheaderItem 2 2 6 2 2 2 3" xfId="12131"/>
    <cellStyle name="SAPBEXheaderItem 2 2 6 2 2 3" xfId="12132"/>
    <cellStyle name="SAPBEXheaderItem 2 2 6 2 2 3 2" xfId="12133"/>
    <cellStyle name="SAPBEXheaderItem 2 2 6 2 2 3 2 2" xfId="12134"/>
    <cellStyle name="SAPBEXheaderItem 2 2 6 2 2 4" xfId="12135"/>
    <cellStyle name="SAPBEXheaderItem 2 2 6 2 2 4 2" xfId="12136"/>
    <cellStyle name="SAPBEXheaderItem 2 2 6 2 3" xfId="12137"/>
    <cellStyle name="SAPBEXheaderItem 2 2 6 2 3 2" xfId="12138"/>
    <cellStyle name="SAPBEXheaderItem 2 2 6 2 3 2 2" xfId="12139"/>
    <cellStyle name="SAPBEXheaderItem 2 2 6 2 3 3" xfId="12140"/>
    <cellStyle name="SAPBEXheaderItem 2 2 6 2 4" xfId="12141"/>
    <cellStyle name="SAPBEXheaderItem 2 2 6 2 4 2" xfId="12142"/>
    <cellStyle name="SAPBEXheaderItem 2 2 6 2 4 2 2" xfId="12143"/>
    <cellStyle name="SAPBEXheaderItem 2 2 6 2 5" xfId="12144"/>
    <cellStyle name="SAPBEXheaderItem 2 2 6 2 5 2" xfId="12145"/>
    <cellStyle name="SAPBEXheaderItem 2 2 6 2 6" xfId="37556"/>
    <cellStyle name="SAPBEXheaderItem 2 2 6 2 7" xfId="37557"/>
    <cellStyle name="SAPBEXheaderItem 2 2 6 20" xfId="37558"/>
    <cellStyle name="SAPBEXheaderItem 2 2 6 21" xfId="37559"/>
    <cellStyle name="SAPBEXheaderItem 2 2 6 22" xfId="37560"/>
    <cellStyle name="SAPBEXheaderItem 2 2 6 23" xfId="37561"/>
    <cellStyle name="SAPBEXheaderItem 2 2 6 24" xfId="37562"/>
    <cellStyle name="SAPBEXheaderItem 2 2 6 25" xfId="37563"/>
    <cellStyle name="SAPBEXheaderItem 2 2 6 26" xfId="37564"/>
    <cellStyle name="SAPBEXheaderItem 2 2 6 27" xfId="37565"/>
    <cellStyle name="SAPBEXheaderItem 2 2 6 28" xfId="48560"/>
    <cellStyle name="SAPBEXheaderItem 2 2 6 3" xfId="37566"/>
    <cellStyle name="SAPBEXheaderItem 2 2 6 4" xfId="37567"/>
    <cellStyle name="SAPBEXheaderItem 2 2 6 5" xfId="37568"/>
    <cellStyle name="SAPBEXheaderItem 2 2 6 6" xfId="37569"/>
    <cellStyle name="SAPBEXheaderItem 2 2 6 7" xfId="37570"/>
    <cellStyle name="SAPBEXheaderItem 2 2 6 8" xfId="37571"/>
    <cellStyle name="SAPBEXheaderItem 2 2 6 9" xfId="37572"/>
    <cellStyle name="SAPBEXheaderItem 2 2 7" xfId="1999"/>
    <cellStyle name="SAPBEXheaderItem 2 2 7 2" xfId="12146"/>
    <cellStyle name="SAPBEXheaderItem 2 2 7 2 2" xfId="12147"/>
    <cellStyle name="SAPBEXheaderItem 2 2 7 2 2 2" xfId="12148"/>
    <cellStyle name="SAPBEXheaderItem 2 2 7 2 2 2 2" xfId="12149"/>
    <cellStyle name="SAPBEXheaderItem 2 2 7 2 2 3" xfId="12150"/>
    <cellStyle name="SAPBEXheaderItem 2 2 7 2 3" xfId="12151"/>
    <cellStyle name="SAPBEXheaderItem 2 2 7 2 3 2" xfId="12152"/>
    <cellStyle name="SAPBEXheaderItem 2 2 7 2 3 2 2" xfId="12153"/>
    <cellStyle name="SAPBEXheaderItem 2 2 7 2 4" xfId="12154"/>
    <cellStyle name="SAPBEXheaderItem 2 2 7 2 4 2" xfId="12155"/>
    <cellStyle name="SAPBEXheaderItem 2 2 7 3" xfId="12156"/>
    <cellStyle name="SAPBEXheaderItem 2 2 7 3 2" xfId="12157"/>
    <cellStyle name="SAPBEXheaderItem 2 2 7 3 2 2" xfId="12158"/>
    <cellStyle name="SAPBEXheaderItem 2 2 7 3 3" xfId="12159"/>
    <cellStyle name="SAPBEXheaderItem 2 2 7 4" xfId="12160"/>
    <cellStyle name="SAPBEXheaderItem 2 2 7 4 2" xfId="12161"/>
    <cellStyle name="SAPBEXheaderItem 2 2 7 4 2 2" xfId="12162"/>
    <cellStyle name="SAPBEXheaderItem 2 2 7 5" xfId="12163"/>
    <cellStyle name="SAPBEXheaderItem 2 2 7 5 2" xfId="12164"/>
    <cellStyle name="SAPBEXheaderItem 2 2 7 6" xfId="37573"/>
    <cellStyle name="SAPBEXheaderItem 2 2 7 7" xfId="37574"/>
    <cellStyle name="SAPBEXheaderItem 2 2 8" xfId="37575"/>
    <cellStyle name="SAPBEXheaderItem 2 2 9" xfId="37576"/>
    <cellStyle name="SAPBEXheaderItem 2 20" xfId="37577"/>
    <cellStyle name="SAPBEXheaderItem 2 21" xfId="37578"/>
    <cellStyle name="SAPBEXheaderItem 2 22" xfId="37579"/>
    <cellStyle name="SAPBEXheaderItem 2 23" xfId="37580"/>
    <cellStyle name="SAPBEXheaderItem 2 24" xfId="37581"/>
    <cellStyle name="SAPBEXheaderItem 2 25" xfId="37582"/>
    <cellStyle name="SAPBEXheaderItem 2 26" xfId="37583"/>
    <cellStyle name="SAPBEXheaderItem 2 27" xfId="37584"/>
    <cellStyle name="SAPBEXheaderItem 2 28" xfId="37585"/>
    <cellStyle name="SAPBEXheaderItem 2 29" xfId="37586"/>
    <cellStyle name="SAPBEXheaderItem 2 3" xfId="1003"/>
    <cellStyle name="SAPBEXheaderItem 2 3 10" xfId="37587"/>
    <cellStyle name="SAPBEXheaderItem 2 3 11" xfId="37588"/>
    <cellStyle name="SAPBEXheaderItem 2 3 12" xfId="37589"/>
    <cellStyle name="SAPBEXheaderItem 2 3 13" xfId="37590"/>
    <cellStyle name="SAPBEXheaderItem 2 3 14" xfId="37591"/>
    <cellStyle name="SAPBEXheaderItem 2 3 15" xfId="37592"/>
    <cellStyle name="SAPBEXheaderItem 2 3 16" xfId="37593"/>
    <cellStyle name="SAPBEXheaderItem 2 3 17" xfId="37594"/>
    <cellStyle name="SAPBEXheaderItem 2 3 18" xfId="37595"/>
    <cellStyle name="SAPBEXheaderItem 2 3 19" xfId="37596"/>
    <cellStyle name="SAPBEXheaderItem 2 3 2" xfId="2000"/>
    <cellStyle name="SAPBEXheaderItem 2 3 2 2" xfId="12165"/>
    <cellStyle name="SAPBEXheaderItem 2 3 2 2 2" xfId="12166"/>
    <cellStyle name="SAPBEXheaderItem 2 3 2 2 2 2" xfId="12167"/>
    <cellStyle name="SAPBEXheaderItem 2 3 2 2 2 2 2" xfId="12168"/>
    <cellStyle name="SAPBEXheaderItem 2 3 2 2 2 3" xfId="12169"/>
    <cellStyle name="SAPBEXheaderItem 2 3 2 2 3" xfId="12170"/>
    <cellStyle name="SAPBEXheaderItem 2 3 2 2 3 2" xfId="12171"/>
    <cellStyle name="SAPBEXheaderItem 2 3 2 2 3 2 2" xfId="12172"/>
    <cellStyle name="SAPBEXheaderItem 2 3 2 2 4" xfId="12173"/>
    <cellStyle name="SAPBEXheaderItem 2 3 2 2 4 2" xfId="12174"/>
    <cellStyle name="SAPBEXheaderItem 2 3 2 3" xfId="12175"/>
    <cellStyle name="SAPBEXheaderItem 2 3 2 3 2" xfId="12176"/>
    <cellStyle name="SAPBEXheaderItem 2 3 2 3 2 2" xfId="12177"/>
    <cellStyle name="SAPBEXheaderItem 2 3 2 3 3" xfId="12178"/>
    <cellStyle name="SAPBEXheaderItem 2 3 2 4" xfId="12179"/>
    <cellStyle name="SAPBEXheaderItem 2 3 2 4 2" xfId="12180"/>
    <cellStyle name="SAPBEXheaderItem 2 3 2 4 2 2" xfId="12181"/>
    <cellStyle name="SAPBEXheaderItem 2 3 2 5" xfId="12182"/>
    <cellStyle name="SAPBEXheaderItem 2 3 2 5 2" xfId="12183"/>
    <cellStyle name="SAPBEXheaderItem 2 3 2 6" xfId="37597"/>
    <cellStyle name="SAPBEXheaderItem 2 3 2 7" xfId="37598"/>
    <cellStyle name="SAPBEXheaderItem 2 3 20" xfId="37599"/>
    <cellStyle name="SAPBEXheaderItem 2 3 21" xfId="37600"/>
    <cellStyle name="SAPBEXheaderItem 2 3 22" xfId="37601"/>
    <cellStyle name="SAPBEXheaderItem 2 3 23" xfId="37602"/>
    <cellStyle name="SAPBEXheaderItem 2 3 24" xfId="37603"/>
    <cellStyle name="SAPBEXheaderItem 2 3 25" xfId="37604"/>
    <cellStyle name="SAPBEXheaderItem 2 3 26" xfId="37605"/>
    <cellStyle name="SAPBEXheaderItem 2 3 27" xfId="37606"/>
    <cellStyle name="SAPBEXheaderItem 2 3 28" xfId="48561"/>
    <cellStyle name="SAPBEXheaderItem 2 3 3" xfId="37607"/>
    <cellStyle name="SAPBEXheaderItem 2 3 4" xfId="37608"/>
    <cellStyle name="SAPBEXheaderItem 2 3 5" xfId="37609"/>
    <cellStyle name="SAPBEXheaderItem 2 3 6" xfId="37610"/>
    <cellStyle name="SAPBEXheaderItem 2 3 7" xfId="37611"/>
    <cellStyle name="SAPBEXheaderItem 2 3 8" xfId="37612"/>
    <cellStyle name="SAPBEXheaderItem 2 3 9" xfId="37613"/>
    <cellStyle name="SAPBEXheaderItem 2 30" xfId="37614"/>
    <cellStyle name="SAPBEXheaderItem 2 31" xfId="37615"/>
    <cellStyle name="SAPBEXheaderItem 2 32" xfId="37616"/>
    <cellStyle name="SAPBEXheaderItem 2 33" xfId="48562"/>
    <cellStyle name="SAPBEXheaderItem 2 4" xfId="1004"/>
    <cellStyle name="SAPBEXheaderItem 2 4 10" xfId="37617"/>
    <cellStyle name="SAPBEXheaderItem 2 4 11" xfId="37618"/>
    <cellStyle name="SAPBEXheaderItem 2 4 12" xfId="37619"/>
    <cellStyle name="SAPBEXheaderItem 2 4 13" xfId="37620"/>
    <cellStyle name="SAPBEXheaderItem 2 4 14" xfId="37621"/>
    <cellStyle name="SAPBEXheaderItem 2 4 15" xfId="37622"/>
    <cellStyle name="SAPBEXheaderItem 2 4 16" xfId="37623"/>
    <cellStyle name="SAPBEXheaderItem 2 4 17" xfId="37624"/>
    <cellStyle name="SAPBEXheaderItem 2 4 18" xfId="37625"/>
    <cellStyle name="SAPBEXheaderItem 2 4 19" xfId="37626"/>
    <cellStyle name="SAPBEXheaderItem 2 4 2" xfId="2001"/>
    <cellStyle name="SAPBEXheaderItem 2 4 2 2" xfId="12184"/>
    <cellStyle name="SAPBEXheaderItem 2 4 2 2 2" xfId="12185"/>
    <cellStyle name="SAPBEXheaderItem 2 4 2 2 2 2" xfId="12186"/>
    <cellStyle name="SAPBEXheaderItem 2 4 2 2 2 2 2" xfId="12187"/>
    <cellStyle name="SAPBEXheaderItem 2 4 2 2 2 3" xfId="12188"/>
    <cellStyle name="SAPBEXheaderItem 2 4 2 2 3" xfId="12189"/>
    <cellStyle name="SAPBEXheaderItem 2 4 2 2 3 2" xfId="12190"/>
    <cellStyle name="SAPBEXheaderItem 2 4 2 2 3 2 2" xfId="12191"/>
    <cellStyle name="SAPBEXheaderItem 2 4 2 2 4" xfId="12192"/>
    <cellStyle name="SAPBEXheaderItem 2 4 2 2 4 2" xfId="12193"/>
    <cellStyle name="SAPBEXheaderItem 2 4 2 3" xfId="12194"/>
    <cellStyle name="SAPBEXheaderItem 2 4 2 3 2" xfId="12195"/>
    <cellStyle name="SAPBEXheaderItem 2 4 2 3 2 2" xfId="12196"/>
    <cellStyle name="SAPBEXheaderItem 2 4 2 3 3" xfId="12197"/>
    <cellStyle name="SAPBEXheaderItem 2 4 2 4" xfId="12198"/>
    <cellStyle name="SAPBEXheaderItem 2 4 2 4 2" xfId="12199"/>
    <cellStyle name="SAPBEXheaderItem 2 4 2 4 2 2" xfId="12200"/>
    <cellStyle name="SAPBEXheaderItem 2 4 2 5" xfId="12201"/>
    <cellStyle name="SAPBEXheaderItem 2 4 2 5 2" xfId="12202"/>
    <cellStyle name="SAPBEXheaderItem 2 4 2 6" xfId="37627"/>
    <cellStyle name="SAPBEXheaderItem 2 4 2 7" xfId="37628"/>
    <cellStyle name="SAPBEXheaderItem 2 4 20" xfId="37629"/>
    <cellStyle name="SAPBEXheaderItem 2 4 21" xfId="37630"/>
    <cellStyle name="SAPBEXheaderItem 2 4 22" xfId="37631"/>
    <cellStyle name="SAPBEXheaderItem 2 4 23" xfId="37632"/>
    <cellStyle name="SAPBEXheaderItem 2 4 24" xfId="37633"/>
    <cellStyle name="SAPBEXheaderItem 2 4 25" xfId="37634"/>
    <cellStyle name="SAPBEXheaderItem 2 4 26" xfId="37635"/>
    <cellStyle name="SAPBEXheaderItem 2 4 27" xfId="37636"/>
    <cellStyle name="SAPBEXheaderItem 2 4 28" xfId="48563"/>
    <cellStyle name="SAPBEXheaderItem 2 4 3" xfId="37637"/>
    <cellStyle name="SAPBEXheaderItem 2 4 4" xfId="37638"/>
    <cellStyle name="SAPBEXheaderItem 2 4 5" xfId="37639"/>
    <cellStyle name="SAPBEXheaderItem 2 4 6" xfId="37640"/>
    <cellStyle name="SAPBEXheaderItem 2 4 7" xfId="37641"/>
    <cellStyle name="SAPBEXheaderItem 2 4 8" xfId="37642"/>
    <cellStyle name="SAPBEXheaderItem 2 4 9" xfId="37643"/>
    <cellStyle name="SAPBEXheaderItem 2 5" xfId="1005"/>
    <cellStyle name="SAPBEXheaderItem 2 5 10" xfId="37644"/>
    <cellStyle name="SAPBEXheaderItem 2 5 11" xfId="37645"/>
    <cellStyle name="SAPBEXheaderItem 2 5 12" xfId="37646"/>
    <cellStyle name="SAPBEXheaderItem 2 5 13" xfId="37647"/>
    <cellStyle name="SAPBEXheaderItem 2 5 14" xfId="37648"/>
    <cellStyle name="SAPBEXheaderItem 2 5 15" xfId="37649"/>
    <cellStyle name="SAPBEXheaderItem 2 5 16" xfId="37650"/>
    <cellStyle name="SAPBEXheaderItem 2 5 17" xfId="37651"/>
    <cellStyle name="SAPBEXheaderItem 2 5 18" xfId="37652"/>
    <cellStyle name="SAPBEXheaderItem 2 5 19" xfId="37653"/>
    <cellStyle name="SAPBEXheaderItem 2 5 2" xfId="2002"/>
    <cellStyle name="SAPBEXheaderItem 2 5 2 2" xfId="12203"/>
    <cellStyle name="SAPBEXheaderItem 2 5 2 2 2" xfId="12204"/>
    <cellStyle name="SAPBEXheaderItem 2 5 2 2 2 2" xfId="12205"/>
    <cellStyle name="SAPBEXheaderItem 2 5 2 2 2 2 2" xfId="12206"/>
    <cellStyle name="SAPBEXheaderItem 2 5 2 2 2 3" xfId="12207"/>
    <cellStyle name="SAPBEXheaderItem 2 5 2 2 3" xfId="12208"/>
    <cellStyle name="SAPBEXheaderItem 2 5 2 2 3 2" xfId="12209"/>
    <cellStyle name="SAPBEXheaderItem 2 5 2 2 3 2 2" xfId="12210"/>
    <cellStyle name="SAPBEXheaderItem 2 5 2 2 4" xfId="12211"/>
    <cellStyle name="SAPBEXheaderItem 2 5 2 2 4 2" xfId="12212"/>
    <cellStyle name="SAPBEXheaderItem 2 5 2 3" xfId="12213"/>
    <cellStyle name="SAPBEXheaderItem 2 5 2 3 2" xfId="12214"/>
    <cellStyle name="SAPBEXheaderItem 2 5 2 3 2 2" xfId="12215"/>
    <cellStyle name="SAPBEXheaderItem 2 5 2 3 3" xfId="12216"/>
    <cellStyle name="SAPBEXheaderItem 2 5 2 4" xfId="12217"/>
    <cellStyle name="SAPBEXheaderItem 2 5 2 4 2" xfId="12218"/>
    <cellStyle name="SAPBEXheaderItem 2 5 2 4 2 2" xfId="12219"/>
    <cellStyle name="SAPBEXheaderItem 2 5 2 5" xfId="12220"/>
    <cellStyle name="SAPBEXheaderItem 2 5 2 5 2" xfId="12221"/>
    <cellStyle name="SAPBEXheaderItem 2 5 2 6" xfId="37654"/>
    <cellStyle name="SAPBEXheaderItem 2 5 2 7" xfId="37655"/>
    <cellStyle name="SAPBEXheaderItem 2 5 20" xfId="37656"/>
    <cellStyle name="SAPBEXheaderItem 2 5 21" xfId="37657"/>
    <cellStyle name="SAPBEXheaderItem 2 5 22" xfId="37658"/>
    <cellStyle name="SAPBEXheaderItem 2 5 23" xfId="37659"/>
    <cellStyle name="SAPBEXheaderItem 2 5 24" xfId="37660"/>
    <cellStyle name="SAPBEXheaderItem 2 5 25" xfId="37661"/>
    <cellStyle name="SAPBEXheaderItem 2 5 26" xfId="37662"/>
    <cellStyle name="SAPBEXheaderItem 2 5 27" xfId="37663"/>
    <cellStyle name="SAPBEXheaderItem 2 5 28" xfId="48564"/>
    <cellStyle name="SAPBEXheaderItem 2 5 3" xfId="37664"/>
    <cellStyle name="SAPBEXheaderItem 2 5 4" xfId="37665"/>
    <cellStyle name="SAPBEXheaderItem 2 5 5" xfId="37666"/>
    <cellStyle name="SAPBEXheaderItem 2 5 6" xfId="37667"/>
    <cellStyle name="SAPBEXheaderItem 2 5 7" xfId="37668"/>
    <cellStyle name="SAPBEXheaderItem 2 5 8" xfId="37669"/>
    <cellStyle name="SAPBEXheaderItem 2 5 9" xfId="37670"/>
    <cellStyle name="SAPBEXheaderItem 2 6" xfId="1006"/>
    <cellStyle name="SAPBEXheaderItem 2 6 10" xfId="37671"/>
    <cellStyle name="SAPBEXheaderItem 2 6 11" xfId="37672"/>
    <cellStyle name="SAPBEXheaderItem 2 6 12" xfId="37673"/>
    <cellStyle name="SAPBEXheaderItem 2 6 13" xfId="37674"/>
    <cellStyle name="SAPBEXheaderItem 2 6 14" xfId="37675"/>
    <cellStyle name="SAPBEXheaderItem 2 6 15" xfId="37676"/>
    <cellStyle name="SAPBEXheaderItem 2 6 16" xfId="37677"/>
    <cellStyle name="SAPBEXheaderItem 2 6 17" xfId="37678"/>
    <cellStyle name="SAPBEXheaderItem 2 6 18" xfId="37679"/>
    <cellStyle name="SAPBEXheaderItem 2 6 19" xfId="37680"/>
    <cellStyle name="SAPBEXheaderItem 2 6 2" xfId="2003"/>
    <cellStyle name="SAPBEXheaderItem 2 6 2 2" xfId="12222"/>
    <cellStyle name="SAPBEXheaderItem 2 6 2 2 2" xfId="12223"/>
    <cellStyle name="SAPBEXheaderItem 2 6 2 2 2 2" xfId="12224"/>
    <cellStyle name="SAPBEXheaderItem 2 6 2 2 2 2 2" xfId="12225"/>
    <cellStyle name="SAPBEXheaderItem 2 6 2 2 2 3" xfId="12226"/>
    <cellStyle name="SAPBEXheaderItem 2 6 2 2 3" xfId="12227"/>
    <cellStyle name="SAPBEXheaderItem 2 6 2 2 3 2" xfId="12228"/>
    <cellStyle name="SAPBEXheaderItem 2 6 2 2 3 2 2" xfId="12229"/>
    <cellStyle name="SAPBEXheaderItem 2 6 2 2 4" xfId="12230"/>
    <cellStyle name="SAPBEXheaderItem 2 6 2 2 4 2" xfId="12231"/>
    <cellStyle name="SAPBEXheaderItem 2 6 2 3" xfId="12232"/>
    <cellStyle name="SAPBEXheaderItem 2 6 2 3 2" xfId="12233"/>
    <cellStyle name="SAPBEXheaderItem 2 6 2 3 2 2" xfId="12234"/>
    <cellStyle name="SAPBEXheaderItem 2 6 2 3 3" xfId="12235"/>
    <cellStyle name="SAPBEXheaderItem 2 6 2 4" xfId="12236"/>
    <cellStyle name="SAPBEXheaderItem 2 6 2 4 2" xfId="12237"/>
    <cellStyle name="SAPBEXheaderItem 2 6 2 4 2 2" xfId="12238"/>
    <cellStyle name="SAPBEXheaderItem 2 6 2 5" xfId="12239"/>
    <cellStyle name="SAPBEXheaderItem 2 6 2 5 2" xfId="12240"/>
    <cellStyle name="SAPBEXheaderItem 2 6 2 6" xfId="37681"/>
    <cellStyle name="SAPBEXheaderItem 2 6 2 7" xfId="37682"/>
    <cellStyle name="SAPBEXheaderItem 2 6 20" xfId="37683"/>
    <cellStyle name="SAPBEXheaderItem 2 6 21" xfId="37684"/>
    <cellStyle name="SAPBEXheaderItem 2 6 22" xfId="37685"/>
    <cellStyle name="SAPBEXheaderItem 2 6 23" xfId="37686"/>
    <cellStyle name="SAPBEXheaderItem 2 6 24" xfId="37687"/>
    <cellStyle name="SAPBEXheaderItem 2 6 25" xfId="37688"/>
    <cellStyle name="SAPBEXheaderItem 2 6 26" xfId="37689"/>
    <cellStyle name="SAPBEXheaderItem 2 6 27" xfId="37690"/>
    <cellStyle name="SAPBEXheaderItem 2 6 28" xfId="48565"/>
    <cellStyle name="SAPBEXheaderItem 2 6 3" xfId="37691"/>
    <cellStyle name="SAPBEXheaderItem 2 6 4" xfId="37692"/>
    <cellStyle name="SAPBEXheaderItem 2 6 5" xfId="37693"/>
    <cellStyle name="SAPBEXheaderItem 2 6 6" xfId="37694"/>
    <cellStyle name="SAPBEXheaderItem 2 6 7" xfId="37695"/>
    <cellStyle name="SAPBEXheaderItem 2 6 8" xfId="37696"/>
    <cellStyle name="SAPBEXheaderItem 2 6 9" xfId="37697"/>
    <cellStyle name="SAPBEXheaderItem 2 7" xfId="2004"/>
    <cellStyle name="SAPBEXheaderItem 2 7 2" xfId="2005"/>
    <cellStyle name="SAPBEXheaderItem 2 7 2 2" xfId="12241"/>
    <cellStyle name="SAPBEXheaderItem 2 7 2 2 2" xfId="12242"/>
    <cellStyle name="SAPBEXheaderItem 2 7 2 2 2 2" xfId="12243"/>
    <cellStyle name="SAPBEXheaderItem 2 7 2 2 3" xfId="12244"/>
    <cellStyle name="SAPBEXheaderItem 2 7 2 3" xfId="12245"/>
    <cellStyle name="SAPBEXheaderItem 2 7 2 3 2" xfId="12246"/>
    <cellStyle name="SAPBEXheaderItem 2 7 2 3 2 2" xfId="12247"/>
    <cellStyle name="SAPBEXheaderItem 2 7 2 4" xfId="12248"/>
    <cellStyle name="SAPBEXheaderItem 2 7 2 4 2" xfId="12249"/>
    <cellStyle name="SAPBEXheaderItem 2 7 2 5" xfId="49851"/>
    <cellStyle name="SAPBEXheaderItem 2 7 3" xfId="12250"/>
    <cellStyle name="SAPBEXheaderItem 2 7 3 2" xfId="12251"/>
    <cellStyle name="SAPBEXheaderItem 2 7 3 2 2" xfId="12252"/>
    <cellStyle name="SAPBEXheaderItem 2 7 3 2 2 2" xfId="12253"/>
    <cellStyle name="SAPBEXheaderItem 2 7 3 2 3" xfId="12254"/>
    <cellStyle name="SAPBEXheaderItem 2 7 3 3" xfId="12255"/>
    <cellStyle name="SAPBEXheaderItem 2 7 3 3 2" xfId="12256"/>
    <cellStyle name="SAPBEXheaderItem 2 7 3 3 2 2" xfId="12257"/>
    <cellStyle name="SAPBEXheaderItem 2 7 3 4" xfId="12258"/>
    <cellStyle name="SAPBEXheaderItem 2 7 3 4 2" xfId="12259"/>
    <cellStyle name="SAPBEXheaderItem 2 7 3 5" xfId="37698"/>
    <cellStyle name="SAPBEXheaderItem 2 7 4" xfId="12260"/>
    <cellStyle name="SAPBEXheaderItem 2 7 4 2" xfId="12261"/>
    <cellStyle name="SAPBEXheaderItem 2 7 4 2 2" xfId="12262"/>
    <cellStyle name="SAPBEXheaderItem 2 7 4 2 2 2" xfId="12263"/>
    <cellStyle name="SAPBEXheaderItem 2 7 4 3" xfId="12264"/>
    <cellStyle name="SAPBEXheaderItem 2 7 4 3 2" xfId="12265"/>
    <cellStyle name="SAPBEXheaderItem 2 7 5" xfId="12266"/>
    <cellStyle name="SAPBEXheaderItem 2 7 5 2" xfId="12267"/>
    <cellStyle name="SAPBEXheaderItem 2 7 5 2 2" xfId="12268"/>
    <cellStyle name="SAPBEXheaderItem 2 7 5 3" xfId="12269"/>
    <cellStyle name="SAPBEXheaderItem 2 7 6" xfId="12270"/>
    <cellStyle name="SAPBEXheaderItem 2 7 6 2" xfId="12271"/>
    <cellStyle name="SAPBEXheaderItem 2 7 6 2 2" xfId="12272"/>
    <cellStyle name="SAPBEXheaderItem 2 7 7" xfId="12273"/>
    <cellStyle name="SAPBEXheaderItem 2 7 7 2" xfId="12274"/>
    <cellStyle name="SAPBEXheaderItem 2 7 8" xfId="48566"/>
    <cellStyle name="SAPBEXheaderItem 2 8" xfId="37699"/>
    <cellStyle name="SAPBEXheaderItem 2 9" xfId="37700"/>
    <cellStyle name="SAPBEXheaderItem 20" xfId="37701"/>
    <cellStyle name="SAPBEXheaderItem 21" xfId="37702"/>
    <cellStyle name="SAPBEXheaderItem 22" xfId="37703"/>
    <cellStyle name="SAPBEXheaderItem 23" xfId="37704"/>
    <cellStyle name="SAPBEXheaderItem 24" xfId="37705"/>
    <cellStyle name="SAPBEXheaderItem 25" xfId="37706"/>
    <cellStyle name="SAPBEXheaderItem 26" xfId="37707"/>
    <cellStyle name="SAPBEXheaderItem 27" xfId="37708"/>
    <cellStyle name="SAPBEXheaderItem 28" xfId="37709"/>
    <cellStyle name="SAPBEXheaderItem 29" xfId="37710"/>
    <cellStyle name="SAPBEXheaderItem 3" xfId="545"/>
    <cellStyle name="SAPBEXheaderItem 3 10" xfId="37711"/>
    <cellStyle name="SAPBEXheaderItem 3 11" xfId="37712"/>
    <cellStyle name="SAPBEXheaderItem 3 12" xfId="37713"/>
    <cellStyle name="SAPBEXheaderItem 3 13" xfId="37714"/>
    <cellStyle name="SAPBEXheaderItem 3 14" xfId="37715"/>
    <cellStyle name="SAPBEXheaderItem 3 15" xfId="37716"/>
    <cellStyle name="SAPBEXheaderItem 3 16" xfId="37717"/>
    <cellStyle name="SAPBEXheaderItem 3 17" xfId="37718"/>
    <cellStyle name="SAPBEXheaderItem 3 18" xfId="37719"/>
    <cellStyle name="SAPBEXheaderItem 3 19" xfId="37720"/>
    <cellStyle name="SAPBEXheaderItem 3 2" xfId="1007"/>
    <cellStyle name="SAPBEXheaderItem 3 2 10" xfId="37721"/>
    <cellStyle name="SAPBEXheaderItem 3 2 11" xfId="37722"/>
    <cellStyle name="SAPBEXheaderItem 3 2 12" xfId="37723"/>
    <cellStyle name="SAPBEXheaderItem 3 2 13" xfId="37724"/>
    <cellStyle name="SAPBEXheaderItem 3 2 14" xfId="37725"/>
    <cellStyle name="SAPBEXheaderItem 3 2 15" xfId="37726"/>
    <cellStyle name="SAPBEXheaderItem 3 2 16" xfId="37727"/>
    <cellStyle name="SAPBEXheaderItem 3 2 17" xfId="37728"/>
    <cellStyle name="SAPBEXheaderItem 3 2 18" xfId="37729"/>
    <cellStyle name="SAPBEXheaderItem 3 2 19" xfId="37730"/>
    <cellStyle name="SAPBEXheaderItem 3 2 2" xfId="2006"/>
    <cellStyle name="SAPBEXheaderItem 3 2 2 2" xfId="12275"/>
    <cellStyle name="SAPBEXheaderItem 3 2 2 2 2" xfId="12276"/>
    <cellStyle name="SAPBEXheaderItem 3 2 2 2 2 2" xfId="12277"/>
    <cellStyle name="SAPBEXheaderItem 3 2 2 2 2 2 2" xfId="12278"/>
    <cellStyle name="SAPBEXheaderItem 3 2 2 2 2 3" xfId="12279"/>
    <cellStyle name="SAPBEXheaderItem 3 2 2 2 3" xfId="12280"/>
    <cellStyle name="SAPBEXheaderItem 3 2 2 2 3 2" xfId="12281"/>
    <cellStyle name="SAPBEXheaderItem 3 2 2 2 3 2 2" xfId="12282"/>
    <cellStyle name="SAPBEXheaderItem 3 2 2 2 4" xfId="12283"/>
    <cellStyle name="SAPBEXheaderItem 3 2 2 2 4 2" xfId="12284"/>
    <cellStyle name="SAPBEXheaderItem 3 2 2 3" xfId="12285"/>
    <cellStyle name="SAPBEXheaderItem 3 2 2 3 2" xfId="12286"/>
    <cellStyle name="SAPBEXheaderItem 3 2 2 3 2 2" xfId="12287"/>
    <cellStyle name="SAPBEXheaderItem 3 2 2 3 3" xfId="12288"/>
    <cellStyle name="SAPBEXheaderItem 3 2 2 4" xfId="12289"/>
    <cellStyle name="SAPBEXheaderItem 3 2 2 4 2" xfId="12290"/>
    <cellStyle name="SAPBEXheaderItem 3 2 2 4 2 2" xfId="12291"/>
    <cellStyle name="SAPBEXheaderItem 3 2 2 5" xfId="12292"/>
    <cellStyle name="SAPBEXheaderItem 3 2 2 5 2" xfId="12293"/>
    <cellStyle name="SAPBEXheaderItem 3 2 2 6" xfId="37731"/>
    <cellStyle name="SAPBEXheaderItem 3 2 2 7" xfId="37732"/>
    <cellStyle name="SAPBEXheaderItem 3 2 20" xfId="37733"/>
    <cellStyle name="SAPBEXheaderItem 3 2 21" xfId="37734"/>
    <cellStyle name="SAPBEXheaderItem 3 2 22" xfId="37735"/>
    <cellStyle name="SAPBEXheaderItem 3 2 23" xfId="37736"/>
    <cellStyle name="SAPBEXheaderItem 3 2 24" xfId="37737"/>
    <cellStyle name="SAPBEXheaderItem 3 2 25" xfId="37738"/>
    <cellStyle name="SAPBEXheaderItem 3 2 26" xfId="37739"/>
    <cellStyle name="SAPBEXheaderItem 3 2 27" xfId="37740"/>
    <cellStyle name="SAPBEXheaderItem 3 2 28" xfId="48567"/>
    <cellStyle name="SAPBEXheaderItem 3 2 3" xfId="37741"/>
    <cellStyle name="SAPBEXheaderItem 3 2 4" xfId="37742"/>
    <cellStyle name="SAPBEXheaderItem 3 2 5" xfId="37743"/>
    <cellStyle name="SAPBEXheaderItem 3 2 6" xfId="37744"/>
    <cellStyle name="SAPBEXheaderItem 3 2 7" xfId="37745"/>
    <cellStyle name="SAPBEXheaderItem 3 2 8" xfId="37746"/>
    <cellStyle name="SAPBEXheaderItem 3 2 9" xfId="37747"/>
    <cellStyle name="SAPBEXheaderItem 3 20" xfId="37748"/>
    <cellStyle name="SAPBEXheaderItem 3 21" xfId="37749"/>
    <cellStyle name="SAPBEXheaderItem 3 22" xfId="37750"/>
    <cellStyle name="SAPBEXheaderItem 3 23" xfId="37751"/>
    <cellStyle name="SAPBEXheaderItem 3 24" xfId="37752"/>
    <cellStyle name="SAPBEXheaderItem 3 25" xfId="37753"/>
    <cellStyle name="SAPBEXheaderItem 3 26" xfId="37754"/>
    <cellStyle name="SAPBEXheaderItem 3 27" xfId="37755"/>
    <cellStyle name="SAPBEXheaderItem 3 28" xfId="37756"/>
    <cellStyle name="SAPBEXheaderItem 3 29" xfId="37757"/>
    <cellStyle name="SAPBEXheaderItem 3 3" xfId="1008"/>
    <cellStyle name="SAPBEXheaderItem 3 3 10" xfId="37758"/>
    <cellStyle name="SAPBEXheaderItem 3 3 11" xfId="37759"/>
    <cellStyle name="SAPBEXheaderItem 3 3 12" xfId="37760"/>
    <cellStyle name="SAPBEXheaderItem 3 3 13" xfId="37761"/>
    <cellStyle name="SAPBEXheaderItem 3 3 14" xfId="37762"/>
    <cellStyle name="SAPBEXheaderItem 3 3 15" xfId="37763"/>
    <cellStyle name="SAPBEXheaderItem 3 3 16" xfId="37764"/>
    <cellStyle name="SAPBEXheaderItem 3 3 17" xfId="37765"/>
    <cellStyle name="SAPBEXheaderItem 3 3 18" xfId="37766"/>
    <cellStyle name="SAPBEXheaderItem 3 3 19" xfId="37767"/>
    <cellStyle name="SAPBEXheaderItem 3 3 2" xfId="2007"/>
    <cellStyle name="SAPBEXheaderItem 3 3 2 2" xfId="12294"/>
    <cellStyle name="SAPBEXheaderItem 3 3 2 2 2" xfId="12295"/>
    <cellStyle name="SAPBEXheaderItem 3 3 2 2 2 2" xfId="12296"/>
    <cellStyle name="SAPBEXheaderItem 3 3 2 2 2 2 2" xfId="12297"/>
    <cellStyle name="SAPBEXheaderItem 3 3 2 2 2 3" xfId="12298"/>
    <cellStyle name="SAPBEXheaderItem 3 3 2 2 3" xfId="12299"/>
    <cellStyle name="SAPBEXheaderItem 3 3 2 2 3 2" xfId="12300"/>
    <cellStyle name="SAPBEXheaderItem 3 3 2 2 3 2 2" xfId="12301"/>
    <cellStyle name="SAPBEXheaderItem 3 3 2 2 4" xfId="12302"/>
    <cellStyle name="SAPBEXheaderItem 3 3 2 2 4 2" xfId="12303"/>
    <cellStyle name="SAPBEXheaderItem 3 3 2 3" xfId="12304"/>
    <cellStyle name="SAPBEXheaderItem 3 3 2 3 2" xfId="12305"/>
    <cellStyle name="SAPBEXheaderItem 3 3 2 3 2 2" xfId="12306"/>
    <cellStyle name="SAPBEXheaderItem 3 3 2 3 3" xfId="12307"/>
    <cellStyle name="SAPBEXheaderItem 3 3 2 4" xfId="12308"/>
    <cellStyle name="SAPBEXheaderItem 3 3 2 4 2" xfId="12309"/>
    <cellStyle name="SAPBEXheaderItem 3 3 2 4 2 2" xfId="12310"/>
    <cellStyle name="SAPBEXheaderItem 3 3 2 5" xfId="12311"/>
    <cellStyle name="SAPBEXheaderItem 3 3 2 5 2" xfId="12312"/>
    <cellStyle name="SAPBEXheaderItem 3 3 2 6" xfId="37768"/>
    <cellStyle name="SAPBEXheaderItem 3 3 2 7" xfId="37769"/>
    <cellStyle name="SAPBEXheaderItem 3 3 20" xfId="37770"/>
    <cellStyle name="SAPBEXheaderItem 3 3 21" xfId="37771"/>
    <cellStyle name="SAPBEXheaderItem 3 3 22" xfId="37772"/>
    <cellStyle name="SAPBEXheaderItem 3 3 23" xfId="37773"/>
    <cellStyle name="SAPBEXheaderItem 3 3 24" xfId="37774"/>
    <cellStyle name="SAPBEXheaderItem 3 3 25" xfId="37775"/>
    <cellStyle name="SAPBEXheaderItem 3 3 26" xfId="37776"/>
    <cellStyle name="SAPBEXheaderItem 3 3 27" xfId="37777"/>
    <cellStyle name="SAPBEXheaderItem 3 3 28" xfId="48568"/>
    <cellStyle name="SAPBEXheaderItem 3 3 3" xfId="37778"/>
    <cellStyle name="SAPBEXheaderItem 3 3 4" xfId="37779"/>
    <cellStyle name="SAPBEXheaderItem 3 3 5" xfId="37780"/>
    <cellStyle name="SAPBEXheaderItem 3 3 6" xfId="37781"/>
    <cellStyle name="SAPBEXheaderItem 3 3 7" xfId="37782"/>
    <cellStyle name="SAPBEXheaderItem 3 3 8" xfId="37783"/>
    <cellStyle name="SAPBEXheaderItem 3 3 9" xfId="37784"/>
    <cellStyle name="SAPBEXheaderItem 3 30" xfId="37785"/>
    <cellStyle name="SAPBEXheaderItem 3 31" xfId="37786"/>
    <cellStyle name="SAPBEXheaderItem 3 32" xfId="37787"/>
    <cellStyle name="SAPBEXheaderItem 3 33" xfId="48569"/>
    <cellStyle name="SAPBEXheaderItem 3 4" xfId="1009"/>
    <cellStyle name="SAPBEXheaderItem 3 4 10" xfId="37788"/>
    <cellStyle name="SAPBEXheaderItem 3 4 11" xfId="37789"/>
    <cellStyle name="SAPBEXheaderItem 3 4 12" xfId="37790"/>
    <cellStyle name="SAPBEXheaderItem 3 4 13" xfId="37791"/>
    <cellStyle name="SAPBEXheaderItem 3 4 14" xfId="37792"/>
    <cellStyle name="SAPBEXheaderItem 3 4 15" xfId="37793"/>
    <cellStyle name="SAPBEXheaderItem 3 4 16" xfId="37794"/>
    <cellStyle name="SAPBEXheaderItem 3 4 17" xfId="37795"/>
    <cellStyle name="SAPBEXheaderItem 3 4 18" xfId="37796"/>
    <cellStyle name="SAPBEXheaderItem 3 4 19" xfId="37797"/>
    <cellStyle name="SAPBEXheaderItem 3 4 2" xfId="2008"/>
    <cellStyle name="SAPBEXheaderItem 3 4 2 2" xfId="12313"/>
    <cellStyle name="SAPBEXheaderItem 3 4 2 2 2" xfId="12314"/>
    <cellStyle name="SAPBEXheaderItem 3 4 2 2 2 2" xfId="12315"/>
    <cellStyle name="SAPBEXheaderItem 3 4 2 2 2 2 2" xfId="12316"/>
    <cellStyle name="SAPBEXheaderItem 3 4 2 2 2 3" xfId="12317"/>
    <cellStyle name="SAPBEXheaderItem 3 4 2 2 3" xfId="12318"/>
    <cellStyle name="SAPBEXheaderItem 3 4 2 2 3 2" xfId="12319"/>
    <cellStyle name="SAPBEXheaderItem 3 4 2 2 3 2 2" xfId="12320"/>
    <cellStyle name="SAPBEXheaderItem 3 4 2 2 4" xfId="12321"/>
    <cellStyle name="SAPBEXheaderItem 3 4 2 2 4 2" xfId="12322"/>
    <cellStyle name="SAPBEXheaderItem 3 4 2 3" xfId="12323"/>
    <cellStyle name="SAPBEXheaderItem 3 4 2 3 2" xfId="12324"/>
    <cellStyle name="SAPBEXheaderItem 3 4 2 3 2 2" xfId="12325"/>
    <cellStyle name="SAPBEXheaderItem 3 4 2 3 3" xfId="12326"/>
    <cellStyle name="SAPBEXheaderItem 3 4 2 4" xfId="12327"/>
    <cellStyle name="SAPBEXheaderItem 3 4 2 4 2" xfId="12328"/>
    <cellStyle name="SAPBEXheaderItem 3 4 2 4 2 2" xfId="12329"/>
    <cellStyle name="SAPBEXheaderItem 3 4 2 5" xfId="12330"/>
    <cellStyle name="SAPBEXheaderItem 3 4 2 5 2" xfId="12331"/>
    <cellStyle name="SAPBEXheaderItem 3 4 2 6" xfId="37798"/>
    <cellStyle name="SAPBEXheaderItem 3 4 2 7" xfId="37799"/>
    <cellStyle name="SAPBEXheaderItem 3 4 20" xfId="37800"/>
    <cellStyle name="SAPBEXheaderItem 3 4 21" xfId="37801"/>
    <cellStyle name="SAPBEXheaderItem 3 4 22" xfId="37802"/>
    <cellStyle name="SAPBEXheaderItem 3 4 23" xfId="37803"/>
    <cellStyle name="SAPBEXheaderItem 3 4 24" xfId="37804"/>
    <cellStyle name="SAPBEXheaderItem 3 4 25" xfId="37805"/>
    <cellStyle name="SAPBEXheaderItem 3 4 26" xfId="37806"/>
    <cellStyle name="SAPBEXheaderItem 3 4 27" xfId="37807"/>
    <cellStyle name="SAPBEXheaderItem 3 4 28" xfId="48570"/>
    <cellStyle name="SAPBEXheaderItem 3 4 3" xfId="37808"/>
    <cellStyle name="SAPBEXheaderItem 3 4 4" xfId="37809"/>
    <cellStyle name="SAPBEXheaderItem 3 4 5" xfId="37810"/>
    <cellStyle name="SAPBEXheaderItem 3 4 6" xfId="37811"/>
    <cellStyle name="SAPBEXheaderItem 3 4 7" xfId="37812"/>
    <cellStyle name="SAPBEXheaderItem 3 4 8" xfId="37813"/>
    <cellStyle name="SAPBEXheaderItem 3 4 9" xfId="37814"/>
    <cellStyle name="SAPBEXheaderItem 3 5" xfId="1010"/>
    <cellStyle name="SAPBEXheaderItem 3 5 10" xfId="37815"/>
    <cellStyle name="SAPBEXheaderItem 3 5 11" xfId="37816"/>
    <cellStyle name="SAPBEXheaderItem 3 5 12" xfId="37817"/>
    <cellStyle name="SAPBEXheaderItem 3 5 13" xfId="37818"/>
    <cellStyle name="SAPBEXheaderItem 3 5 14" xfId="37819"/>
    <cellStyle name="SAPBEXheaderItem 3 5 15" xfId="37820"/>
    <cellStyle name="SAPBEXheaderItem 3 5 16" xfId="37821"/>
    <cellStyle name="SAPBEXheaderItem 3 5 17" xfId="37822"/>
    <cellStyle name="SAPBEXheaderItem 3 5 18" xfId="37823"/>
    <cellStyle name="SAPBEXheaderItem 3 5 19" xfId="37824"/>
    <cellStyle name="SAPBEXheaderItem 3 5 2" xfId="2009"/>
    <cellStyle name="SAPBEXheaderItem 3 5 2 2" xfId="12332"/>
    <cellStyle name="SAPBEXheaderItem 3 5 2 2 2" xfId="12333"/>
    <cellStyle name="SAPBEXheaderItem 3 5 2 2 2 2" xfId="12334"/>
    <cellStyle name="SAPBEXheaderItem 3 5 2 2 2 2 2" xfId="12335"/>
    <cellStyle name="SAPBEXheaderItem 3 5 2 2 2 3" xfId="12336"/>
    <cellStyle name="SAPBEXheaderItem 3 5 2 2 3" xfId="12337"/>
    <cellStyle name="SAPBEXheaderItem 3 5 2 2 3 2" xfId="12338"/>
    <cellStyle name="SAPBEXheaderItem 3 5 2 2 3 2 2" xfId="12339"/>
    <cellStyle name="SAPBEXheaderItem 3 5 2 2 4" xfId="12340"/>
    <cellStyle name="SAPBEXheaderItem 3 5 2 2 4 2" xfId="12341"/>
    <cellStyle name="SAPBEXheaderItem 3 5 2 3" xfId="12342"/>
    <cellStyle name="SAPBEXheaderItem 3 5 2 3 2" xfId="12343"/>
    <cellStyle name="SAPBEXheaderItem 3 5 2 3 2 2" xfId="12344"/>
    <cellStyle name="SAPBEXheaderItem 3 5 2 3 3" xfId="12345"/>
    <cellStyle name="SAPBEXheaderItem 3 5 2 4" xfId="12346"/>
    <cellStyle name="SAPBEXheaderItem 3 5 2 4 2" xfId="12347"/>
    <cellStyle name="SAPBEXheaderItem 3 5 2 4 2 2" xfId="12348"/>
    <cellStyle name="SAPBEXheaderItem 3 5 2 5" xfId="12349"/>
    <cellStyle name="SAPBEXheaderItem 3 5 2 5 2" xfId="12350"/>
    <cellStyle name="SAPBEXheaderItem 3 5 2 6" xfId="37825"/>
    <cellStyle name="SAPBEXheaderItem 3 5 2 7" xfId="37826"/>
    <cellStyle name="SAPBEXheaderItem 3 5 20" xfId="37827"/>
    <cellStyle name="SAPBEXheaderItem 3 5 21" xfId="37828"/>
    <cellStyle name="SAPBEXheaderItem 3 5 22" xfId="37829"/>
    <cellStyle name="SAPBEXheaderItem 3 5 23" xfId="37830"/>
    <cellStyle name="SAPBEXheaderItem 3 5 24" xfId="37831"/>
    <cellStyle name="SAPBEXheaderItem 3 5 25" xfId="37832"/>
    <cellStyle name="SAPBEXheaderItem 3 5 26" xfId="37833"/>
    <cellStyle name="SAPBEXheaderItem 3 5 27" xfId="37834"/>
    <cellStyle name="SAPBEXheaderItem 3 5 28" xfId="48571"/>
    <cellStyle name="SAPBEXheaderItem 3 5 3" xfId="37835"/>
    <cellStyle name="SAPBEXheaderItem 3 5 4" xfId="37836"/>
    <cellStyle name="SAPBEXheaderItem 3 5 5" xfId="37837"/>
    <cellStyle name="SAPBEXheaderItem 3 5 6" xfId="37838"/>
    <cellStyle name="SAPBEXheaderItem 3 5 7" xfId="37839"/>
    <cellStyle name="SAPBEXheaderItem 3 5 8" xfId="37840"/>
    <cellStyle name="SAPBEXheaderItem 3 5 9" xfId="37841"/>
    <cellStyle name="SAPBEXheaderItem 3 6" xfId="1011"/>
    <cellStyle name="SAPBEXheaderItem 3 6 10" xfId="37842"/>
    <cellStyle name="SAPBEXheaderItem 3 6 11" xfId="37843"/>
    <cellStyle name="SAPBEXheaderItem 3 6 12" xfId="37844"/>
    <cellStyle name="SAPBEXheaderItem 3 6 13" xfId="37845"/>
    <cellStyle name="SAPBEXheaderItem 3 6 14" xfId="37846"/>
    <cellStyle name="SAPBEXheaderItem 3 6 15" xfId="37847"/>
    <cellStyle name="SAPBEXheaderItem 3 6 16" xfId="37848"/>
    <cellStyle name="SAPBEXheaderItem 3 6 17" xfId="37849"/>
    <cellStyle name="SAPBEXheaderItem 3 6 18" xfId="37850"/>
    <cellStyle name="SAPBEXheaderItem 3 6 19" xfId="37851"/>
    <cellStyle name="SAPBEXheaderItem 3 6 2" xfId="2010"/>
    <cellStyle name="SAPBEXheaderItem 3 6 2 2" xfId="12351"/>
    <cellStyle name="SAPBEXheaderItem 3 6 2 2 2" xfId="12352"/>
    <cellStyle name="SAPBEXheaderItem 3 6 2 2 2 2" xfId="12353"/>
    <cellStyle name="SAPBEXheaderItem 3 6 2 2 2 2 2" xfId="12354"/>
    <cellStyle name="SAPBEXheaderItem 3 6 2 2 2 3" xfId="12355"/>
    <cellStyle name="SAPBEXheaderItem 3 6 2 2 3" xfId="12356"/>
    <cellStyle name="SAPBEXheaderItem 3 6 2 2 3 2" xfId="12357"/>
    <cellStyle name="SAPBEXheaderItem 3 6 2 2 3 2 2" xfId="12358"/>
    <cellStyle name="SAPBEXheaderItem 3 6 2 2 4" xfId="12359"/>
    <cellStyle name="SAPBEXheaderItem 3 6 2 2 4 2" xfId="12360"/>
    <cellStyle name="SAPBEXheaderItem 3 6 2 3" xfId="12361"/>
    <cellStyle name="SAPBEXheaderItem 3 6 2 3 2" xfId="12362"/>
    <cellStyle name="SAPBEXheaderItem 3 6 2 3 2 2" xfId="12363"/>
    <cellStyle name="SAPBEXheaderItem 3 6 2 3 3" xfId="12364"/>
    <cellStyle name="SAPBEXheaderItem 3 6 2 4" xfId="12365"/>
    <cellStyle name="SAPBEXheaderItem 3 6 2 4 2" xfId="12366"/>
    <cellStyle name="SAPBEXheaderItem 3 6 2 4 2 2" xfId="12367"/>
    <cellStyle name="SAPBEXheaderItem 3 6 2 5" xfId="12368"/>
    <cellStyle name="SAPBEXheaderItem 3 6 2 5 2" xfId="12369"/>
    <cellStyle name="SAPBEXheaderItem 3 6 2 6" xfId="37852"/>
    <cellStyle name="SAPBEXheaderItem 3 6 2 7" xfId="37853"/>
    <cellStyle name="SAPBEXheaderItem 3 6 20" xfId="37854"/>
    <cellStyle name="SAPBEXheaderItem 3 6 21" xfId="37855"/>
    <cellStyle name="SAPBEXheaderItem 3 6 22" xfId="37856"/>
    <cellStyle name="SAPBEXheaderItem 3 6 23" xfId="37857"/>
    <cellStyle name="SAPBEXheaderItem 3 6 24" xfId="37858"/>
    <cellStyle name="SAPBEXheaderItem 3 6 25" xfId="37859"/>
    <cellStyle name="SAPBEXheaderItem 3 6 26" xfId="37860"/>
    <cellStyle name="SAPBEXheaderItem 3 6 27" xfId="37861"/>
    <cellStyle name="SAPBEXheaderItem 3 6 28" xfId="48572"/>
    <cellStyle name="SAPBEXheaderItem 3 6 3" xfId="37862"/>
    <cellStyle name="SAPBEXheaderItem 3 6 4" xfId="37863"/>
    <cellStyle name="SAPBEXheaderItem 3 6 5" xfId="37864"/>
    <cellStyle name="SAPBEXheaderItem 3 6 6" xfId="37865"/>
    <cellStyle name="SAPBEXheaderItem 3 6 7" xfId="37866"/>
    <cellStyle name="SAPBEXheaderItem 3 6 8" xfId="37867"/>
    <cellStyle name="SAPBEXheaderItem 3 6 9" xfId="37868"/>
    <cellStyle name="SAPBEXheaderItem 3 7" xfId="2011"/>
    <cellStyle name="SAPBEXheaderItem 3 7 2" xfId="12370"/>
    <cellStyle name="SAPBEXheaderItem 3 7 2 2" xfId="12371"/>
    <cellStyle name="SAPBEXheaderItem 3 7 2 2 2" xfId="12372"/>
    <cellStyle name="SAPBEXheaderItem 3 7 2 2 2 2" xfId="12373"/>
    <cellStyle name="SAPBEXheaderItem 3 7 2 2 3" xfId="12374"/>
    <cellStyle name="SAPBEXheaderItem 3 7 2 3" xfId="12375"/>
    <cellStyle name="SAPBEXheaderItem 3 7 2 3 2" xfId="12376"/>
    <cellStyle name="SAPBEXheaderItem 3 7 2 3 2 2" xfId="12377"/>
    <cellStyle name="SAPBEXheaderItem 3 7 2 4" xfId="12378"/>
    <cellStyle name="SAPBEXheaderItem 3 7 2 4 2" xfId="12379"/>
    <cellStyle name="SAPBEXheaderItem 3 7 3" xfId="12380"/>
    <cellStyle name="SAPBEXheaderItem 3 7 3 2" xfId="12381"/>
    <cellStyle name="SAPBEXheaderItem 3 7 3 2 2" xfId="12382"/>
    <cellStyle name="SAPBEXheaderItem 3 7 3 3" xfId="12383"/>
    <cellStyle name="SAPBEXheaderItem 3 7 4" xfId="12384"/>
    <cellStyle name="SAPBEXheaderItem 3 7 4 2" xfId="12385"/>
    <cellStyle name="SAPBEXheaderItem 3 7 4 2 2" xfId="12386"/>
    <cellStyle name="SAPBEXheaderItem 3 7 5" xfId="12387"/>
    <cellStyle name="SAPBEXheaderItem 3 7 5 2" xfId="12388"/>
    <cellStyle name="SAPBEXheaderItem 3 7 6" xfId="37869"/>
    <cellStyle name="SAPBEXheaderItem 3 7 7" xfId="37870"/>
    <cellStyle name="SAPBEXheaderItem 3 8" xfId="37871"/>
    <cellStyle name="SAPBEXheaderItem 3 9" xfId="37872"/>
    <cellStyle name="SAPBEXheaderItem 30" xfId="37873"/>
    <cellStyle name="SAPBEXheaderItem 31" xfId="37874"/>
    <cellStyle name="SAPBEXheaderItem 32" xfId="37875"/>
    <cellStyle name="SAPBEXheaderItem 33" xfId="37876"/>
    <cellStyle name="SAPBEXheaderItem 34" xfId="37877"/>
    <cellStyle name="SAPBEXheaderItem 35" xfId="37878"/>
    <cellStyle name="SAPBEXheaderItem 36" xfId="48573"/>
    <cellStyle name="SAPBEXheaderItem 4" xfId="1012"/>
    <cellStyle name="SAPBEXheaderItem 4 10" xfId="37879"/>
    <cellStyle name="SAPBEXheaderItem 4 11" xfId="37880"/>
    <cellStyle name="SAPBEXheaderItem 4 12" xfId="37881"/>
    <cellStyle name="SAPBEXheaderItem 4 13" xfId="37882"/>
    <cellStyle name="SAPBEXheaderItem 4 14" xfId="37883"/>
    <cellStyle name="SAPBEXheaderItem 4 15" xfId="37884"/>
    <cellStyle name="SAPBEXheaderItem 4 16" xfId="37885"/>
    <cellStyle name="SAPBEXheaderItem 4 17" xfId="37886"/>
    <cellStyle name="SAPBEXheaderItem 4 18" xfId="37887"/>
    <cellStyle name="SAPBEXheaderItem 4 19" xfId="37888"/>
    <cellStyle name="SAPBEXheaderItem 4 2" xfId="2012"/>
    <cellStyle name="SAPBEXheaderItem 4 2 2" xfId="12389"/>
    <cellStyle name="SAPBEXheaderItem 4 2 2 2" xfId="12390"/>
    <cellStyle name="SAPBEXheaderItem 4 2 2 2 2" xfId="12391"/>
    <cellStyle name="SAPBEXheaderItem 4 2 2 2 2 2" xfId="12392"/>
    <cellStyle name="SAPBEXheaderItem 4 2 2 2 3" xfId="12393"/>
    <cellStyle name="SAPBEXheaderItem 4 2 2 3" xfId="12394"/>
    <cellStyle name="SAPBEXheaderItem 4 2 2 3 2" xfId="12395"/>
    <cellStyle name="SAPBEXheaderItem 4 2 2 3 2 2" xfId="12396"/>
    <cellStyle name="SAPBEXheaderItem 4 2 2 4" xfId="12397"/>
    <cellStyle name="SAPBEXheaderItem 4 2 2 4 2" xfId="12398"/>
    <cellStyle name="SAPBEXheaderItem 4 2 3" xfId="12399"/>
    <cellStyle name="SAPBEXheaderItem 4 2 3 2" xfId="12400"/>
    <cellStyle name="SAPBEXheaderItem 4 2 3 2 2" xfId="12401"/>
    <cellStyle name="SAPBEXheaderItem 4 2 3 3" xfId="12402"/>
    <cellStyle name="SAPBEXheaderItem 4 2 4" xfId="12403"/>
    <cellStyle name="SAPBEXheaderItem 4 2 4 2" xfId="12404"/>
    <cellStyle name="SAPBEXheaderItem 4 2 4 2 2" xfId="12405"/>
    <cellStyle name="SAPBEXheaderItem 4 2 5" xfId="12406"/>
    <cellStyle name="SAPBEXheaderItem 4 2 5 2" xfId="12407"/>
    <cellStyle name="SAPBEXheaderItem 4 2 6" xfId="37889"/>
    <cellStyle name="SAPBEXheaderItem 4 2 7" xfId="37890"/>
    <cellStyle name="SAPBEXheaderItem 4 20" xfId="37891"/>
    <cellStyle name="SAPBEXheaderItem 4 21" xfId="37892"/>
    <cellStyle name="SAPBEXheaderItem 4 22" xfId="37893"/>
    <cellStyle name="SAPBEXheaderItem 4 23" xfId="37894"/>
    <cellStyle name="SAPBEXheaderItem 4 24" xfId="37895"/>
    <cellStyle name="SAPBEXheaderItem 4 25" xfId="37896"/>
    <cellStyle name="SAPBEXheaderItem 4 26" xfId="37897"/>
    <cellStyle name="SAPBEXheaderItem 4 27" xfId="37898"/>
    <cellStyle name="SAPBEXheaderItem 4 28" xfId="48574"/>
    <cellStyle name="SAPBEXheaderItem 4 3" xfId="37899"/>
    <cellStyle name="SAPBEXheaderItem 4 4" xfId="37900"/>
    <cellStyle name="SAPBEXheaderItem 4 5" xfId="37901"/>
    <cellStyle name="SAPBEXheaderItem 4 6" xfId="37902"/>
    <cellStyle name="SAPBEXheaderItem 4 7" xfId="37903"/>
    <cellStyle name="SAPBEXheaderItem 4 8" xfId="37904"/>
    <cellStyle name="SAPBEXheaderItem 4 9" xfId="37905"/>
    <cellStyle name="SAPBEXheaderItem 5" xfId="1013"/>
    <cellStyle name="SAPBEXheaderItem 5 10" xfId="37906"/>
    <cellStyle name="SAPBEXheaderItem 5 11" xfId="37907"/>
    <cellStyle name="SAPBEXheaderItem 5 12" xfId="37908"/>
    <cellStyle name="SAPBEXheaderItem 5 13" xfId="37909"/>
    <cellStyle name="SAPBEXheaderItem 5 14" xfId="37910"/>
    <cellStyle name="SAPBEXheaderItem 5 15" xfId="37911"/>
    <cellStyle name="SAPBEXheaderItem 5 16" xfId="37912"/>
    <cellStyle name="SAPBEXheaderItem 5 17" xfId="37913"/>
    <cellStyle name="SAPBEXheaderItem 5 18" xfId="37914"/>
    <cellStyle name="SAPBEXheaderItem 5 19" xfId="37915"/>
    <cellStyle name="SAPBEXheaderItem 5 2" xfId="2013"/>
    <cellStyle name="SAPBEXheaderItem 5 2 2" xfId="12408"/>
    <cellStyle name="SAPBEXheaderItem 5 2 2 2" xfId="12409"/>
    <cellStyle name="SAPBEXheaderItem 5 2 2 2 2" xfId="12410"/>
    <cellStyle name="SAPBEXheaderItem 5 2 2 2 2 2" xfId="12411"/>
    <cellStyle name="SAPBEXheaderItem 5 2 2 2 3" xfId="12412"/>
    <cellStyle name="SAPBEXheaderItem 5 2 2 3" xfId="12413"/>
    <cellStyle name="SAPBEXheaderItem 5 2 2 3 2" xfId="12414"/>
    <cellStyle name="SAPBEXheaderItem 5 2 2 3 2 2" xfId="12415"/>
    <cellStyle name="SAPBEXheaderItem 5 2 2 4" xfId="12416"/>
    <cellStyle name="SAPBEXheaderItem 5 2 2 4 2" xfId="12417"/>
    <cellStyle name="SAPBEXheaderItem 5 2 3" xfId="12418"/>
    <cellStyle name="SAPBEXheaderItem 5 2 3 2" xfId="12419"/>
    <cellStyle name="SAPBEXheaderItem 5 2 3 2 2" xfId="12420"/>
    <cellStyle name="SAPBEXheaderItem 5 2 3 3" xfId="12421"/>
    <cellStyle name="SAPBEXheaderItem 5 2 4" xfId="12422"/>
    <cellStyle name="SAPBEXheaderItem 5 2 4 2" xfId="12423"/>
    <cellStyle name="SAPBEXheaderItem 5 2 4 2 2" xfId="12424"/>
    <cellStyle name="SAPBEXheaderItem 5 2 5" xfId="12425"/>
    <cellStyle name="SAPBEXheaderItem 5 2 5 2" xfId="12426"/>
    <cellStyle name="SAPBEXheaderItem 5 2 6" xfId="37916"/>
    <cellStyle name="SAPBEXheaderItem 5 2 7" xfId="37917"/>
    <cellStyle name="SAPBEXheaderItem 5 20" xfId="37918"/>
    <cellStyle name="SAPBEXheaderItem 5 21" xfId="37919"/>
    <cellStyle name="SAPBEXheaderItem 5 22" xfId="37920"/>
    <cellStyle name="SAPBEXheaderItem 5 23" xfId="37921"/>
    <cellStyle name="SAPBEXheaderItem 5 24" xfId="37922"/>
    <cellStyle name="SAPBEXheaderItem 5 25" xfId="37923"/>
    <cellStyle name="SAPBEXheaderItem 5 26" xfId="37924"/>
    <cellStyle name="SAPBEXheaderItem 5 27" xfId="37925"/>
    <cellStyle name="SAPBEXheaderItem 5 28" xfId="48575"/>
    <cellStyle name="SAPBEXheaderItem 5 3" xfId="37926"/>
    <cellStyle name="SAPBEXheaderItem 5 4" xfId="37927"/>
    <cellStyle name="SAPBEXheaderItem 5 5" xfId="37928"/>
    <cellStyle name="SAPBEXheaderItem 5 6" xfId="37929"/>
    <cellStyle name="SAPBEXheaderItem 5 7" xfId="37930"/>
    <cellStyle name="SAPBEXheaderItem 5 8" xfId="37931"/>
    <cellStyle name="SAPBEXheaderItem 5 9" xfId="37932"/>
    <cellStyle name="SAPBEXheaderItem 6" xfId="1014"/>
    <cellStyle name="SAPBEXheaderItem 6 10" xfId="37933"/>
    <cellStyle name="SAPBEXheaderItem 6 11" xfId="37934"/>
    <cellStyle name="SAPBEXheaderItem 6 12" xfId="37935"/>
    <cellStyle name="SAPBEXheaderItem 6 13" xfId="37936"/>
    <cellStyle name="SAPBEXheaderItem 6 14" xfId="37937"/>
    <cellStyle name="SAPBEXheaderItem 6 15" xfId="37938"/>
    <cellStyle name="SAPBEXheaderItem 6 16" xfId="37939"/>
    <cellStyle name="SAPBEXheaderItem 6 17" xfId="37940"/>
    <cellStyle name="SAPBEXheaderItem 6 18" xfId="37941"/>
    <cellStyle name="SAPBEXheaderItem 6 19" xfId="37942"/>
    <cellStyle name="SAPBEXheaderItem 6 2" xfId="2014"/>
    <cellStyle name="SAPBEXheaderItem 6 2 2" xfId="12427"/>
    <cellStyle name="SAPBEXheaderItem 6 2 2 2" xfId="12428"/>
    <cellStyle name="SAPBEXheaderItem 6 2 2 2 2" xfId="12429"/>
    <cellStyle name="SAPBEXheaderItem 6 2 2 2 2 2" xfId="12430"/>
    <cellStyle name="SAPBEXheaderItem 6 2 2 2 3" xfId="12431"/>
    <cellStyle name="SAPBEXheaderItem 6 2 2 3" xfId="12432"/>
    <cellStyle name="SAPBEXheaderItem 6 2 2 3 2" xfId="12433"/>
    <cellStyle name="SAPBEXheaderItem 6 2 2 3 2 2" xfId="12434"/>
    <cellStyle name="SAPBEXheaderItem 6 2 2 4" xfId="12435"/>
    <cellStyle name="SAPBEXheaderItem 6 2 2 4 2" xfId="12436"/>
    <cellStyle name="SAPBEXheaderItem 6 2 3" xfId="12437"/>
    <cellStyle name="SAPBEXheaderItem 6 2 3 2" xfId="12438"/>
    <cellStyle name="SAPBEXheaderItem 6 2 3 2 2" xfId="12439"/>
    <cellStyle name="SAPBEXheaderItem 6 2 3 3" xfId="12440"/>
    <cellStyle name="SAPBEXheaderItem 6 2 4" xfId="12441"/>
    <cellStyle name="SAPBEXheaderItem 6 2 4 2" xfId="12442"/>
    <cellStyle name="SAPBEXheaderItem 6 2 4 2 2" xfId="12443"/>
    <cellStyle name="SAPBEXheaderItem 6 2 5" xfId="12444"/>
    <cellStyle name="SAPBEXheaderItem 6 2 5 2" xfId="12445"/>
    <cellStyle name="SAPBEXheaderItem 6 2 6" xfId="37943"/>
    <cellStyle name="SAPBEXheaderItem 6 2 7" xfId="37944"/>
    <cellStyle name="SAPBEXheaderItem 6 20" xfId="37945"/>
    <cellStyle name="SAPBEXheaderItem 6 21" xfId="37946"/>
    <cellStyle name="SAPBEXheaderItem 6 22" xfId="37947"/>
    <cellStyle name="SAPBEXheaderItem 6 23" xfId="37948"/>
    <cellStyle name="SAPBEXheaderItem 6 24" xfId="37949"/>
    <cellStyle name="SAPBEXheaderItem 6 25" xfId="37950"/>
    <cellStyle name="SAPBEXheaderItem 6 26" xfId="37951"/>
    <cellStyle name="SAPBEXheaderItem 6 27" xfId="37952"/>
    <cellStyle name="SAPBEXheaderItem 6 28" xfId="48576"/>
    <cellStyle name="SAPBEXheaderItem 6 3" xfId="37953"/>
    <cellStyle name="SAPBEXheaderItem 6 4" xfId="37954"/>
    <cellStyle name="SAPBEXheaderItem 6 5" xfId="37955"/>
    <cellStyle name="SAPBEXheaderItem 6 6" xfId="37956"/>
    <cellStyle name="SAPBEXheaderItem 6 7" xfId="37957"/>
    <cellStyle name="SAPBEXheaderItem 6 8" xfId="37958"/>
    <cellStyle name="SAPBEXheaderItem 6 9" xfId="37959"/>
    <cellStyle name="SAPBEXheaderItem 7" xfId="1015"/>
    <cellStyle name="SAPBEXheaderItem 7 10" xfId="37960"/>
    <cellStyle name="SAPBEXheaderItem 7 11" xfId="37961"/>
    <cellStyle name="SAPBEXheaderItem 7 12" xfId="37962"/>
    <cellStyle name="SAPBEXheaderItem 7 13" xfId="37963"/>
    <cellStyle name="SAPBEXheaderItem 7 14" xfId="37964"/>
    <cellStyle name="SAPBEXheaderItem 7 15" xfId="37965"/>
    <cellStyle name="SAPBEXheaderItem 7 16" xfId="37966"/>
    <cellStyle name="SAPBEXheaderItem 7 17" xfId="37967"/>
    <cellStyle name="SAPBEXheaderItem 7 18" xfId="37968"/>
    <cellStyle name="SAPBEXheaderItem 7 19" xfId="37969"/>
    <cellStyle name="SAPBEXheaderItem 7 2" xfId="2015"/>
    <cellStyle name="SAPBEXheaderItem 7 2 2" xfId="12446"/>
    <cellStyle name="SAPBEXheaderItem 7 2 2 2" xfId="12447"/>
    <cellStyle name="SAPBEXheaderItem 7 2 2 2 2" xfId="12448"/>
    <cellStyle name="SAPBEXheaderItem 7 2 2 2 2 2" xfId="12449"/>
    <cellStyle name="SAPBEXheaderItem 7 2 2 2 3" xfId="12450"/>
    <cellStyle name="SAPBEXheaderItem 7 2 2 3" xfId="12451"/>
    <cellStyle name="SAPBEXheaderItem 7 2 2 3 2" xfId="12452"/>
    <cellStyle name="SAPBEXheaderItem 7 2 2 3 2 2" xfId="12453"/>
    <cellStyle name="SAPBEXheaderItem 7 2 2 4" xfId="12454"/>
    <cellStyle name="SAPBEXheaderItem 7 2 2 4 2" xfId="12455"/>
    <cellStyle name="SAPBEXheaderItem 7 2 3" xfId="12456"/>
    <cellStyle name="SAPBEXheaderItem 7 2 3 2" xfId="12457"/>
    <cellStyle name="SAPBEXheaderItem 7 2 3 2 2" xfId="12458"/>
    <cellStyle name="SAPBEXheaderItem 7 2 3 3" xfId="12459"/>
    <cellStyle name="SAPBEXheaderItem 7 2 4" xfId="12460"/>
    <cellStyle name="SAPBEXheaderItem 7 2 4 2" xfId="12461"/>
    <cellStyle name="SAPBEXheaderItem 7 2 4 2 2" xfId="12462"/>
    <cellStyle name="SAPBEXheaderItem 7 2 5" xfId="12463"/>
    <cellStyle name="SAPBEXheaderItem 7 2 5 2" xfId="12464"/>
    <cellStyle name="SAPBEXheaderItem 7 2 6" xfId="37970"/>
    <cellStyle name="SAPBEXheaderItem 7 2 7" xfId="37971"/>
    <cellStyle name="SAPBEXheaderItem 7 20" xfId="37972"/>
    <cellStyle name="SAPBEXheaderItem 7 21" xfId="37973"/>
    <cellStyle name="SAPBEXheaderItem 7 22" xfId="37974"/>
    <cellStyle name="SAPBEXheaderItem 7 23" xfId="37975"/>
    <cellStyle name="SAPBEXheaderItem 7 24" xfId="37976"/>
    <cellStyle name="SAPBEXheaderItem 7 25" xfId="37977"/>
    <cellStyle name="SAPBEXheaderItem 7 26" xfId="37978"/>
    <cellStyle name="SAPBEXheaderItem 7 27" xfId="37979"/>
    <cellStyle name="SAPBEXheaderItem 7 28" xfId="48577"/>
    <cellStyle name="SAPBEXheaderItem 7 3" xfId="37980"/>
    <cellStyle name="SAPBEXheaderItem 7 4" xfId="37981"/>
    <cellStyle name="SAPBEXheaderItem 7 5" xfId="37982"/>
    <cellStyle name="SAPBEXheaderItem 7 6" xfId="37983"/>
    <cellStyle name="SAPBEXheaderItem 7 7" xfId="37984"/>
    <cellStyle name="SAPBEXheaderItem 7 8" xfId="37985"/>
    <cellStyle name="SAPBEXheaderItem 7 9" xfId="37986"/>
    <cellStyle name="SAPBEXheaderItem 8" xfId="997"/>
    <cellStyle name="SAPBEXheaderItem 8 10" xfId="37987"/>
    <cellStyle name="SAPBEXheaderItem 8 11" xfId="37988"/>
    <cellStyle name="SAPBEXheaderItem 8 12" xfId="37989"/>
    <cellStyle name="SAPBEXheaderItem 8 13" xfId="37990"/>
    <cellStyle name="SAPBEXheaderItem 8 14" xfId="37991"/>
    <cellStyle name="SAPBEXheaderItem 8 15" xfId="37992"/>
    <cellStyle name="SAPBEXheaderItem 8 16" xfId="37993"/>
    <cellStyle name="SAPBEXheaderItem 8 17" xfId="37994"/>
    <cellStyle name="SAPBEXheaderItem 8 18" xfId="37995"/>
    <cellStyle name="SAPBEXheaderItem 8 19" xfId="37996"/>
    <cellStyle name="SAPBEXheaderItem 8 2" xfId="2016"/>
    <cellStyle name="SAPBEXheaderItem 8 2 2" xfId="12465"/>
    <cellStyle name="SAPBEXheaderItem 8 2 2 2" xfId="12466"/>
    <cellStyle name="SAPBEXheaderItem 8 2 2 2 2" xfId="12467"/>
    <cellStyle name="SAPBEXheaderItem 8 2 2 2 2 2" xfId="12468"/>
    <cellStyle name="SAPBEXheaderItem 8 2 2 2 3" xfId="12469"/>
    <cellStyle name="SAPBEXheaderItem 8 2 2 3" xfId="12470"/>
    <cellStyle name="SAPBEXheaderItem 8 2 2 3 2" xfId="12471"/>
    <cellStyle name="SAPBEXheaderItem 8 2 2 3 2 2" xfId="12472"/>
    <cellStyle name="SAPBEXheaderItem 8 2 2 4" xfId="12473"/>
    <cellStyle name="SAPBEXheaderItem 8 2 2 4 2" xfId="12474"/>
    <cellStyle name="SAPBEXheaderItem 8 2 3" xfId="12475"/>
    <cellStyle name="SAPBEXheaderItem 8 2 3 2" xfId="12476"/>
    <cellStyle name="SAPBEXheaderItem 8 2 3 2 2" xfId="12477"/>
    <cellStyle name="SAPBEXheaderItem 8 2 3 3" xfId="12478"/>
    <cellStyle name="SAPBEXheaderItem 8 2 4" xfId="12479"/>
    <cellStyle name="SAPBEXheaderItem 8 2 4 2" xfId="12480"/>
    <cellStyle name="SAPBEXheaderItem 8 2 4 2 2" xfId="12481"/>
    <cellStyle name="SAPBEXheaderItem 8 2 5" xfId="12482"/>
    <cellStyle name="SAPBEXheaderItem 8 2 5 2" xfId="12483"/>
    <cellStyle name="SAPBEXheaderItem 8 2 6" xfId="37997"/>
    <cellStyle name="SAPBEXheaderItem 8 2 7" xfId="37998"/>
    <cellStyle name="SAPBEXheaderItem 8 20" xfId="37999"/>
    <cellStyle name="SAPBEXheaderItem 8 21" xfId="38000"/>
    <cellStyle name="SAPBEXheaderItem 8 22" xfId="38001"/>
    <cellStyle name="SAPBEXheaderItem 8 23" xfId="38002"/>
    <cellStyle name="SAPBEXheaderItem 8 24" xfId="38003"/>
    <cellStyle name="SAPBEXheaderItem 8 25" xfId="38004"/>
    <cellStyle name="SAPBEXheaderItem 8 26" xfId="38005"/>
    <cellStyle name="SAPBEXheaderItem 8 27" xfId="48578"/>
    <cellStyle name="SAPBEXheaderItem 8 3" xfId="38006"/>
    <cellStyle name="SAPBEXheaderItem 8 4" xfId="38007"/>
    <cellStyle name="SAPBEXheaderItem 8 5" xfId="38008"/>
    <cellStyle name="SAPBEXheaderItem 8 6" xfId="38009"/>
    <cellStyle name="SAPBEXheaderItem 8 7" xfId="38010"/>
    <cellStyle name="SAPBEXheaderItem 8 8" xfId="38011"/>
    <cellStyle name="SAPBEXheaderItem 8 9" xfId="38012"/>
    <cellStyle name="SAPBEXheaderItem 9" xfId="2017"/>
    <cellStyle name="SAPBEXheaderItem 9 10" xfId="38013"/>
    <cellStyle name="SAPBEXheaderItem 9 11" xfId="38014"/>
    <cellStyle name="SAPBEXheaderItem 9 12" xfId="38015"/>
    <cellStyle name="SAPBEXheaderItem 9 13" xfId="38016"/>
    <cellStyle name="SAPBEXheaderItem 9 14" xfId="38017"/>
    <cellStyle name="SAPBEXheaderItem 9 15" xfId="38018"/>
    <cellStyle name="SAPBEXheaderItem 9 16" xfId="38019"/>
    <cellStyle name="SAPBEXheaderItem 9 17" xfId="38020"/>
    <cellStyle name="SAPBEXheaderItem 9 18" xfId="38021"/>
    <cellStyle name="SAPBEXheaderItem 9 19" xfId="38022"/>
    <cellStyle name="SAPBEXheaderItem 9 2" xfId="2018"/>
    <cellStyle name="SAPBEXheaderItem 9 2 2" xfId="12484"/>
    <cellStyle name="SAPBEXheaderItem 9 2 2 2" xfId="12485"/>
    <cellStyle name="SAPBEXheaderItem 9 2 2 2 2" xfId="12486"/>
    <cellStyle name="SAPBEXheaderItem 9 2 2 2 2 2" xfId="12487"/>
    <cellStyle name="SAPBEXheaderItem 9 2 2 2 3" xfId="12488"/>
    <cellStyle name="SAPBEXheaderItem 9 2 2 3" xfId="12489"/>
    <cellStyle name="SAPBEXheaderItem 9 2 2 3 2" xfId="12490"/>
    <cellStyle name="SAPBEXheaderItem 9 2 2 3 2 2" xfId="12491"/>
    <cellStyle name="SAPBEXheaderItem 9 2 2 4" xfId="12492"/>
    <cellStyle name="SAPBEXheaderItem 9 2 2 4 2" xfId="12493"/>
    <cellStyle name="SAPBEXheaderItem 9 2 3" xfId="12494"/>
    <cellStyle name="SAPBEXheaderItem 9 2 3 2" xfId="12495"/>
    <cellStyle name="SAPBEXheaderItem 9 2 3 2 2" xfId="12496"/>
    <cellStyle name="SAPBEXheaderItem 9 2 3 3" xfId="12497"/>
    <cellStyle name="SAPBEXheaderItem 9 2 4" xfId="12498"/>
    <cellStyle name="SAPBEXheaderItem 9 2 4 2" xfId="12499"/>
    <cellStyle name="SAPBEXheaderItem 9 2 4 2 2" xfId="12500"/>
    <cellStyle name="SAPBEXheaderItem 9 2 5" xfId="12501"/>
    <cellStyle name="SAPBEXheaderItem 9 2 5 2" xfId="12502"/>
    <cellStyle name="SAPBEXheaderItem 9 2 6" xfId="38023"/>
    <cellStyle name="SAPBEXheaderItem 9 2 7" xfId="38024"/>
    <cellStyle name="SAPBEXheaderItem 9 2 8" xfId="49852"/>
    <cellStyle name="SAPBEXheaderItem 9 20" xfId="38025"/>
    <cellStyle name="SAPBEXheaderItem 9 21" xfId="38026"/>
    <cellStyle name="SAPBEXheaderItem 9 22" xfId="38027"/>
    <cellStyle name="SAPBEXheaderItem 9 23" xfId="38028"/>
    <cellStyle name="SAPBEXheaderItem 9 24" xfId="38029"/>
    <cellStyle name="SAPBEXheaderItem 9 25" xfId="38030"/>
    <cellStyle name="SAPBEXheaderItem 9 26" xfId="38031"/>
    <cellStyle name="SAPBEXheaderItem 9 27" xfId="38032"/>
    <cellStyle name="SAPBEXheaderItem 9 28" xfId="38033"/>
    <cellStyle name="SAPBEXheaderItem 9 29" xfId="48579"/>
    <cellStyle name="SAPBEXheaderItem 9 3" xfId="12503"/>
    <cellStyle name="SAPBEXheaderItem 9 3 2" xfId="12504"/>
    <cellStyle name="SAPBEXheaderItem 9 3 2 2" xfId="12505"/>
    <cellStyle name="SAPBEXheaderItem 9 3 2 2 2" xfId="12506"/>
    <cellStyle name="SAPBEXheaderItem 9 3 3" xfId="12507"/>
    <cellStyle name="SAPBEXheaderItem 9 3 3 2" xfId="12508"/>
    <cellStyle name="SAPBEXheaderItem 9 3 4" xfId="38034"/>
    <cellStyle name="SAPBEXheaderItem 9 4" xfId="38035"/>
    <cellStyle name="SAPBEXheaderItem 9 5" xfId="38036"/>
    <cellStyle name="SAPBEXheaderItem 9 6" xfId="38037"/>
    <cellStyle name="SAPBEXheaderItem 9 7" xfId="38038"/>
    <cellStyle name="SAPBEXheaderItem 9 8" xfId="38039"/>
    <cellStyle name="SAPBEXheaderItem 9 9" xfId="38040"/>
    <cellStyle name="SAPBEXheaderItem_20120921_SF-grote-ronde-Liesbethdump2" xfId="443"/>
    <cellStyle name="SAPBEXheaderText" xfId="146"/>
    <cellStyle name="SAPBEXheaderText 10" xfId="12509"/>
    <cellStyle name="SAPBEXheaderText 10 2" xfId="12510"/>
    <cellStyle name="SAPBEXheaderText 10 2 2" xfId="12511"/>
    <cellStyle name="SAPBEXheaderText 10 2 2 2" xfId="12512"/>
    <cellStyle name="SAPBEXheaderText 10 2 3" xfId="12513"/>
    <cellStyle name="SAPBEXheaderText 10 3" xfId="12514"/>
    <cellStyle name="SAPBEXheaderText 10 3 2" xfId="12515"/>
    <cellStyle name="SAPBEXheaderText 10 3 2 2" xfId="12516"/>
    <cellStyle name="SAPBEXheaderText 10 4" xfId="12517"/>
    <cellStyle name="SAPBEXheaderText 10 4 2" xfId="12518"/>
    <cellStyle name="SAPBEXheaderText 10 5" xfId="38041"/>
    <cellStyle name="SAPBEXheaderText 10 6" xfId="38042"/>
    <cellStyle name="SAPBEXheaderText 10 7" xfId="38043"/>
    <cellStyle name="SAPBEXheaderText 11" xfId="38044"/>
    <cellStyle name="SAPBEXheaderText 12" xfId="38045"/>
    <cellStyle name="SAPBEXheaderText 13" xfId="38046"/>
    <cellStyle name="SAPBEXheaderText 14" xfId="38047"/>
    <cellStyle name="SAPBEXheaderText 15" xfId="38048"/>
    <cellStyle name="SAPBEXheaderText 16" xfId="38049"/>
    <cellStyle name="SAPBEXheaderText 17" xfId="38050"/>
    <cellStyle name="SAPBEXheaderText 18" xfId="38051"/>
    <cellStyle name="SAPBEXheaderText 19" xfId="38052"/>
    <cellStyle name="SAPBEXheaderText 2" xfId="444"/>
    <cellStyle name="SAPBEXheaderText 2 10" xfId="38053"/>
    <cellStyle name="SAPBEXheaderText 2 11" xfId="38054"/>
    <cellStyle name="SAPBEXheaderText 2 12" xfId="38055"/>
    <cellStyle name="SAPBEXheaderText 2 13" xfId="38056"/>
    <cellStyle name="SAPBEXheaderText 2 14" xfId="38057"/>
    <cellStyle name="SAPBEXheaderText 2 15" xfId="38058"/>
    <cellStyle name="SAPBEXheaderText 2 16" xfId="38059"/>
    <cellStyle name="SAPBEXheaderText 2 17" xfId="38060"/>
    <cellStyle name="SAPBEXheaderText 2 18" xfId="38061"/>
    <cellStyle name="SAPBEXheaderText 2 19" xfId="38062"/>
    <cellStyle name="SAPBEXheaderText 2 2" xfId="546"/>
    <cellStyle name="SAPBEXheaderText 2 2 10" xfId="38063"/>
    <cellStyle name="SAPBEXheaderText 2 2 11" xfId="38064"/>
    <cellStyle name="SAPBEXheaderText 2 2 12" xfId="38065"/>
    <cellStyle name="SAPBEXheaderText 2 2 13" xfId="38066"/>
    <cellStyle name="SAPBEXheaderText 2 2 14" xfId="38067"/>
    <cellStyle name="SAPBEXheaderText 2 2 15" xfId="38068"/>
    <cellStyle name="SAPBEXheaderText 2 2 16" xfId="38069"/>
    <cellStyle name="SAPBEXheaderText 2 2 17" xfId="38070"/>
    <cellStyle name="SAPBEXheaderText 2 2 18" xfId="38071"/>
    <cellStyle name="SAPBEXheaderText 2 2 19" xfId="38072"/>
    <cellStyle name="SAPBEXheaderText 2 2 2" xfId="1017"/>
    <cellStyle name="SAPBEXheaderText 2 2 2 10" xfId="38073"/>
    <cellStyle name="SAPBEXheaderText 2 2 2 11" xfId="38074"/>
    <cellStyle name="SAPBEXheaderText 2 2 2 12" xfId="38075"/>
    <cellStyle name="SAPBEXheaderText 2 2 2 13" xfId="38076"/>
    <cellStyle name="SAPBEXheaderText 2 2 2 14" xfId="38077"/>
    <cellStyle name="SAPBEXheaderText 2 2 2 15" xfId="38078"/>
    <cellStyle name="SAPBEXheaderText 2 2 2 16" xfId="38079"/>
    <cellStyle name="SAPBEXheaderText 2 2 2 17" xfId="38080"/>
    <cellStyle name="SAPBEXheaderText 2 2 2 18" xfId="38081"/>
    <cellStyle name="SAPBEXheaderText 2 2 2 19" xfId="38082"/>
    <cellStyle name="SAPBEXheaderText 2 2 2 2" xfId="2019"/>
    <cellStyle name="SAPBEXheaderText 2 2 2 2 2" xfId="12519"/>
    <cellStyle name="SAPBEXheaderText 2 2 2 2 2 2" xfId="12520"/>
    <cellStyle name="SAPBEXheaderText 2 2 2 2 2 2 2" xfId="12521"/>
    <cellStyle name="SAPBEXheaderText 2 2 2 2 2 2 2 2" xfId="12522"/>
    <cellStyle name="SAPBEXheaderText 2 2 2 2 2 2 3" xfId="12523"/>
    <cellStyle name="SAPBEXheaderText 2 2 2 2 2 3" xfId="12524"/>
    <cellStyle name="SAPBEXheaderText 2 2 2 2 2 3 2" xfId="12525"/>
    <cellStyle name="SAPBEXheaderText 2 2 2 2 2 3 2 2" xfId="12526"/>
    <cellStyle name="SAPBEXheaderText 2 2 2 2 2 4" xfId="12527"/>
    <cellStyle name="SAPBEXheaderText 2 2 2 2 2 4 2" xfId="12528"/>
    <cellStyle name="SAPBEXheaderText 2 2 2 2 3" xfId="12529"/>
    <cellStyle name="SAPBEXheaderText 2 2 2 2 3 2" xfId="12530"/>
    <cellStyle name="SAPBEXheaderText 2 2 2 2 3 2 2" xfId="12531"/>
    <cellStyle name="SAPBEXheaderText 2 2 2 2 3 3" xfId="12532"/>
    <cellStyle name="SAPBEXheaderText 2 2 2 2 4" xfId="12533"/>
    <cellStyle name="SAPBEXheaderText 2 2 2 2 4 2" xfId="12534"/>
    <cellStyle name="SAPBEXheaderText 2 2 2 2 4 2 2" xfId="12535"/>
    <cellStyle name="SAPBEXheaderText 2 2 2 2 5" xfId="12536"/>
    <cellStyle name="SAPBEXheaderText 2 2 2 2 5 2" xfId="12537"/>
    <cellStyle name="SAPBEXheaderText 2 2 2 2 6" xfId="38083"/>
    <cellStyle name="SAPBEXheaderText 2 2 2 2 7" xfId="38084"/>
    <cellStyle name="SAPBEXheaderText 2 2 2 20" xfId="38085"/>
    <cellStyle name="SAPBEXheaderText 2 2 2 21" xfId="38086"/>
    <cellStyle name="SAPBEXheaderText 2 2 2 22" xfId="38087"/>
    <cellStyle name="SAPBEXheaderText 2 2 2 23" xfId="38088"/>
    <cellStyle name="SAPBEXheaderText 2 2 2 24" xfId="38089"/>
    <cellStyle name="SAPBEXheaderText 2 2 2 25" xfId="38090"/>
    <cellStyle name="SAPBEXheaderText 2 2 2 26" xfId="38091"/>
    <cellStyle name="SAPBEXheaderText 2 2 2 27" xfId="38092"/>
    <cellStyle name="SAPBEXheaderText 2 2 2 28" xfId="48580"/>
    <cellStyle name="SAPBEXheaderText 2 2 2 3" xfId="38093"/>
    <cellStyle name="SAPBEXheaderText 2 2 2 4" xfId="38094"/>
    <cellStyle name="SAPBEXheaderText 2 2 2 5" xfId="38095"/>
    <cellStyle name="SAPBEXheaderText 2 2 2 6" xfId="38096"/>
    <cellStyle name="SAPBEXheaderText 2 2 2 7" xfId="38097"/>
    <cellStyle name="SAPBEXheaderText 2 2 2 8" xfId="38098"/>
    <cellStyle name="SAPBEXheaderText 2 2 2 9" xfId="38099"/>
    <cellStyle name="SAPBEXheaderText 2 2 20" xfId="38100"/>
    <cellStyle name="SAPBEXheaderText 2 2 21" xfId="38101"/>
    <cellStyle name="SAPBEXheaderText 2 2 22" xfId="38102"/>
    <cellStyle name="SAPBEXheaderText 2 2 23" xfId="38103"/>
    <cellStyle name="SAPBEXheaderText 2 2 24" xfId="38104"/>
    <cellStyle name="SAPBEXheaderText 2 2 25" xfId="38105"/>
    <cellStyle name="SAPBEXheaderText 2 2 26" xfId="38106"/>
    <cellStyle name="SAPBEXheaderText 2 2 27" xfId="38107"/>
    <cellStyle name="SAPBEXheaderText 2 2 28" xfId="38108"/>
    <cellStyle name="SAPBEXheaderText 2 2 29" xfId="38109"/>
    <cellStyle name="SAPBEXheaderText 2 2 3" xfId="1018"/>
    <cellStyle name="SAPBEXheaderText 2 2 3 10" xfId="38110"/>
    <cellStyle name="SAPBEXheaderText 2 2 3 11" xfId="38111"/>
    <cellStyle name="SAPBEXheaderText 2 2 3 12" xfId="38112"/>
    <cellStyle name="SAPBEXheaderText 2 2 3 13" xfId="38113"/>
    <cellStyle name="SAPBEXheaderText 2 2 3 14" xfId="38114"/>
    <cellStyle name="SAPBEXheaderText 2 2 3 15" xfId="38115"/>
    <cellStyle name="SAPBEXheaderText 2 2 3 16" xfId="38116"/>
    <cellStyle name="SAPBEXheaderText 2 2 3 17" xfId="38117"/>
    <cellStyle name="SAPBEXheaderText 2 2 3 18" xfId="38118"/>
    <cellStyle name="SAPBEXheaderText 2 2 3 19" xfId="38119"/>
    <cellStyle name="SAPBEXheaderText 2 2 3 2" xfId="2020"/>
    <cellStyle name="SAPBEXheaderText 2 2 3 2 2" xfId="12538"/>
    <cellStyle name="SAPBEXheaderText 2 2 3 2 2 2" xfId="12539"/>
    <cellStyle name="SAPBEXheaderText 2 2 3 2 2 2 2" xfId="12540"/>
    <cellStyle name="SAPBEXheaderText 2 2 3 2 2 2 2 2" xfId="12541"/>
    <cellStyle name="SAPBEXheaderText 2 2 3 2 2 2 3" xfId="12542"/>
    <cellStyle name="SAPBEXheaderText 2 2 3 2 2 3" xfId="12543"/>
    <cellStyle name="SAPBEXheaderText 2 2 3 2 2 3 2" xfId="12544"/>
    <cellStyle name="SAPBEXheaderText 2 2 3 2 2 3 2 2" xfId="12545"/>
    <cellStyle name="SAPBEXheaderText 2 2 3 2 2 4" xfId="12546"/>
    <cellStyle name="SAPBEXheaderText 2 2 3 2 2 4 2" xfId="12547"/>
    <cellStyle name="SAPBEXheaderText 2 2 3 2 3" xfId="12548"/>
    <cellStyle name="SAPBEXheaderText 2 2 3 2 3 2" xfId="12549"/>
    <cellStyle name="SAPBEXheaderText 2 2 3 2 3 2 2" xfId="12550"/>
    <cellStyle name="SAPBEXheaderText 2 2 3 2 3 3" xfId="12551"/>
    <cellStyle name="SAPBEXheaderText 2 2 3 2 4" xfId="12552"/>
    <cellStyle name="SAPBEXheaderText 2 2 3 2 4 2" xfId="12553"/>
    <cellStyle name="SAPBEXheaderText 2 2 3 2 4 2 2" xfId="12554"/>
    <cellStyle name="SAPBEXheaderText 2 2 3 2 5" xfId="12555"/>
    <cellStyle name="SAPBEXheaderText 2 2 3 2 5 2" xfId="12556"/>
    <cellStyle name="SAPBEXheaderText 2 2 3 2 6" xfId="38120"/>
    <cellStyle name="SAPBEXheaderText 2 2 3 2 7" xfId="38121"/>
    <cellStyle name="SAPBEXheaderText 2 2 3 20" xfId="38122"/>
    <cellStyle name="SAPBEXheaderText 2 2 3 21" xfId="38123"/>
    <cellStyle name="SAPBEXheaderText 2 2 3 22" xfId="38124"/>
    <cellStyle name="SAPBEXheaderText 2 2 3 23" xfId="38125"/>
    <cellStyle name="SAPBEXheaderText 2 2 3 24" xfId="38126"/>
    <cellStyle name="SAPBEXheaderText 2 2 3 25" xfId="38127"/>
    <cellStyle name="SAPBEXheaderText 2 2 3 26" xfId="38128"/>
    <cellStyle name="SAPBEXheaderText 2 2 3 27" xfId="38129"/>
    <cellStyle name="SAPBEXheaderText 2 2 3 28" xfId="48581"/>
    <cellStyle name="SAPBEXheaderText 2 2 3 3" xfId="38130"/>
    <cellStyle name="SAPBEXheaderText 2 2 3 4" xfId="38131"/>
    <cellStyle name="SAPBEXheaderText 2 2 3 5" xfId="38132"/>
    <cellStyle name="SAPBEXheaderText 2 2 3 6" xfId="38133"/>
    <cellStyle name="SAPBEXheaderText 2 2 3 7" xfId="38134"/>
    <cellStyle name="SAPBEXheaderText 2 2 3 8" xfId="38135"/>
    <cellStyle name="SAPBEXheaderText 2 2 3 9" xfId="38136"/>
    <cellStyle name="SAPBEXheaderText 2 2 30" xfId="38137"/>
    <cellStyle name="SAPBEXheaderText 2 2 31" xfId="38138"/>
    <cellStyle name="SAPBEXheaderText 2 2 32" xfId="38139"/>
    <cellStyle name="SAPBEXheaderText 2 2 33" xfId="48582"/>
    <cellStyle name="SAPBEXheaderText 2 2 4" xfId="1019"/>
    <cellStyle name="SAPBEXheaderText 2 2 4 10" xfId="38140"/>
    <cellStyle name="SAPBEXheaderText 2 2 4 11" xfId="38141"/>
    <cellStyle name="SAPBEXheaderText 2 2 4 12" xfId="38142"/>
    <cellStyle name="SAPBEXheaderText 2 2 4 13" xfId="38143"/>
    <cellStyle name="SAPBEXheaderText 2 2 4 14" xfId="38144"/>
    <cellStyle name="SAPBEXheaderText 2 2 4 15" xfId="38145"/>
    <cellStyle name="SAPBEXheaderText 2 2 4 16" xfId="38146"/>
    <cellStyle name="SAPBEXheaderText 2 2 4 17" xfId="38147"/>
    <cellStyle name="SAPBEXheaderText 2 2 4 18" xfId="38148"/>
    <cellStyle name="SAPBEXheaderText 2 2 4 19" xfId="38149"/>
    <cellStyle name="SAPBEXheaderText 2 2 4 2" xfId="2021"/>
    <cellStyle name="SAPBEXheaderText 2 2 4 2 2" xfId="12557"/>
    <cellStyle name="SAPBEXheaderText 2 2 4 2 2 2" xfId="12558"/>
    <cellStyle name="SAPBEXheaderText 2 2 4 2 2 2 2" xfId="12559"/>
    <cellStyle name="SAPBEXheaderText 2 2 4 2 2 2 2 2" xfId="12560"/>
    <cellStyle name="SAPBEXheaderText 2 2 4 2 2 2 3" xfId="12561"/>
    <cellStyle name="SAPBEXheaderText 2 2 4 2 2 3" xfId="12562"/>
    <cellStyle name="SAPBEXheaderText 2 2 4 2 2 3 2" xfId="12563"/>
    <cellStyle name="SAPBEXheaderText 2 2 4 2 2 3 2 2" xfId="12564"/>
    <cellStyle name="SAPBEXheaderText 2 2 4 2 2 4" xfId="12565"/>
    <cellStyle name="SAPBEXheaderText 2 2 4 2 2 4 2" xfId="12566"/>
    <cellStyle name="SAPBEXheaderText 2 2 4 2 3" xfId="12567"/>
    <cellStyle name="SAPBEXheaderText 2 2 4 2 3 2" xfId="12568"/>
    <cellStyle name="SAPBEXheaderText 2 2 4 2 3 2 2" xfId="12569"/>
    <cellStyle name="SAPBEXheaderText 2 2 4 2 3 3" xfId="12570"/>
    <cellStyle name="SAPBEXheaderText 2 2 4 2 4" xfId="12571"/>
    <cellStyle name="SAPBEXheaderText 2 2 4 2 4 2" xfId="12572"/>
    <cellStyle name="SAPBEXheaderText 2 2 4 2 4 2 2" xfId="12573"/>
    <cellStyle name="SAPBEXheaderText 2 2 4 2 5" xfId="12574"/>
    <cellStyle name="SAPBEXheaderText 2 2 4 2 5 2" xfId="12575"/>
    <cellStyle name="SAPBEXheaderText 2 2 4 2 6" xfId="38150"/>
    <cellStyle name="SAPBEXheaderText 2 2 4 2 7" xfId="38151"/>
    <cellStyle name="SAPBEXheaderText 2 2 4 20" xfId="38152"/>
    <cellStyle name="SAPBEXheaderText 2 2 4 21" xfId="38153"/>
    <cellStyle name="SAPBEXheaderText 2 2 4 22" xfId="38154"/>
    <cellStyle name="SAPBEXheaderText 2 2 4 23" xfId="38155"/>
    <cellStyle name="SAPBEXheaderText 2 2 4 24" xfId="38156"/>
    <cellStyle name="SAPBEXheaderText 2 2 4 25" xfId="38157"/>
    <cellStyle name="SAPBEXheaderText 2 2 4 26" xfId="38158"/>
    <cellStyle name="SAPBEXheaderText 2 2 4 27" xfId="38159"/>
    <cellStyle name="SAPBEXheaderText 2 2 4 28" xfId="48583"/>
    <cellStyle name="SAPBEXheaderText 2 2 4 3" xfId="38160"/>
    <cellStyle name="SAPBEXheaderText 2 2 4 4" xfId="38161"/>
    <cellStyle name="SAPBEXheaderText 2 2 4 5" xfId="38162"/>
    <cellStyle name="SAPBEXheaderText 2 2 4 6" xfId="38163"/>
    <cellStyle name="SAPBEXheaderText 2 2 4 7" xfId="38164"/>
    <cellStyle name="SAPBEXheaderText 2 2 4 8" xfId="38165"/>
    <cellStyle name="SAPBEXheaderText 2 2 4 9" xfId="38166"/>
    <cellStyle name="SAPBEXheaderText 2 2 5" xfId="1020"/>
    <cellStyle name="SAPBEXheaderText 2 2 5 10" xfId="38167"/>
    <cellStyle name="SAPBEXheaderText 2 2 5 11" xfId="38168"/>
    <cellStyle name="SAPBEXheaderText 2 2 5 12" xfId="38169"/>
    <cellStyle name="SAPBEXheaderText 2 2 5 13" xfId="38170"/>
    <cellStyle name="SAPBEXheaderText 2 2 5 14" xfId="38171"/>
    <cellStyle name="SAPBEXheaderText 2 2 5 15" xfId="38172"/>
    <cellStyle name="SAPBEXheaderText 2 2 5 16" xfId="38173"/>
    <cellStyle name="SAPBEXheaderText 2 2 5 17" xfId="38174"/>
    <cellStyle name="SAPBEXheaderText 2 2 5 18" xfId="38175"/>
    <cellStyle name="SAPBEXheaderText 2 2 5 19" xfId="38176"/>
    <cellStyle name="SAPBEXheaderText 2 2 5 2" xfId="2022"/>
    <cellStyle name="SAPBEXheaderText 2 2 5 2 2" xfId="12576"/>
    <cellStyle name="SAPBEXheaderText 2 2 5 2 2 2" xfId="12577"/>
    <cellStyle name="SAPBEXheaderText 2 2 5 2 2 2 2" xfId="12578"/>
    <cellStyle name="SAPBEXheaderText 2 2 5 2 2 2 2 2" xfId="12579"/>
    <cellStyle name="SAPBEXheaderText 2 2 5 2 2 2 3" xfId="12580"/>
    <cellStyle name="SAPBEXheaderText 2 2 5 2 2 3" xfId="12581"/>
    <cellStyle name="SAPBEXheaderText 2 2 5 2 2 3 2" xfId="12582"/>
    <cellStyle name="SAPBEXheaderText 2 2 5 2 2 3 2 2" xfId="12583"/>
    <cellStyle name="SAPBEXheaderText 2 2 5 2 2 4" xfId="12584"/>
    <cellStyle name="SAPBEXheaderText 2 2 5 2 2 4 2" xfId="12585"/>
    <cellStyle name="SAPBEXheaderText 2 2 5 2 3" xfId="12586"/>
    <cellStyle name="SAPBEXheaderText 2 2 5 2 3 2" xfId="12587"/>
    <cellStyle name="SAPBEXheaderText 2 2 5 2 3 2 2" xfId="12588"/>
    <cellStyle name="SAPBEXheaderText 2 2 5 2 3 3" xfId="12589"/>
    <cellStyle name="SAPBEXheaderText 2 2 5 2 4" xfId="12590"/>
    <cellStyle name="SAPBEXheaderText 2 2 5 2 4 2" xfId="12591"/>
    <cellStyle name="SAPBEXheaderText 2 2 5 2 4 2 2" xfId="12592"/>
    <cellStyle name="SAPBEXheaderText 2 2 5 2 5" xfId="12593"/>
    <cellStyle name="SAPBEXheaderText 2 2 5 2 5 2" xfId="12594"/>
    <cellStyle name="SAPBEXheaderText 2 2 5 2 6" xfId="38177"/>
    <cellStyle name="SAPBEXheaderText 2 2 5 2 7" xfId="38178"/>
    <cellStyle name="SAPBEXheaderText 2 2 5 20" xfId="38179"/>
    <cellStyle name="SAPBEXheaderText 2 2 5 21" xfId="38180"/>
    <cellStyle name="SAPBEXheaderText 2 2 5 22" xfId="38181"/>
    <cellStyle name="SAPBEXheaderText 2 2 5 23" xfId="38182"/>
    <cellStyle name="SAPBEXheaderText 2 2 5 24" xfId="38183"/>
    <cellStyle name="SAPBEXheaderText 2 2 5 25" xfId="38184"/>
    <cellStyle name="SAPBEXheaderText 2 2 5 26" xfId="38185"/>
    <cellStyle name="SAPBEXheaderText 2 2 5 27" xfId="38186"/>
    <cellStyle name="SAPBEXheaderText 2 2 5 28" xfId="48584"/>
    <cellStyle name="SAPBEXheaderText 2 2 5 3" xfId="38187"/>
    <cellStyle name="SAPBEXheaderText 2 2 5 4" xfId="38188"/>
    <cellStyle name="SAPBEXheaderText 2 2 5 5" xfId="38189"/>
    <cellStyle name="SAPBEXheaderText 2 2 5 6" xfId="38190"/>
    <cellStyle name="SAPBEXheaderText 2 2 5 7" xfId="38191"/>
    <cellStyle name="SAPBEXheaderText 2 2 5 8" xfId="38192"/>
    <cellStyle name="SAPBEXheaderText 2 2 5 9" xfId="38193"/>
    <cellStyle name="SAPBEXheaderText 2 2 6" xfId="1021"/>
    <cellStyle name="SAPBEXheaderText 2 2 6 10" xfId="38194"/>
    <cellStyle name="SAPBEXheaderText 2 2 6 11" xfId="38195"/>
    <cellStyle name="SAPBEXheaderText 2 2 6 12" xfId="38196"/>
    <cellStyle name="SAPBEXheaderText 2 2 6 13" xfId="38197"/>
    <cellStyle name="SAPBEXheaderText 2 2 6 14" xfId="38198"/>
    <cellStyle name="SAPBEXheaderText 2 2 6 15" xfId="38199"/>
    <cellStyle name="SAPBEXheaderText 2 2 6 16" xfId="38200"/>
    <cellStyle name="SAPBEXheaderText 2 2 6 17" xfId="38201"/>
    <cellStyle name="SAPBEXheaderText 2 2 6 18" xfId="38202"/>
    <cellStyle name="SAPBEXheaderText 2 2 6 19" xfId="38203"/>
    <cellStyle name="SAPBEXheaderText 2 2 6 2" xfId="2023"/>
    <cellStyle name="SAPBEXheaderText 2 2 6 2 2" xfId="12595"/>
    <cellStyle name="SAPBEXheaderText 2 2 6 2 2 2" xfId="12596"/>
    <cellStyle name="SAPBEXheaderText 2 2 6 2 2 2 2" xfId="12597"/>
    <cellStyle name="SAPBEXheaderText 2 2 6 2 2 2 2 2" xfId="12598"/>
    <cellStyle name="SAPBEXheaderText 2 2 6 2 2 2 3" xfId="12599"/>
    <cellStyle name="SAPBEXheaderText 2 2 6 2 2 3" xfId="12600"/>
    <cellStyle name="SAPBEXheaderText 2 2 6 2 2 3 2" xfId="12601"/>
    <cellStyle name="SAPBEXheaderText 2 2 6 2 2 3 2 2" xfId="12602"/>
    <cellStyle name="SAPBEXheaderText 2 2 6 2 2 4" xfId="12603"/>
    <cellStyle name="SAPBEXheaderText 2 2 6 2 2 4 2" xfId="12604"/>
    <cellStyle name="SAPBEXheaderText 2 2 6 2 3" xfId="12605"/>
    <cellStyle name="SAPBEXheaderText 2 2 6 2 3 2" xfId="12606"/>
    <cellStyle name="SAPBEXheaderText 2 2 6 2 3 2 2" xfId="12607"/>
    <cellStyle name="SAPBEXheaderText 2 2 6 2 3 3" xfId="12608"/>
    <cellStyle name="SAPBEXheaderText 2 2 6 2 4" xfId="12609"/>
    <cellStyle name="SAPBEXheaderText 2 2 6 2 4 2" xfId="12610"/>
    <cellStyle name="SAPBEXheaderText 2 2 6 2 4 2 2" xfId="12611"/>
    <cellStyle name="SAPBEXheaderText 2 2 6 2 5" xfId="12612"/>
    <cellStyle name="SAPBEXheaderText 2 2 6 2 5 2" xfId="12613"/>
    <cellStyle name="SAPBEXheaderText 2 2 6 2 6" xfId="38204"/>
    <cellStyle name="SAPBEXheaderText 2 2 6 2 7" xfId="38205"/>
    <cellStyle name="SAPBEXheaderText 2 2 6 20" xfId="38206"/>
    <cellStyle name="SAPBEXheaderText 2 2 6 21" xfId="38207"/>
    <cellStyle name="SAPBEXheaderText 2 2 6 22" xfId="38208"/>
    <cellStyle name="SAPBEXheaderText 2 2 6 23" xfId="38209"/>
    <cellStyle name="SAPBEXheaderText 2 2 6 24" xfId="38210"/>
    <cellStyle name="SAPBEXheaderText 2 2 6 25" xfId="38211"/>
    <cellStyle name="SAPBEXheaderText 2 2 6 26" xfId="38212"/>
    <cellStyle name="SAPBEXheaderText 2 2 6 27" xfId="38213"/>
    <cellStyle name="SAPBEXheaderText 2 2 6 28" xfId="48585"/>
    <cellStyle name="SAPBEXheaderText 2 2 6 3" xfId="38214"/>
    <cellStyle name="SAPBEXheaderText 2 2 6 4" xfId="38215"/>
    <cellStyle name="SAPBEXheaderText 2 2 6 5" xfId="38216"/>
    <cellStyle name="SAPBEXheaderText 2 2 6 6" xfId="38217"/>
    <cellStyle name="SAPBEXheaderText 2 2 6 7" xfId="38218"/>
    <cellStyle name="SAPBEXheaderText 2 2 6 8" xfId="38219"/>
    <cellStyle name="SAPBEXheaderText 2 2 6 9" xfId="38220"/>
    <cellStyle name="SAPBEXheaderText 2 2 7" xfId="2024"/>
    <cellStyle name="SAPBEXheaderText 2 2 7 2" xfId="12614"/>
    <cellStyle name="SAPBEXheaderText 2 2 7 2 2" xfId="12615"/>
    <cellStyle name="SAPBEXheaderText 2 2 7 2 2 2" xfId="12616"/>
    <cellStyle name="SAPBEXheaderText 2 2 7 2 2 2 2" xfId="12617"/>
    <cellStyle name="SAPBEXheaderText 2 2 7 2 2 3" xfId="12618"/>
    <cellStyle name="SAPBEXheaderText 2 2 7 2 3" xfId="12619"/>
    <cellStyle name="SAPBEXheaderText 2 2 7 2 3 2" xfId="12620"/>
    <cellStyle name="SAPBEXheaderText 2 2 7 2 3 2 2" xfId="12621"/>
    <cellStyle name="SAPBEXheaderText 2 2 7 2 4" xfId="12622"/>
    <cellStyle name="SAPBEXheaderText 2 2 7 2 4 2" xfId="12623"/>
    <cellStyle name="SAPBEXheaderText 2 2 7 3" xfId="12624"/>
    <cellStyle name="SAPBEXheaderText 2 2 7 3 2" xfId="12625"/>
    <cellStyle name="SAPBEXheaderText 2 2 7 3 2 2" xfId="12626"/>
    <cellStyle name="SAPBEXheaderText 2 2 7 3 3" xfId="12627"/>
    <cellStyle name="SAPBEXheaderText 2 2 7 4" xfId="12628"/>
    <cellStyle name="SAPBEXheaderText 2 2 7 4 2" xfId="12629"/>
    <cellStyle name="SAPBEXheaderText 2 2 7 4 2 2" xfId="12630"/>
    <cellStyle name="SAPBEXheaderText 2 2 7 5" xfId="12631"/>
    <cellStyle name="SAPBEXheaderText 2 2 7 5 2" xfId="12632"/>
    <cellStyle name="SAPBEXheaderText 2 2 7 6" xfId="38221"/>
    <cellStyle name="SAPBEXheaderText 2 2 7 7" xfId="38222"/>
    <cellStyle name="SAPBEXheaderText 2 2 8" xfId="38223"/>
    <cellStyle name="SAPBEXheaderText 2 2 9" xfId="38224"/>
    <cellStyle name="SAPBEXheaderText 2 20" xfId="38225"/>
    <cellStyle name="SAPBEXheaderText 2 21" xfId="38226"/>
    <cellStyle name="SAPBEXheaderText 2 22" xfId="38227"/>
    <cellStyle name="SAPBEXheaderText 2 23" xfId="38228"/>
    <cellStyle name="SAPBEXheaderText 2 24" xfId="38229"/>
    <cellStyle name="SAPBEXheaderText 2 25" xfId="38230"/>
    <cellStyle name="SAPBEXheaderText 2 26" xfId="38231"/>
    <cellStyle name="SAPBEXheaderText 2 27" xfId="38232"/>
    <cellStyle name="SAPBEXheaderText 2 28" xfId="38233"/>
    <cellStyle name="SAPBEXheaderText 2 29" xfId="38234"/>
    <cellStyle name="SAPBEXheaderText 2 3" xfId="1022"/>
    <cellStyle name="SAPBEXheaderText 2 3 10" xfId="38235"/>
    <cellStyle name="SAPBEXheaderText 2 3 11" xfId="38236"/>
    <cellStyle name="SAPBEXheaderText 2 3 12" xfId="38237"/>
    <cellStyle name="SAPBEXheaderText 2 3 13" xfId="38238"/>
    <cellStyle name="SAPBEXheaderText 2 3 14" xfId="38239"/>
    <cellStyle name="SAPBEXheaderText 2 3 15" xfId="38240"/>
    <cellStyle name="SAPBEXheaderText 2 3 16" xfId="38241"/>
    <cellStyle name="SAPBEXheaderText 2 3 17" xfId="38242"/>
    <cellStyle name="SAPBEXheaderText 2 3 18" xfId="38243"/>
    <cellStyle name="SAPBEXheaderText 2 3 19" xfId="38244"/>
    <cellStyle name="SAPBEXheaderText 2 3 2" xfId="2025"/>
    <cellStyle name="SAPBEXheaderText 2 3 2 2" xfId="12633"/>
    <cellStyle name="SAPBEXheaderText 2 3 2 2 2" xfId="12634"/>
    <cellStyle name="SAPBEXheaderText 2 3 2 2 2 2" xfId="12635"/>
    <cellStyle name="SAPBEXheaderText 2 3 2 2 2 2 2" xfId="12636"/>
    <cellStyle name="SAPBEXheaderText 2 3 2 2 2 3" xfId="12637"/>
    <cellStyle name="SAPBEXheaderText 2 3 2 2 3" xfId="12638"/>
    <cellStyle name="SAPBEXheaderText 2 3 2 2 3 2" xfId="12639"/>
    <cellStyle name="SAPBEXheaderText 2 3 2 2 3 2 2" xfId="12640"/>
    <cellStyle name="SAPBEXheaderText 2 3 2 2 4" xfId="12641"/>
    <cellStyle name="SAPBEXheaderText 2 3 2 2 4 2" xfId="12642"/>
    <cellStyle name="SAPBEXheaderText 2 3 2 3" xfId="12643"/>
    <cellStyle name="SAPBEXheaderText 2 3 2 3 2" xfId="12644"/>
    <cellStyle name="SAPBEXheaderText 2 3 2 3 2 2" xfId="12645"/>
    <cellStyle name="SAPBEXheaderText 2 3 2 3 3" xfId="12646"/>
    <cellStyle name="SAPBEXheaderText 2 3 2 4" xfId="12647"/>
    <cellStyle name="SAPBEXheaderText 2 3 2 4 2" xfId="12648"/>
    <cellStyle name="SAPBEXheaderText 2 3 2 4 2 2" xfId="12649"/>
    <cellStyle name="SAPBEXheaderText 2 3 2 5" xfId="12650"/>
    <cellStyle name="SAPBEXheaderText 2 3 2 5 2" xfId="12651"/>
    <cellStyle name="SAPBEXheaderText 2 3 2 6" xfId="38245"/>
    <cellStyle name="SAPBEXheaderText 2 3 2 7" xfId="38246"/>
    <cellStyle name="SAPBEXheaderText 2 3 20" xfId="38247"/>
    <cellStyle name="SAPBEXheaderText 2 3 21" xfId="38248"/>
    <cellStyle name="SAPBEXheaderText 2 3 22" xfId="38249"/>
    <cellStyle name="SAPBEXheaderText 2 3 23" xfId="38250"/>
    <cellStyle name="SAPBEXheaderText 2 3 24" xfId="38251"/>
    <cellStyle name="SAPBEXheaderText 2 3 25" xfId="38252"/>
    <cellStyle name="SAPBEXheaderText 2 3 26" xfId="38253"/>
    <cellStyle name="SAPBEXheaderText 2 3 27" xfId="38254"/>
    <cellStyle name="SAPBEXheaderText 2 3 28" xfId="48586"/>
    <cellStyle name="SAPBEXheaderText 2 3 3" xfId="38255"/>
    <cellStyle name="SAPBEXheaderText 2 3 4" xfId="38256"/>
    <cellStyle name="SAPBEXheaderText 2 3 5" xfId="38257"/>
    <cellStyle name="SAPBEXheaderText 2 3 6" xfId="38258"/>
    <cellStyle name="SAPBEXheaderText 2 3 7" xfId="38259"/>
    <cellStyle name="SAPBEXheaderText 2 3 8" xfId="38260"/>
    <cellStyle name="SAPBEXheaderText 2 3 9" xfId="38261"/>
    <cellStyle name="SAPBEXheaderText 2 30" xfId="38262"/>
    <cellStyle name="SAPBEXheaderText 2 31" xfId="38263"/>
    <cellStyle name="SAPBEXheaderText 2 32" xfId="38264"/>
    <cellStyle name="SAPBEXheaderText 2 33" xfId="48587"/>
    <cellStyle name="SAPBEXheaderText 2 4" xfId="1023"/>
    <cellStyle name="SAPBEXheaderText 2 4 10" xfId="38265"/>
    <cellStyle name="SAPBEXheaderText 2 4 11" xfId="38266"/>
    <cellStyle name="SAPBEXheaderText 2 4 12" xfId="38267"/>
    <cellStyle name="SAPBEXheaderText 2 4 13" xfId="38268"/>
    <cellStyle name="SAPBEXheaderText 2 4 14" xfId="38269"/>
    <cellStyle name="SAPBEXheaderText 2 4 15" xfId="38270"/>
    <cellStyle name="SAPBEXheaderText 2 4 16" xfId="38271"/>
    <cellStyle name="SAPBEXheaderText 2 4 17" xfId="38272"/>
    <cellStyle name="SAPBEXheaderText 2 4 18" xfId="38273"/>
    <cellStyle name="SAPBEXheaderText 2 4 19" xfId="38274"/>
    <cellStyle name="SAPBEXheaderText 2 4 2" xfId="2026"/>
    <cellStyle name="SAPBEXheaderText 2 4 2 2" xfId="12652"/>
    <cellStyle name="SAPBEXheaderText 2 4 2 2 2" xfId="12653"/>
    <cellStyle name="SAPBEXheaderText 2 4 2 2 2 2" xfId="12654"/>
    <cellStyle name="SAPBEXheaderText 2 4 2 2 2 2 2" xfId="12655"/>
    <cellStyle name="SAPBEXheaderText 2 4 2 2 2 3" xfId="12656"/>
    <cellStyle name="SAPBEXheaderText 2 4 2 2 3" xfId="12657"/>
    <cellStyle name="SAPBEXheaderText 2 4 2 2 3 2" xfId="12658"/>
    <cellStyle name="SAPBEXheaderText 2 4 2 2 3 2 2" xfId="12659"/>
    <cellStyle name="SAPBEXheaderText 2 4 2 2 4" xfId="12660"/>
    <cellStyle name="SAPBEXheaderText 2 4 2 2 4 2" xfId="12661"/>
    <cellStyle name="SAPBEXheaderText 2 4 2 3" xfId="12662"/>
    <cellStyle name="SAPBEXheaderText 2 4 2 3 2" xfId="12663"/>
    <cellStyle name="SAPBEXheaderText 2 4 2 3 2 2" xfId="12664"/>
    <cellStyle name="SAPBEXheaderText 2 4 2 3 3" xfId="12665"/>
    <cellStyle name="SAPBEXheaderText 2 4 2 4" xfId="12666"/>
    <cellStyle name="SAPBEXheaderText 2 4 2 4 2" xfId="12667"/>
    <cellStyle name="SAPBEXheaderText 2 4 2 4 2 2" xfId="12668"/>
    <cellStyle name="SAPBEXheaderText 2 4 2 5" xfId="12669"/>
    <cellStyle name="SAPBEXheaderText 2 4 2 5 2" xfId="12670"/>
    <cellStyle name="SAPBEXheaderText 2 4 2 6" xfId="38275"/>
    <cellStyle name="SAPBEXheaderText 2 4 2 7" xfId="38276"/>
    <cellStyle name="SAPBEXheaderText 2 4 20" xfId="38277"/>
    <cellStyle name="SAPBEXheaderText 2 4 21" xfId="38278"/>
    <cellStyle name="SAPBEXheaderText 2 4 22" xfId="38279"/>
    <cellStyle name="SAPBEXheaderText 2 4 23" xfId="38280"/>
    <cellStyle name="SAPBEXheaderText 2 4 24" xfId="38281"/>
    <cellStyle name="SAPBEXheaderText 2 4 25" xfId="38282"/>
    <cellStyle name="SAPBEXheaderText 2 4 26" xfId="38283"/>
    <cellStyle name="SAPBEXheaderText 2 4 27" xfId="38284"/>
    <cellStyle name="SAPBEXheaderText 2 4 28" xfId="48588"/>
    <cellStyle name="SAPBEXheaderText 2 4 3" xfId="38285"/>
    <cellStyle name="SAPBEXheaderText 2 4 4" xfId="38286"/>
    <cellStyle name="SAPBEXheaderText 2 4 5" xfId="38287"/>
    <cellStyle name="SAPBEXheaderText 2 4 6" xfId="38288"/>
    <cellStyle name="SAPBEXheaderText 2 4 7" xfId="38289"/>
    <cellStyle name="SAPBEXheaderText 2 4 8" xfId="38290"/>
    <cellStyle name="SAPBEXheaderText 2 4 9" xfId="38291"/>
    <cellStyle name="SAPBEXheaderText 2 5" xfId="1024"/>
    <cellStyle name="SAPBEXheaderText 2 5 10" xfId="38292"/>
    <cellStyle name="SAPBEXheaderText 2 5 11" xfId="38293"/>
    <cellStyle name="SAPBEXheaderText 2 5 12" xfId="38294"/>
    <cellStyle name="SAPBEXheaderText 2 5 13" xfId="38295"/>
    <cellStyle name="SAPBEXheaderText 2 5 14" xfId="38296"/>
    <cellStyle name="SAPBEXheaderText 2 5 15" xfId="38297"/>
    <cellStyle name="SAPBEXheaderText 2 5 16" xfId="38298"/>
    <cellStyle name="SAPBEXheaderText 2 5 17" xfId="38299"/>
    <cellStyle name="SAPBEXheaderText 2 5 18" xfId="38300"/>
    <cellStyle name="SAPBEXheaderText 2 5 19" xfId="38301"/>
    <cellStyle name="SAPBEXheaderText 2 5 2" xfId="2027"/>
    <cellStyle name="SAPBEXheaderText 2 5 2 2" xfId="12671"/>
    <cellStyle name="SAPBEXheaderText 2 5 2 2 2" xfId="12672"/>
    <cellStyle name="SAPBEXheaderText 2 5 2 2 2 2" xfId="12673"/>
    <cellStyle name="SAPBEXheaderText 2 5 2 2 2 2 2" xfId="12674"/>
    <cellStyle name="SAPBEXheaderText 2 5 2 2 2 3" xfId="12675"/>
    <cellStyle name="SAPBEXheaderText 2 5 2 2 3" xfId="12676"/>
    <cellStyle name="SAPBEXheaderText 2 5 2 2 3 2" xfId="12677"/>
    <cellStyle name="SAPBEXheaderText 2 5 2 2 3 2 2" xfId="12678"/>
    <cellStyle name="SAPBEXheaderText 2 5 2 2 4" xfId="12679"/>
    <cellStyle name="SAPBEXheaderText 2 5 2 2 4 2" xfId="12680"/>
    <cellStyle name="SAPBEXheaderText 2 5 2 3" xfId="12681"/>
    <cellStyle name="SAPBEXheaderText 2 5 2 3 2" xfId="12682"/>
    <cellStyle name="SAPBEXheaderText 2 5 2 3 2 2" xfId="12683"/>
    <cellStyle name="SAPBEXheaderText 2 5 2 3 3" xfId="12684"/>
    <cellStyle name="SAPBEXheaderText 2 5 2 4" xfId="12685"/>
    <cellStyle name="SAPBEXheaderText 2 5 2 4 2" xfId="12686"/>
    <cellStyle name="SAPBEXheaderText 2 5 2 4 2 2" xfId="12687"/>
    <cellStyle name="SAPBEXheaderText 2 5 2 5" xfId="12688"/>
    <cellStyle name="SAPBEXheaderText 2 5 2 5 2" xfId="12689"/>
    <cellStyle name="SAPBEXheaderText 2 5 2 6" xfId="38302"/>
    <cellStyle name="SAPBEXheaderText 2 5 2 7" xfId="38303"/>
    <cellStyle name="SAPBEXheaderText 2 5 20" xfId="38304"/>
    <cellStyle name="SAPBEXheaderText 2 5 21" xfId="38305"/>
    <cellStyle name="SAPBEXheaderText 2 5 22" xfId="38306"/>
    <cellStyle name="SAPBEXheaderText 2 5 23" xfId="38307"/>
    <cellStyle name="SAPBEXheaderText 2 5 24" xfId="38308"/>
    <cellStyle name="SAPBEXheaderText 2 5 25" xfId="38309"/>
    <cellStyle name="SAPBEXheaderText 2 5 26" xfId="38310"/>
    <cellStyle name="SAPBEXheaderText 2 5 27" xfId="38311"/>
    <cellStyle name="SAPBEXheaderText 2 5 28" xfId="48589"/>
    <cellStyle name="SAPBEXheaderText 2 5 3" xfId="38312"/>
    <cellStyle name="SAPBEXheaderText 2 5 4" xfId="38313"/>
    <cellStyle name="SAPBEXheaderText 2 5 5" xfId="38314"/>
    <cellStyle name="SAPBEXheaderText 2 5 6" xfId="38315"/>
    <cellStyle name="SAPBEXheaderText 2 5 7" xfId="38316"/>
    <cellStyle name="SAPBEXheaderText 2 5 8" xfId="38317"/>
    <cellStyle name="SAPBEXheaderText 2 5 9" xfId="38318"/>
    <cellStyle name="SAPBEXheaderText 2 6" xfId="1025"/>
    <cellStyle name="SAPBEXheaderText 2 6 10" xfId="38319"/>
    <cellStyle name="SAPBEXheaderText 2 6 11" xfId="38320"/>
    <cellStyle name="SAPBEXheaderText 2 6 12" xfId="38321"/>
    <cellStyle name="SAPBEXheaderText 2 6 13" xfId="38322"/>
    <cellStyle name="SAPBEXheaderText 2 6 14" xfId="38323"/>
    <cellStyle name="SAPBEXheaderText 2 6 15" xfId="38324"/>
    <cellStyle name="SAPBEXheaderText 2 6 16" xfId="38325"/>
    <cellStyle name="SAPBEXheaderText 2 6 17" xfId="38326"/>
    <cellStyle name="SAPBEXheaderText 2 6 18" xfId="38327"/>
    <cellStyle name="SAPBEXheaderText 2 6 19" xfId="38328"/>
    <cellStyle name="SAPBEXheaderText 2 6 2" xfId="2028"/>
    <cellStyle name="SAPBEXheaderText 2 6 2 2" xfId="12690"/>
    <cellStyle name="SAPBEXheaderText 2 6 2 2 2" xfId="12691"/>
    <cellStyle name="SAPBEXheaderText 2 6 2 2 2 2" xfId="12692"/>
    <cellStyle name="SAPBEXheaderText 2 6 2 2 2 2 2" xfId="12693"/>
    <cellStyle name="SAPBEXheaderText 2 6 2 2 2 3" xfId="12694"/>
    <cellStyle name="SAPBEXheaderText 2 6 2 2 3" xfId="12695"/>
    <cellStyle name="SAPBEXheaderText 2 6 2 2 3 2" xfId="12696"/>
    <cellStyle name="SAPBEXheaderText 2 6 2 2 3 2 2" xfId="12697"/>
    <cellStyle name="SAPBEXheaderText 2 6 2 2 4" xfId="12698"/>
    <cellStyle name="SAPBEXheaderText 2 6 2 2 4 2" xfId="12699"/>
    <cellStyle name="SAPBEXheaderText 2 6 2 3" xfId="12700"/>
    <cellStyle name="SAPBEXheaderText 2 6 2 3 2" xfId="12701"/>
    <cellStyle name="SAPBEXheaderText 2 6 2 3 2 2" xfId="12702"/>
    <cellStyle name="SAPBEXheaderText 2 6 2 3 3" xfId="12703"/>
    <cellStyle name="SAPBEXheaderText 2 6 2 4" xfId="12704"/>
    <cellStyle name="SAPBEXheaderText 2 6 2 4 2" xfId="12705"/>
    <cellStyle name="SAPBEXheaderText 2 6 2 4 2 2" xfId="12706"/>
    <cellStyle name="SAPBEXheaderText 2 6 2 5" xfId="12707"/>
    <cellStyle name="SAPBEXheaderText 2 6 2 5 2" xfId="12708"/>
    <cellStyle name="SAPBEXheaderText 2 6 2 6" xfId="38329"/>
    <cellStyle name="SAPBEXheaderText 2 6 2 7" xfId="38330"/>
    <cellStyle name="SAPBEXheaderText 2 6 20" xfId="38331"/>
    <cellStyle name="SAPBEXheaderText 2 6 21" xfId="38332"/>
    <cellStyle name="SAPBEXheaderText 2 6 22" xfId="38333"/>
    <cellStyle name="SAPBEXheaderText 2 6 23" xfId="38334"/>
    <cellStyle name="SAPBEXheaderText 2 6 24" xfId="38335"/>
    <cellStyle name="SAPBEXheaderText 2 6 25" xfId="38336"/>
    <cellStyle name="SAPBEXheaderText 2 6 26" xfId="38337"/>
    <cellStyle name="SAPBEXheaderText 2 6 27" xfId="38338"/>
    <cellStyle name="SAPBEXheaderText 2 6 28" xfId="48590"/>
    <cellStyle name="SAPBEXheaderText 2 6 3" xfId="38339"/>
    <cellStyle name="SAPBEXheaderText 2 6 4" xfId="38340"/>
    <cellStyle name="SAPBEXheaderText 2 6 5" xfId="38341"/>
    <cellStyle name="SAPBEXheaderText 2 6 6" xfId="38342"/>
    <cellStyle name="SAPBEXheaderText 2 6 7" xfId="38343"/>
    <cellStyle name="SAPBEXheaderText 2 6 8" xfId="38344"/>
    <cellStyle name="SAPBEXheaderText 2 6 9" xfId="38345"/>
    <cellStyle name="SAPBEXheaderText 2 7" xfId="2029"/>
    <cellStyle name="SAPBEXheaderText 2 7 2" xfId="12709"/>
    <cellStyle name="SAPBEXheaderText 2 7 2 2" xfId="12710"/>
    <cellStyle name="SAPBEXheaderText 2 7 2 2 2" xfId="12711"/>
    <cellStyle name="SAPBEXheaderText 2 7 2 2 2 2" xfId="12712"/>
    <cellStyle name="SAPBEXheaderText 2 7 2 2 3" xfId="12713"/>
    <cellStyle name="SAPBEXheaderText 2 7 2 3" xfId="12714"/>
    <cellStyle name="SAPBEXheaderText 2 7 2 3 2" xfId="12715"/>
    <cellStyle name="SAPBEXheaderText 2 7 2 3 2 2" xfId="12716"/>
    <cellStyle name="SAPBEXheaderText 2 7 2 4" xfId="12717"/>
    <cellStyle name="SAPBEXheaderText 2 7 2 4 2" xfId="12718"/>
    <cellStyle name="SAPBEXheaderText 2 7 3" xfId="12719"/>
    <cellStyle name="SAPBEXheaderText 2 7 3 2" xfId="12720"/>
    <cellStyle name="SAPBEXheaderText 2 7 3 2 2" xfId="12721"/>
    <cellStyle name="SAPBEXheaderText 2 7 3 3" xfId="12722"/>
    <cellStyle name="SAPBEXheaderText 2 7 4" xfId="12723"/>
    <cellStyle name="SAPBEXheaderText 2 7 4 2" xfId="12724"/>
    <cellStyle name="SAPBEXheaderText 2 7 4 2 2" xfId="12725"/>
    <cellStyle name="SAPBEXheaderText 2 7 5" xfId="12726"/>
    <cellStyle name="SAPBEXheaderText 2 7 5 2" xfId="12727"/>
    <cellStyle name="SAPBEXheaderText 2 7 6" xfId="38346"/>
    <cellStyle name="SAPBEXheaderText 2 7 7" xfId="38347"/>
    <cellStyle name="SAPBEXheaderText 2 8" xfId="38348"/>
    <cellStyle name="SAPBEXheaderText 2 9" xfId="38349"/>
    <cellStyle name="SAPBEXheaderText 20" xfId="38350"/>
    <cellStyle name="SAPBEXheaderText 21" xfId="38351"/>
    <cellStyle name="SAPBEXheaderText 22" xfId="38352"/>
    <cellStyle name="SAPBEXheaderText 23" xfId="38353"/>
    <cellStyle name="SAPBEXheaderText 24" xfId="38354"/>
    <cellStyle name="SAPBEXheaderText 25" xfId="38355"/>
    <cellStyle name="SAPBEXheaderText 26" xfId="38356"/>
    <cellStyle name="SAPBEXheaderText 27" xfId="38357"/>
    <cellStyle name="SAPBEXheaderText 28" xfId="38358"/>
    <cellStyle name="SAPBEXheaderText 29" xfId="38359"/>
    <cellStyle name="SAPBEXheaderText 3" xfId="547"/>
    <cellStyle name="SAPBEXheaderText 3 10" xfId="38360"/>
    <cellStyle name="SAPBEXheaderText 3 11" xfId="38361"/>
    <cellStyle name="SAPBEXheaderText 3 12" xfId="38362"/>
    <cellStyle name="SAPBEXheaderText 3 13" xfId="38363"/>
    <cellStyle name="SAPBEXheaderText 3 14" xfId="38364"/>
    <cellStyle name="SAPBEXheaderText 3 15" xfId="38365"/>
    <cellStyle name="SAPBEXheaderText 3 16" xfId="38366"/>
    <cellStyle name="SAPBEXheaderText 3 17" xfId="38367"/>
    <cellStyle name="SAPBEXheaderText 3 18" xfId="38368"/>
    <cellStyle name="SAPBEXheaderText 3 19" xfId="38369"/>
    <cellStyle name="SAPBEXheaderText 3 2" xfId="1026"/>
    <cellStyle name="SAPBEXheaderText 3 2 10" xfId="38370"/>
    <cellStyle name="SAPBEXheaderText 3 2 11" xfId="38371"/>
    <cellStyle name="SAPBEXheaderText 3 2 12" xfId="38372"/>
    <cellStyle name="SAPBEXheaderText 3 2 13" xfId="38373"/>
    <cellStyle name="SAPBEXheaderText 3 2 14" xfId="38374"/>
    <cellStyle name="SAPBEXheaderText 3 2 15" xfId="38375"/>
    <cellStyle name="SAPBEXheaderText 3 2 16" xfId="38376"/>
    <cellStyle name="SAPBEXheaderText 3 2 17" xfId="38377"/>
    <cellStyle name="SAPBEXheaderText 3 2 18" xfId="38378"/>
    <cellStyle name="SAPBEXheaderText 3 2 19" xfId="38379"/>
    <cellStyle name="SAPBEXheaderText 3 2 2" xfId="2030"/>
    <cellStyle name="SAPBEXheaderText 3 2 2 2" xfId="12728"/>
    <cellStyle name="SAPBEXheaderText 3 2 2 2 2" xfId="12729"/>
    <cellStyle name="SAPBEXheaderText 3 2 2 2 2 2" xfId="12730"/>
    <cellStyle name="SAPBEXheaderText 3 2 2 2 2 2 2" xfId="12731"/>
    <cellStyle name="SAPBEXheaderText 3 2 2 2 2 3" xfId="12732"/>
    <cellStyle name="SAPBEXheaderText 3 2 2 2 3" xfId="12733"/>
    <cellStyle name="SAPBEXheaderText 3 2 2 2 3 2" xfId="12734"/>
    <cellStyle name="SAPBEXheaderText 3 2 2 2 3 2 2" xfId="12735"/>
    <cellStyle name="SAPBEXheaderText 3 2 2 2 4" xfId="12736"/>
    <cellStyle name="SAPBEXheaderText 3 2 2 2 4 2" xfId="12737"/>
    <cellStyle name="SAPBEXheaderText 3 2 2 3" xfId="12738"/>
    <cellStyle name="SAPBEXheaderText 3 2 2 3 2" xfId="12739"/>
    <cellStyle name="SAPBEXheaderText 3 2 2 3 2 2" xfId="12740"/>
    <cellStyle name="SAPBEXheaderText 3 2 2 3 3" xfId="12741"/>
    <cellStyle name="SAPBEXheaderText 3 2 2 4" xfId="12742"/>
    <cellStyle name="SAPBEXheaderText 3 2 2 4 2" xfId="12743"/>
    <cellStyle name="SAPBEXheaderText 3 2 2 4 2 2" xfId="12744"/>
    <cellStyle name="SAPBEXheaderText 3 2 2 5" xfId="12745"/>
    <cellStyle name="SAPBEXheaderText 3 2 2 5 2" xfId="12746"/>
    <cellStyle name="SAPBEXheaderText 3 2 2 6" xfId="38380"/>
    <cellStyle name="SAPBEXheaderText 3 2 2 7" xfId="38381"/>
    <cellStyle name="SAPBEXheaderText 3 2 20" xfId="38382"/>
    <cellStyle name="SAPBEXheaderText 3 2 21" xfId="38383"/>
    <cellStyle name="SAPBEXheaderText 3 2 22" xfId="38384"/>
    <cellStyle name="SAPBEXheaderText 3 2 23" xfId="38385"/>
    <cellStyle name="SAPBEXheaderText 3 2 24" xfId="38386"/>
    <cellStyle name="SAPBEXheaderText 3 2 25" xfId="38387"/>
    <cellStyle name="SAPBEXheaderText 3 2 26" xfId="38388"/>
    <cellStyle name="SAPBEXheaderText 3 2 27" xfId="38389"/>
    <cellStyle name="SAPBEXheaderText 3 2 28" xfId="48591"/>
    <cellStyle name="SAPBEXheaderText 3 2 3" xfId="38390"/>
    <cellStyle name="SAPBEXheaderText 3 2 4" xfId="38391"/>
    <cellStyle name="SAPBEXheaderText 3 2 5" xfId="38392"/>
    <cellStyle name="SAPBEXheaderText 3 2 6" xfId="38393"/>
    <cellStyle name="SAPBEXheaderText 3 2 7" xfId="38394"/>
    <cellStyle name="SAPBEXheaderText 3 2 8" xfId="38395"/>
    <cellStyle name="SAPBEXheaderText 3 2 9" xfId="38396"/>
    <cellStyle name="SAPBEXheaderText 3 20" xfId="38397"/>
    <cellStyle name="SAPBEXheaderText 3 21" xfId="38398"/>
    <cellStyle name="SAPBEXheaderText 3 22" xfId="38399"/>
    <cellStyle name="SAPBEXheaderText 3 23" xfId="38400"/>
    <cellStyle name="SAPBEXheaderText 3 24" xfId="38401"/>
    <cellStyle name="SAPBEXheaderText 3 25" xfId="38402"/>
    <cellStyle name="SAPBEXheaderText 3 26" xfId="38403"/>
    <cellStyle name="SAPBEXheaderText 3 27" xfId="38404"/>
    <cellStyle name="SAPBEXheaderText 3 28" xfId="38405"/>
    <cellStyle name="SAPBEXheaderText 3 29" xfId="38406"/>
    <cellStyle name="SAPBEXheaderText 3 3" xfId="1027"/>
    <cellStyle name="SAPBEXheaderText 3 3 10" xfId="38407"/>
    <cellStyle name="SAPBEXheaderText 3 3 11" xfId="38408"/>
    <cellStyle name="SAPBEXheaderText 3 3 12" xfId="38409"/>
    <cellStyle name="SAPBEXheaderText 3 3 13" xfId="38410"/>
    <cellStyle name="SAPBEXheaderText 3 3 14" xfId="38411"/>
    <cellStyle name="SAPBEXheaderText 3 3 15" xfId="38412"/>
    <cellStyle name="SAPBEXheaderText 3 3 16" xfId="38413"/>
    <cellStyle name="SAPBEXheaderText 3 3 17" xfId="38414"/>
    <cellStyle name="SAPBEXheaderText 3 3 18" xfId="38415"/>
    <cellStyle name="SAPBEXheaderText 3 3 19" xfId="38416"/>
    <cellStyle name="SAPBEXheaderText 3 3 2" xfId="2031"/>
    <cellStyle name="SAPBEXheaderText 3 3 2 2" xfId="12747"/>
    <cellStyle name="SAPBEXheaderText 3 3 2 2 2" xfId="12748"/>
    <cellStyle name="SAPBEXheaderText 3 3 2 2 2 2" xfId="12749"/>
    <cellStyle name="SAPBEXheaderText 3 3 2 2 2 2 2" xfId="12750"/>
    <cellStyle name="SAPBEXheaderText 3 3 2 2 2 3" xfId="12751"/>
    <cellStyle name="SAPBEXheaderText 3 3 2 2 3" xfId="12752"/>
    <cellStyle name="SAPBEXheaderText 3 3 2 2 3 2" xfId="12753"/>
    <cellStyle name="SAPBEXheaderText 3 3 2 2 3 2 2" xfId="12754"/>
    <cellStyle name="SAPBEXheaderText 3 3 2 2 4" xfId="12755"/>
    <cellStyle name="SAPBEXheaderText 3 3 2 2 4 2" xfId="12756"/>
    <cellStyle name="SAPBEXheaderText 3 3 2 3" xfId="12757"/>
    <cellStyle name="SAPBEXheaderText 3 3 2 3 2" xfId="12758"/>
    <cellStyle name="SAPBEXheaderText 3 3 2 3 2 2" xfId="12759"/>
    <cellStyle name="SAPBEXheaderText 3 3 2 3 3" xfId="12760"/>
    <cellStyle name="SAPBEXheaderText 3 3 2 4" xfId="12761"/>
    <cellStyle name="SAPBEXheaderText 3 3 2 4 2" xfId="12762"/>
    <cellStyle name="SAPBEXheaderText 3 3 2 4 2 2" xfId="12763"/>
    <cellStyle name="SAPBEXheaderText 3 3 2 5" xfId="12764"/>
    <cellStyle name="SAPBEXheaderText 3 3 2 5 2" xfId="12765"/>
    <cellStyle name="SAPBEXheaderText 3 3 2 6" xfId="38417"/>
    <cellStyle name="SAPBEXheaderText 3 3 2 7" xfId="38418"/>
    <cellStyle name="SAPBEXheaderText 3 3 20" xfId="38419"/>
    <cellStyle name="SAPBEXheaderText 3 3 21" xfId="38420"/>
    <cellStyle name="SAPBEXheaderText 3 3 22" xfId="38421"/>
    <cellStyle name="SAPBEXheaderText 3 3 23" xfId="38422"/>
    <cellStyle name="SAPBEXheaderText 3 3 24" xfId="38423"/>
    <cellStyle name="SAPBEXheaderText 3 3 25" xfId="38424"/>
    <cellStyle name="SAPBEXheaderText 3 3 26" xfId="38425"/>
    <cellStyle name="SAPBEXheaderText 3 3 27" xfId="38426"/>
    <cellStyle name="SAPBEXheaderText 3 3 28" xfId="48592"/>
    <cellStyle name="SAPBEXheaderText 3 3 3" xfId="38427"/>
    <cellStyle name="SAPBEXheaderText 3 3 4" xfId="38428"/>
    <cellStyle name="SAPBEXheaderText 3 3 5" xfId="38429"/>
    <cellStyle name="SAPBEXheaderText 3 3 6" xfId="38430"/>
    <cellStyle name="SAPBEXheaderText 3 3 7" xfId="38431"/>
    <cellStyle name="SAPBEXheaderText 3 3 8" xfId="38432"/>
    <cellStyle name="SAPBEXheaderText 3 3 9" xfId="38433"/>
    <cellStyle name="SAPBEXheaderText 3 30" xfId="38434"/>
    <cellStyle name="SAPBEXheaderText 3 31" xfId="38435"/>
    <cellStyle name="SAPBEXheaderText 3 32" xfId="38436"/>
    <cellStyle name="SAPBEXheaderText 3 33" xfId="48593"/>
    <cellStyle name="SAPBEXheaderText 3 4" xfId="1028"/>
    <cellStyle name="SAPBEXheaderText 3 4 10" xfId="38437"/>
    <cellStyle name="SAPBEXheaderText 3 4 11" xfId="38438"/>
    <cellStyle name="SAPBEXheaderText 3 4 12" xfId="38439"/>
    <cellStyle name="SAPBEXheaderText 3 4 13" xfId="38440"/>
    <cellStyle name="SAPBEXheaderText 3 4 14" xfId="38441"/>
    <cellStyle name="SAPBEXheaderText 3 4 15" xfId="38442"/>
    <cellStyle name="SAPBEXheaderText 3 4 16" xfId="38443"/>
    <cellStyle name="SAPBEXheaderText 3 4 17" xfId="38444"/>
    <cellStyle name="SAPBEXheaderText 3 4 18" xfId="38445"/>
    <cellStyle name="SAPBEXheaderText 3 4 19" xfId="38446"/>
    <cellStyle name="SAPBEXheaderText 3 4 2" xfId="2032"/>
    <cellStyle name="SAPBEXheaderText 3 4 2 2" xfId="12766"/>
    <cellStyle name="SAPBEXheaderText 3 4 2 2 2" xfId="12767"/>
    <cellStyle name="SAPBEXheaderText 3 4 2 2 2 2" xfId="12768"/>
    <cellStyle name="SAPBEXheaderText 3 4 2 2 2 2 2" xfId="12769"/>
    <cellStyle name="SAPBEXheaderText 3 4 2 2 2 3" xfId="12770"/>
    <cellStyle name="SAPBEXheaderText 3 4 2 2 3" xfId="12771"/>
    <cellStyle name="SAPBEXheaderText 3 4 2 2 3 2" xfId="12772"/>
    <cellStyle name="SAPBEXheaderText 3 4 2 2 3 2 2" xfId="12773"/>
    <cellStyle name="SAPBEXheaderText 3 4 2 2 4" xfId="12774"/>
    <cellStyle name="SAPBEXheaderText 3 4 2 2 4 2" xfId="12775"/>
    <cellStyle name="SAPBEXheaderText 3 4 2 3" xfId="12776"/>
    <cellStyle name="SAPBEXheaderText 3 4 2 3 2" xfId="12777"/>
    <cellStyle name="SAPBEXheaderText 3 4 2 3 2 2" xfId="12778"/>
    <cellStyle name="SAPBEXheaderText 3 4 2 3 3" xfId="12779"/>
    <cellStyle name="SAPBEXheaderText 3 4 2 4" xfId="12780"/>
    <cellStyle name="SAPBEXheaderText 3 4 2 4 2" xfId="12781"/>
    <cellStyle name="SAPBEXheaderText 3 4 2 4 2 2" xfId="12782"/>
    <cellStyle name="SAPBEXheaderText 3 4 2 5" xfId="12783"/>
    <cellStyle name="SAPBEXheaderText 3 4 2 5 2" xfId="12784"/>
    <cellStyle name="SAPBEXheaderText 3 4 2 6" xfId="38447"/>
    <cellStyle name="SAPBEXheaderText 3 4 2 7" xfId="38448"/>
    <cellStyle name="SAPBEXheaderText 3 4 20" xfId="38449"/>
    <cellStyle name="SAPBEXheaderText 3 4 21" xfId="38450"/>
    <cellStyle name="SAPBEXheaderText 3 4 22" xfId="38451"/>
    <cellStyle name="SAPBEXheaderText 3 4 23" xfId="38452"/>
    <cellStyle name="SAPBEXheaderText 3 4 24" xfId="38453"/>
    <cellStyle name="SAPBEXheaderText 3 4 25" xfId="38454"/>
    <cellStyle name="SAPBEXheaderText 3 4 26" xfId="38455"/>
    <cellStyle name="SAPBEXheaderText 3 4 27" xfId="38456"/>
    <cellStyle name="SAPBEXheaderText 3 4 28" xfId="48594"/>
    <cellStyle name="SAPBEXheaderText 3 4 3" xfId="38457"/>
    <cellStyle name="SAPBEXheaderText 3 4 4" xfId="38458"/>
    <cellStyle name="SAPBEXheaderText 3 4 5" xfId="38459"/>
    <cellStyle name="SAPBEXheaderText 3 4 6" xfId="38460"/>
    <cellStyle name="SAPBEXheaderText 3 4 7" xfId="38461"/>
    <cellStyle name="SAPBEXheaderText 3 4 8" xfId="38462"/>
    <cellStyle name="SAPBEXheaderText 3 4 9" xfId="38463"/>
    <cellStyle name="SAPBEXheaderText 3 5" xfId="1029"/>
    <cellStyle name="SAPBEXheaderText 3 5 10" xfId="38464"/>
    <cellStyle name="SAPBEXheaderText 3 5 11" xfId="38465"/>
    <cellStyle name="SAPBEXheaderText 3 5 12" xfId="38466"/>
    <cellStyle name="SAPBEXheaderText 3 5 13" xfId="38467"/>
    <cellStyle name="SAPBEXheaderText 3 5 14" xfId="38468"/>
    <cellStyle name="SAPBEXheaderText 3 5 15" xfId="38469"/>
    <cellStyle name="SAPBEXheaderText 3 5 16" xfId="38470"/>
    <cellStyle name="SAPBEXheaderText 3 5 17" xfId="38471"/>
    <cellStyle name="SAPBEXheaderText 3 5 18" xfId="38472"/>
    <cellStyle name="SAPBEXheaderText 3 5 19" xfId="38473"/>
    <cellStyle name="SAPBEXheaderText 3 5 2" xfId="2033"/>
    <cellStyle name="SAPBEXheaderText 3 5 2 2" xfId="12785"/>
    <cellStyle name="SAPBEXheaderText 3 5 2 2 2" xfId="12786"/>
    <cellStyle name="SAPBEXheaderText 3 5 2 2 2 2" xfId="12787"/>
    <cellStyle name="SAPBEXheaderText 3 5 2 2 2 2 2" xfId="12788"/>
    <cellStyle name="SAPBEXheaderText 3 5 2 2 2 3" xfId="12789"/>
    <cellStyle name="SAPBEXheaderText 3 5 2 2 3" xfId="12790"/>
    <cellStyle name="SAPBEXheaderText 3 5 2 2 3 2" xfId="12791"/>
    <cellStyle name="SAPBEXheaderText 3 5 2 2 3 2 2" xfId="12792"/>
    <cellStyle name="SAPBEXheaderText 3 5 2 2 4" xfId="12793"/>
    <cellStyle name="SAPBEXheaderText 3 5 2 2 4 2" xfId="12794"/>
    <cellStyle name="SAPBEXheaderText 3 5 2 3" xfId="12795"/>
    <cellStyle name="SAPBEXheaderText 3 5 2 3 2" xfId="12796"/>
    <cellStyle name="SAPBEXheaderText 3 5 2 3 2 2" xfId="12797"/>
    <cellStyle name="SAPBEXheaderText 3 5 2 3 3" xfId="12798"/>
    <cellStyle name="SAPBEXheaderText 3 5 2 4" xfId="12799"/>
    <cellStyle name="SAPBEXheaderText 3 5 2 4 2" xfId="12800"/>
    <cellStyle name="SAPBEXheaderText 3 5 2 4 2 2" xfId="12801"/>
    <cellStyle name="SAPBEXheaderText 3 5 2 5" xfId="12802"/>
    <cellStyle name="SAPBEXheaderText 3 5 2 5 2" xfId="12803"/>
    <cellStyle name="SAPBEXheaderText 3 5 2 6" xfId="38474"/>
    <cellStyle name="SAPBEXheaderText 3 5 2 7" xfId="38475"/>
    <cellStyle name="SAPBEXheaderText 3 5 20" xfId="38476"/>
    <cellStyle name="SAPBEXheaderText 3 5 21" xfId="38477"/>
    <cellStyle name="SAPBEXheaderText 3 5 22" xfId="38478"/>
    <cellStyle name="SAPBEXheaderText 3 5 23" xfId="38479"/>
    <cellStyle name="SAPBEXheaderText 3 5 24" xfId="38480"/>
    <cellStyle name="SAPBEXheaderText 3 5 25" xfId="38481"/>
    <cellStyle name="SAPBEXheaderText 3 5 26" xfId="38482"/>
    <cellStyle name="SAPBEXheaderText 3 5 27" xfId="38483"/>
    <cellStyle name="SAPBEXheaderText 3 5 28" xfId="48595"/>
    <cellStyle name="SAPBEXheaderText 3 5 3" xfId="38484"/>
    <cellStyle name="SAPBEXheaderText 3 5 4" xfId="38485"/>
    <cellStyle name="SAPBEXheaderText 3 5 5" xfId="38486"/>
    <cellStyle name="SAPBEXheaderText 3 5 6" xfId="38487"/>
    <cellStyle name="SAPBEXheaderText 3 5 7" xfId="38488"/>
    <cellStyle name="SAPBEXheaderText 3 5 8" xfId="38489"/>
    <cellStyle name="SAPBEXheaderText 3 5 9" xfId="38490"/>
    <cellStyle name="SAPBEXheaderText 3 6" xfId="1030"/>
    <cellStyle name="SAPBEXheaderText 3 6 10" xfId="38491"/>
    <cellStyle name="SAPBEXheaderText 3 6 11" xfId="38492"/>
    <cellStyle name="SAPBEXheaderText 3 6 12" xfId="38493"/>
    <cellStyle name="SAPBEXheaderText 3 6 13" xfId="38494"/>
    <cellStyle name="SAPBEXheaderText 3 6 14" xfId="38495"/>
    <cellStyle name="SAPBEXheaderText 3 6 15" xfId="38496"/>
    <cellStyle name="SAPBEXheaderText 3 6 16" xfId="38497"/>
    <cellStyle name="SAPBEXheaderText 3 6 17" xfId="38498"/>
    <cellStyle name="SAPBEXheaderText 3 6 18" xfId="38499"/>
    <cellStyle name="SAPBEXheaderText 3 6 19" xfId="38500"/>
    <cellStyle name="SAPBEXheaderText 3 6 2" xfId="2034"/>
    <cellStyle name="SAPBEXheaderText 3 6 2 2" xfId="12804"/>
    <cellStyle name="SAPBEXheaderText 3 6 2 2 2" xfId="12805"/>
    <cellStyle name="SAPBEXheaderText 3 6 2 2 2 2" xfId="12806"/>
    <cellStyle name="SAPBEXheaderText 3 6 2 2 2 2 2" xfId="12807"/>
    <cellStyle name="SAPBEXheaderText 3 6 2 2 2 3" xfId="12808"/>
    <cellStyle name="SAPBEXheaderText 3 6 2 2 3" xfId="12809"/>
    <cellStyle name="SAPBEXheaderText 3 6 2 2 3 2" xfId="12810"/>
    <cellStyle name="SAPBEXheaderText 3 6 2 2 3 2 2" xfId="12811"/>
    <cellStyle name="SAPBEXheaderText 3 6 2 2 4" xfId="12812"/>
    <cellStyle name="SAPBEXheaderText 3 6 2 2 4 2" xfId="12813"/>
    <cellStyle name="SAPBEXheaderText 3 6 2 3" xfId="12814"/>
    <cellStyle name="SAPBEXheaderText 3 6 2 3 2" xfId="12815"/>
    <cellStyle name="SAPBEXheaderText 3 6 2 3 2 2" xfId="12816"/>
    <cellStyle name="SAPBEXheaderText 3 6 2 3 3" xfId="12817"/>
    <cellStyle name="SAPBEXheaderText 3 6 2 4" xfId="12818"/>
    <cellStyle name="SAPBEXheaderText 3 6 2 4 2" xfId="12819"/>
    <cellStyle name="SAPBEXheaderText 3 6 2 4 2 2" xfId="12820"/>
    <cellStyle name="SAPBEXheaderText 3 6 2 5" xfId="12821"/>
    <cellStyle name="SAPBEXheaderText 3 6 2 5 2" xfId="12822"/>
    <cellStyle name="SAPBEXheaderText 3 6 2 6" xfId="38501"/>
    <cellStyle name="SAPBEXheaderText 3 6 2 7" xfId="38502"/>
    <cellStyle name="SAPBEXheaderText 3 6 20" xfId="38503"/>
    <cellStyle name="SAPBEXheaderText 3 6 21" xfId="38504"/>
    <cellStyle name="SAPBEXheaderText 3 6 22" xfId="38505"/>
    <cellStyle name="SAPBEXheaderText 3 6 23" xfId="38506"/>
    <cellStyle name="SAPBEXheaderText 3 6 24" xfId="38507"/>
    <cellStyle name="SAPBEXheaderText 3 6 25" xfId="38508"/>
    <cellStyle name="SAPBEXheaderText 3 6 26" xfId="38509"/>
    <cellStyle name="SAPBEXheaderText 3 6 27" xfId="38510"/>
    <cellStyle name="SAPBEXheaderText 3 6 28" xfId="48596"/>
    <cellStyle name="SAPBEXheaderText 3 6 3" xfId="38511"/>
    <cellStyle name="SAPBEXheaderText 3 6 4" xfId="38512"/>
    <cellStyle name="SAPBEXheaderText 3 6 5" xfId="38513"/>
    <cellStyle name="SAPBEXheaderText 3 6 6" xfId="38514"/>
    <cellStyle name="SAPBEXheaderText 3 6 7" xfId="38515"/>
    <cellStyle name="SAPBEXheaderText 3 6 8" xfId="38516"/>
    <cellStyle name="SAPBEXheaderText 3 6 9" xfId="38517"/>
    <cellStyle name="SAPBEXheaderText 3 7" xfId="2035"/>
    <cellStyle name="SAPBEXheaderText 3 7 2" xfId="12823"/>
    <cellStyle name="SAPBEXheaderText 3 7 2 2" xfId="12824"/>
    <cellStyle name="SAPBEXheaderText 3 7 2 2 2" xfId="12825"/>
    <cellStyle name="SAPBEXheaderText 3 7 2 2 2 2" xfId="12826"/>
    <cellStyle name="SAPBEXheaderText 3 7 2 2 3" xfId="12827"/>
    <cellStyle name="SAPBEXheaderText 3 7 2 3" xfId="12828"/>
    <cellStyle name="SAPBEXheaderText 3 7 2 3 2" xfId="12829"/>
    <cellStyle name="SAPBEXheaderText 3 7 2 3 2 2" xfId="12830"/>
    <cellStyle name="SAPBEXheaderText 3 7 2 4" xfId="12831"/>
    <cellStyle name="SAPBEXheaderText 3 7 2 4 2" xfId="12832"/>
    <cellStyle name="SAPBEXheaderText 3 7 3" xfId="12833"/>
    <cellStyle name="SAPBEXheaderText 3 7 3 2" xfId="12834"/>
    <cellStyle name="SAPBEXheaderText 3 7 3 2 2" xfId="12835"/>
    <cellStyle name="SAPBEXheaderText 3 7 3 3" xfId="12836"/>
    <cellStyle name="SAPBEXheaderText 3 7 4" xfId="12837"/>
    <cellStyle name="SAPBEXheaderText 3 7 4 2" xfId="12838"/>
    <cellStyle name="SAPBEXheaderText 3 7 4 2 2" xfId="12839"/>
    <cellStyle name="SAPBEXheaderText 3 7 5" xfId="12840"/>
    <cellStyle name="SAPBEXheaderText 3 7 5 2" xfId="12841"/>
    <cellStyle name="SAPBEXheaderText 3 7 6" xfId="38518"/>
    <cellStyle name="SAPBEXheaderText 3 7 7" xfId="38519"/>
    <cellStyle name="SAPBEXheaderText 3 8" xfId="38520"/>
    <cellStyle name="SAPBEXheaderText 3 9" xfId="38521"/>
    <cellStyle name="SAPBEXheaderText 30" xfId="38522"/>
    <cellStyle name="SAPBEXheaderText 31" xfId="38523"/>
    <cellStyle name="SAPBEXheaderText 32" xfId="38524"/>
    <cellStyle name="SAPBEXheaderText 33" xfId="38525"/>
    <cellStyle name="SAPBEXheaderText 34" xfId="38526"/>
    <cellStyle name="SAPBEXheaderText 35" xfId="38527"/>
    <cellStyle name="SAPBEXheaderText 36" xfId="48597"/>
    <cellStyle name="SAPBEXheaderText 4" xfId="1031"/>
    <cellStyle name="SAPBEXheaderText 4 10" xfId="38528"/>
    <cellStyle name="SAPBEXheaderText 4 11" xfId="38529"/>
    <cellStyle name="SAPBEXheaderText 4 12" xfId="38530"/>
    <cellStyle name="SAPBEXheaderText 4 13" xfId="38531"/>
    <cellStyle name="SAPBEXheaderText 4 14" xfId="38532"/>
    <cellStyle name="SAPBEXheaderText 4 15" xfId="38533"/>
    <cellStyle name="SAPBEXheaderText 4 16" xfId="38534"/>
    <cellStyle name="SAPBEXheaderText 4 17" xfId="38535"/>
    <cellStyle name="SAPBEXheaderText 4 18" xfId="38536"/>
    <cellStyle name="SAPBEXheaderText 4 19" xfId="38537"/>
    <cellStyle name="SAPBEXheaderText 4 2" xfId="2036"/>
    <cellStyle name="SAPBEXheaderText 4 2 2" xfId="12842"/>
    <cellStyle name="SAPBEXheaderText 4 2 2 2" xfId="12843"/>
    <cellStyle name="SAPBEXheaderText 4 2 2 2 2" xfId="12844"/>
    <cellStyle name="SAPBEXheaderText 4 2 2 2 2 2" xfId="12845"/>
    <cellStyle name="SAPBEXheaderText 4 2 2 2 3" xfId="12846"/>
    <cellStyle name="SAPBEXheaderText 4 2 2 3" xfId="12847"/>
    <cellStyle name="SAPBEXheaderText 4 2 2 3 2" xfId="12848"/>
    <cellStyle name="SAPBEXheaderText 4 2 2 3 2 2" xfId="12849"/>
    <cellStyle name="SAPBEXheaderText 4 2 2 4" xfId="12850"/>
    <cellStyle name="SAPBEXheaderText 4 2 2 4 2" xfId="12851"/>
    <cellStyle name="SAPBEXheaderText 4 2 3" xfId="12852"/>
    <cellStyle name="SAPBEXheaderText 4 2 3 2" xfId="12853"/>
    <cellStyle name="SAPBEXheaderText 4 2 3 2 2" xfId="12854"/>
    <cellStyle name="SAPBEXheaderText 4 2 3 3" xfId="12855"/>
    <cellStyle name="SAPBEXheaderText 4 2 4" xfId="12856"/>
    <cellStyle name="SAPBEXheaderText 4 2 4 2" xfId="12857"/>
    <cellStyle name="SAPBEXheaderText 4 2 4 2 2" xfId="12858"/>
    <cellStyle name="SAPBEXheaderText 4 2 5" xfId="12859"/>
    <cellStyle name="SAPBEXheaderText 4 2 5 2" xfId="12860"/>
    <cellStyle name="SAPBEXheaderText 4 2 6" xfId="38538"/>
    <cellStyle name="SAPBEXheaderText 4 2 7" xfId="38539"/>
    <cellStyle name="SAPBEXheaderText 4 20" xfId="38540"/>
    <cellStyle name="SAPBEXheaderText 4 21" xfId="38541"/>
    <cellStyle name="SAPBEXheaderText 4 22" xfId="38542"/>
    <cellStyle name="SAPBEXheaderText 4 23" xfId="38543"/>
    <cellStyle name="SAPBEXheaderText 4 24" xfId="38544"/>
    <cellStyle name="SAPBEXheaderText 4 25" xfId="38545"/>
    <cellStyle name="SAPBEXheaderText 4 26" xfId="38546"/>
    <cellStyle name="SAPBEXheaderText 4 27" xfId="38547"/>
    <cellStyle name="SAPBEXheaderText 4 28" xfId="48598"/>
    <cellStyle name="SAPBEXheaderText 4 3" xfId="38548"/>
    <cellStyle name="SAPBEXheaderText 4 4" xfId="38549"/>
    <cellStyle name="SAPBEXheaderText 4 5" xfId="38550"/>
    <cellStyle name="SAPBEXheaderText 4 6" xfId="38551"/>
    <cellStyle name="SAPBEXheaderText 4 7" xfId="38552"/>
    <cellStyle name="SAPBEXheaderText 4 8" xfId="38553"/>
    <cellStyle name="SAPBEXheaderText 4 9" xfId="38554"/>
    <cellStyle name="SAPBEXheaderText 5" xfId="1032"/>
    <cellStyle name="SAPBEXheaderText 5 10" xfId="38555"/>
    <cellStyle name="SAPBEXheaderText 5 11" xfId="38556"/>
    <cellStyle name="SAPBEXheaderText 5 12" xfId="38557"/>
    <cellStyle name="SAPBEXheaderText 5 13" xfId="38558"/>
    <cellStyle name="SAPBEXheaderText 5 14" xfId="38559"/>
    <cellStyle name="SAPBEXheaderText 5 15" xfId="38560"/>
    <cellStyle name="SAPBEXheaderText 5 16" xfId="38561"/>
    <cellStyle name="SAPBEXheaderText 5 17" xfId="38562"/>
    <cellStyle name="SAPBEXheaderText 5 18" xfId="38563"/>
    <cellStyle name="SAPBEXheaderText 5 19" xfId="38564"/>
    <cellStyle name="SAPBEXheaderText 5 2" xfId="2037"/>
    <cellStyle name="SAPBEXheaderText 5 2 2" xfId="12861"/>
    <cellStyle name="SAPBEXheaderText 5 2 2 2" xfId="12862"/>
    <cellStyle name="SAPBEXheaderText 5 2 2 2 2" xfId="12863"/>
    <cellStyle name="SAPBEXheaderText 5 2 2 2 2 2" xfId="12864"/>
    <cellStyle name="SAPBEXheaderText 5 2 2 2 3" xfId="12865"/>
    <cellStyle name="SAPBEXheaderText 5 2 2 3" xfId="12866"/>
    <cellStyle name="SAPBEXheaderText 5 2 2 3 2" xfId="12867"/>
    <cellStyle name="SAPBEXheaderText 5 2 2 3 2 2" xfId="12868"/>
    <cellStyle name="SAPBEXheaderText 5 2 2 4" xfId="12869"/>
    <cellStyle name="SAPBEXheaderText 5 2 2 4 2" xfId="12870"/>
    <cellStyle name="SAPBEXheaderText 5 2 3" xfId="12871"/>
    <cellStyle name="SAPBEXheaderText 5 2 3 2" xfId="12872"/>
    <cellStyle name="SAPBEXheaderText 5 2 3 2 2" xfId="12873"/>
    <cellStyle name="SAPBEXheaderText 5 2 3 3" xfId="12874"/>
    <cellStyle name="SAPBEXheaderText 5 2 4" xfId="12875"/>
    <cellStyle name="SAPBEXheaderText 5 2 4 2" xfId="12876"/>
    <cellStyle name="SAPBEXheaderText 5 2 4 2 2" xfId="12877"/>
    <cellStyle name="SAPBEXheaderText 5 2 5" xfId="12878"/>
    <cellStyle name="SAPBEXheaderText 5 2 5 2" xfId="12879"/>
    <cellStyle name="SAPBEXheaderText 5 2 6" xfId="38565"/>
    <cellStyle name="SAPBEXheaderText 5 2 7" xfId="38566"/>
    <cellStyle name="SAPBEXheaderText 5 20" xfId="38567"/>
    <cellStyle name="SAPBEXheaderText 5 21" xfId="38568"/>
    <cellStyle name="SAPBEXheaderText 5 22" xfId="38569"/>
    <cellStyle name="SAPBEXheaderText 5 23" xfId="38570"/>
    <cellStyle name="SAPBEXheaderText 5 24" xfId="38571"/>
    <cellStyle name="SAPBEXheaderText 5 25" xfId="38572"/>
    <cellStyle name="SAPBEXheaderText 5 26" xfId="38573"/>
    <cellStyle name="SAPBEXheaderText 5 27" xfId="38574"/>
    <cellStyle name="SAPBEXheaderText 5 28" xfId="48599"/>
    <cellStyle name="SAPBEXheaderText 5 3" xfId="38575"/>
    <cellStyle name="SAPBEXheaderText 5 4" xfId="38576"/>
    <cellStyle name="SAPBEXheaderText 5 5" xfId="38577"/>
    <cellStyle name="SAPBEXheaderText 5 6" xfId="38578"/>
    <cellStyle name="SAPBEXheaderText 5 7" xfId="38579"/>
    <cellStyle name="SAPBEXheaderText 5 8" xfId="38580"/>
    <cellStyle name="SAPBEXheaderText 5 9" xfId="38581"/>
    <cellStyle name="SAPBEXheaderText 6" xfId="1033"/>
    <cellStyle name="SAPBEXheaderText 6 10" xfId="38582"/>
    <cellStyle name="SAPBEXheaderText 6 11" xfId="38583"/>
    <cellStyle name="SAPBEXheaderText 6 12" xfId="38584"/>
    <cellStyle name="SAPBEXheaderText 6 13" xfId="38585"/>
    <cellStyle name="SAPBEXheaderText 6 14" xfId="38586"/>
    <cellStyle name="SAPBEXheaderText 6 15" xfId="38587"/>
    <cellStyle name="SAPBEXheaderText 6 16" xfId="38588"/>
    <cellStyle name="SAPBEXheaderText 6 17" xfId="38589"/>
    <cellStyle name="SAPBEXheaderText 6 18" xfId="38590"/>
    <cellStyle name="SAPBEXheaderText 6 19" xfId="38591"/>
    <cellStyle name="SAPBEXheaderText 6 2" xfId="2038"/>
    <cellStyle name="SAPBEXheaderText 6 2 2" xfId="12880"/>
    <cellStyle name="SAPBEXheaderText 6 2 2 2" xfId="12881"/>
    <cellStyle name="SAPBEXheaderText 6 2 2 2 2" xfId="12882"/>
    <cellStyle name="SAPBEXheaderText 6 2 2 2 2 2" xfId="12883"/>
    <cellStyle name="SAPBEXheaderText 6 2 2 2 3" xfId="12884"/>
    <cellStyle name="SAPBEXheaderText 6 2 2 3" xfId="12885"/>
    <cellStyle name="SAPBEXheaderText 6 2 2 3 2" xfId="12886"/>
    <cellStyle name="SAPBEXheaderText 6 2 2 3 2 2" xfId="12887"/>
    <cellStyle name="SAPBEXheaderText 6 2 2 4" xfId="12888"/>
    <cellStyle name="SAPBEXheaderText 6 2 2 4 2" xfId="12889"/>
    <cellStyle name="SAPBEXheaderText 6 2 3" xfId="12890"/>
    <cellStyle name="SAPBEXheaderText 6 2 3 2" xfId="12891"/>
    <cellStyle name="SAPBEXheaderText 6 2 3 2 2" xfId="12892"/>
    <cellStyle name="SAPBEXheaderText 6 2 3 3" xfId="12893"/>
    <cellStyle name="SAPBEXheaderText 6 2 4" xfId="12894"/>
    <cellStyle name="SAPBEXheaderText 6 2 4 2" xfId="12895"/>
    <cellStyle name="SAPBEXheaderText 6 2 4 2 2" xfId="12896"/>
    <cellStyle name="SAPBEXheaderText 6 2 5" xfId="12897"/>
    <cellStyle name="SAPBEXheaderText 6 2 5 2" xfId="12898"/>
    <cellStyle name="SAPBEXheaderText 6 2 6" xfId="38592"/>
    <cellStyle name="SAPBEXheaderText 6 2 7" xfId="38593"/>
    <cellStyle name="SAPBEXheaderText 6 20" xfId="38594"/>
    <cellStyle name="SAPBEXheaderText 6 21" xfId="38595"/>
    <cellStyle name="SAPBEXheaderText 6 22" xfId="38596"/>
    <cellStyle name="SAPBEXheaderText 6 23" xfId="38597"/>
    <cellStyle name="SAPBEXheaderText 6 24" xfId="38598"/>
    <cellStyle name="SAPBEXheaderText 6 25" xfId="38599"/>
    <cellStyle name="SAPBEXheaderText 6 26" xfId="38600"/>
    <cellStyle name="SAPBEXheaderText 6 27" xfId="38601"/>
    <cellStyle name="SAPBEXheaderText 6 28" xfId="48600"/>
    <cellStyle name="SAPBEXheaderText 6 3" xfId="38602"/>
    <cellStyle name="SAPBEXheaderText 6 4" xfId="38603"/>
    <cellStyle name="SAPBEXheaderText 6 5" xfId="38604"/>
    <cellStyle name="SAPBEXheaderText 6 6" xfId="38605"/>
    <cellStyle name="SAPBEXheaderText 6 7" xfId="38606"/>
    <cellStyle name="SAPBEXheaderText 6 8" xfId="38607"/>
    <cellStyle name="SAPBEXheaderText 6 9" xfId="38608"/>
    <cellStyle name="SAPBEXheaderText 7" xfId="1034"/>
    <cellStyle name="SAPBEXheaderText 7 10" xfId="38609"/>
    <cellStyle name="SAPBEXheaderText 7 11" xfId="38610"/>
    <cellStyle name="SAPBEXheaderText 7 12" xfId="38611"/>
    <cellStyle name="SAPBEXheaderText 7 13" xfId="38612"/>
    <cellStyle name="SAPBEXheaderText 7 14" xfId="38613"/>
    <cellStyle name="SAPBEXheaderText 7 15" xfId="38614"/>
    <cellStyle name="SAPBEXheaderText 7 16" xfId="38615"/>
    <cellStyle name="SAPBEXheaderText 7 17" xfId="38616"/>
    <cellStyle name="SAPBEXheaderText 7 18" xfId="38617"/>
    <cellStyle name="SAPBEXheaderText 7 19" xfId="38618"/>
    <cellStyle name="SAPBEXheaderText 7 2" xfId="2039"/>
    <cellStyle name="SAPBEXheaderText 7 2 2" xfId="12899"/>
    <cellStyle name="SAPBEXheaderText 7 2 2 2" xfId="12900"/>
    <cellStyle name="SAPBEXheaderText 7 2 2 2 2" xfId="12901"/>
    <cellStyle name="SAPBEXheaderText 7 2 2 2 2 2" xfId="12902"/>
    <cellStyle name="SAPBEXheaderText 7 2 2 2 3" xfId="12903"/>
    <cellStyle name="SAPBEXheaderText 7 2 2 3" xfId="12904"/>
    <cellStyle name="SAPBEXheaderText 7 2 2 3 2" xfId="12905"/>
    <cellStyle name="SAPBEXheaderText 7 2 2 3 2 2" xfId="12906"/>
    <cellStyle name="SAPBEXheaderText 7 2 2 4" xfId="12907"/>
    <cellStyle name="SAPBEXheaderText 7 2 2 4 2" xfId="12908"/>
    <cellStyle name="SAPBEXheaderText 7 2 3" xfId="12909"/>
    <cellStyle name="SAPBEXheaderText 7 2 3 2" xfId="12910"/>
    <cellStyle name="SAPBEXheaderText 7 2 3 2 2" xfId="12911"/>
    <cellStyle name="SAPBEXheaderText 7 2 3 3" xfId="12912"/>
    <cellStyle name="SAPBEXheaderText 7 2 4" xfId="12913"/>
    <cellStyle name="SAPBEXheaderText 7 2 4 2" xfId="12914"/>
    <cellStyle name="SAPBEXheaderText 7 2 4 2 2" xfId="12915"/>
    <cellStyle name="SAPBEXheaderText 7 2 5" xfId="12916"/>
    <cellStyle name="SAPBEXheaderText 7 2 5 2" xfId="12917"/>
    <cellStyle name="SAPBEXheaderText 7 2 6" xfId="38619"/>
    <cellStyle name="SAPBEXheaderText 7 2 7" xfId="38620"/>
    <cellStyle name="SAPBEXheaderText 7 20" xfId="38621"/>
    <cellStyle name="SAPBEXheaderText 7 21" xfId="38622"/>
    <cellStyle name="SAPBEXheaderText 7 22" xfId="38623"/>
    <cellStyle name="SAPBEXheaderText 7 23" xfId="38624"/>
    <cellStyle name="SAPBEXheaderText 7 24" xfId="38625"/>
    <cellStyle name="SAPBEXheaderText 7 25" xfId="38626"/>
    <cellStyle name="SAPBEXheaderText 7 26" xfId="38627"/>
    <cellStyle name="SAPBEXheaderText 7 27" xfId="38628"/>
    <cellStyle name="SAPBEXheaderText 7 28" xfId="48601"/>
    <cellStyle name="SAPBEXheaderText 7 3" xfId="38629"/>
    <cellStyle name="SAPBEXheaderText 7 4" xfId="38630"/>
    <cellStyle name="SAPBEXheaderText 7 5" xfId="38631"/>
    <cellStyle name="SAPBEXheaderText 7 6" xfId="38632"/>
    <cellStyle name="SAPBEXheaderText 7 7" xfId="38633"/>
    <cellStyle name="SAPBEXheaderText 7 8" xfId="38634"/>
    <cellStyle name="SAPBEXheaderText 7 9" xfId="38635"/>
    <cellStyle name="SAPBEXheaderText 8" xfId="1016"/>
    <cellStyle name="SAPBEXheaderText 8 10" xfId="38636"/>
    <cellStyle name="SAPBEXheaderText 8 11" xfId="38637"/>
    <cellStyle name="SAPBEXheaderText 8 12" xfId="38638"/>
    <cellStyle name="SAPBEXheaderText 8 13" xfId="38639"/>
    <cellStyle name="SAPBEXheaderText 8 14" xfId="38640"/>
    <cellStyle name="SAPBEXheaderText 8 15" xfId="38641"/>
    <cellStyle name="SAPBEXheaderText 8 16" xfId="38642"/>
    <cellStyle name="SAPBEXheaderText 8 17" xfId="38643"/>
    <cellStyle name="SAPBEXheaderText 8 18" xfId="38644"/>
    <cellStyle name="SAPBEXheaderText 8 19" xfId="38645"/>
    <cellStyle name="SAPBEXheaderText 8 2" xfId="2040"/>
    <cellStyle name="SAPBEXheaderText 8 2 2" xfId="12918"/>
    <cellStyle name="SAPBEXheaderText 8 2 2 2" xfId="12919"/>
    <cellStyle name="SAPBEXheaderText 8 2 2 2 2" xfId="12920"/>
    <cellStyle name="SAPBEXheaderText 8 2 2 2 2 2" xfId="12921"/>
    <cellStyle name="SAPBEXheaderText 8 2 2 2 3" xfId="12922"/>
    <cellStyle name="SAPBEXheaderText 8 2 2 3" xfId="12923"/>
    <cellStyle name="SAPBEXheaderText 8 2 2 3 2" xfId="12924"/>
    <cellStyle name="SAPBEXheaderText 8 2 2 3 2 2" xfId="12925"/>
    <cellStyle name="SAPBEXheaderText 8 2 2 4" xfId="12926"/>
    <cellStyle name="SAPBEXheaderText 8 2 2 4 2" xfId="12927"/>
    <cellStyle name="SAPBEXheaderText 8 2 3" xfId="12928"/>
    <cellStyle name="SAPBEXheaderText 8 2 3 2" xfId="12929"/>
    <cellStyle name="SAPBEXheaderText 8 2 3 2 2" xfId="12930"/>
    <cellStyle name="SAPBEXheaderText 8 2 3 3" xfId="12931"/>
    <cellStyle name="SAPBEXheaderText 8 2 4" xfId="12932"/>
    <cellStyle name="SAPBEXheaderText 8 2 4 2" xfId="12933"/>
    <cellStyle name="SAPBEXheaderText 8 2 4 2 2" xfId="12934"/>
    <cellStyle name="SAPBEXheaderText 8 2 5" xfId="12935"/>
    <cellStyle name="SAPBEXheaderText 8 2 5 2" xfId="12936"/>
    <cellStyle name="SAPBEXheaderText 8 2 6" xfId="38646"/>
    <cellStyle name="SAPBEXheaderText 8 2 7" xfId="38647"/>
    <cellStyle name="SAPBEXheaderText 8 20" xfId="38648"/>
    <cellStyle name="SAPBEXheaderText 8 21" xfId="38649"/>
    <cellStyle name="SAPBEXheaderText 8 22" xfId="38650"/>
    <cellStyle name="SAPBEXheaderText 8 23" xfId="38651"/>
    <cellStyle name="SAPBEXheaderText 8 24" xfId="38652"/>
    <cellStyle name="SAPBEXheaderText 8 25" xfId="38653"/>
    <cellStyle name="SAPBEXheaderText 8 26" xfId="38654"/>
    <cellStyle name="SAPBEXheaderText 8 27" xfId="48602"/>
    <cellStyle name="SAPBEXheaderText 8 3" xfId="38655"/>
    <cellStyle name="SAPBEXheaderText 8 4" xfId="38656"/>
    <cellStyle name="SAPBEXheaderText 8 5" xfId="38657"/>
    <cellStyle name="SAPBEXheaderText 8 6" xfId="38658"/>
    <cellStyle name="SAPBEXheaderText 8 7" xfId="38659"/>
    <cellStyle name="SAPBEXheaderText 8 8" xfId="38660"/>
    <cellStyle name="SAPBEXheaderText 8 9" xfId="38661"/>
    <cellStyle name="SAPBEXheaderText 9" xfId="2041"/>
    <cellStyle name="SAPBEXheaderText 9 10" xfId="38662"/>
    <cellStyle name="SAPBEXheaderText 9 11" xfId="38663"/>
    <cellStyle name="SAPBEXheaderText 9 12" xfId="38664"/>
    <cellStyle name="SAPBEXheaderText 9 13" xfId="38665"/>
    <cellStyle name="SAPBEXheaderText 9 14" xfId="38666"/>
    <cellStyle name="SAPBEXheaderText 9 15" xfId="38667"/>
    <cellStyle name="SAPBEXheaderText 9 16" xfId="38668"/>
    <cellStyle name="SAPBEXheaderText 9 17" xfId="38669"/>
    <cellStyle name="SAPBEXheaderText 9 18" xfId="38670"/>
    <cellStyle name="SAPBEXheaderText 9 19" xfId="38671"/>
    <cellStyle name="SAPBEXheaderText 9 2" xfId="12937"/>
    <cellStyle name="SAPBEXheaderText 9 2 2" xfId="12938"/>
    <cellStyle name="SAPBEXheaderText 9 2 2 2" xfId="12939"/>
    <cellStyle name="SAPBEXheaderText 9 2 2 2 2" xfId="12940"/>
    <cellStyle name="SAPBEXheaderText 9 2 2 3" xfId="12941"/>
    <cellStyle name="SAPBEXheaderText 9 2 3" xfId="12942"/>
    <cellStyle name="SAPBEXheaderText 9 2 3 2" xfId="12943"/>
    <cellStyle name="SAPBEXheaderText 9 2 3 2 2" xfId="12944"/>
    <cellStyle name="SAPBEXheaderText 9 2 4" xfId="12945"/>
    <cellStyle name="SAPBEXheaderText 9 2 4 2" xfId="12946"/>
    <cellStyle name="SAPBEXheaderText 9 2 5" xfId="38672"/>
    <cellStyle name="SAPBEXheaderText 9 2 6" xfId="38673"/>
    <cellStyle name="SAPBEXheaderText 9 2 7" xfId="38674"/>
    <cellStyle name="SAPBEXheaderText 9 20" xfId="38675"/>
    <cellStyle name="SAPBEXheaderText 9 21" xfId="38676"/>
    <cellStyle name="SAPBEXheaderText 9 22" xfId="38677"/>
    <cellStyle name="SAPBEXheaderText 9 23" xfId="38678"/>
    <cellStyle name="SAPBEXheaderText 9 24" xfId="38679"/>
    <cellStyle name="SAPBEXheaderText 9 25" xfId="38680"/>
    <cellStyle name="SAPBEXheaderText 9 26" xfId="38681"/>
    <cellStyle name="SAPBEXheaderText 9 27" xfId="38682"/>
    <cellStyle name="SAPBEXheaderText 9 28" xfId="48603"/>
    <cellStyle name="SAPBEXheaderText 9 3" xfId="38683"/>
    <cellStyle name="SAPBEXheaderText 9 4" xfId="38684"/>
    <cellStyle name="SAPBEXheaderText 9 5" xfId="38685"/>
    <cellStyle name="SAPBEXheaderText 9 6" xfId="38686"/>
    <cellStyle name="SAPBEXheaderText 9 7" xfId="38687"/>
    <cellStyle name="SAPBEXheaderText 9 8" xfId="38688"/>
    <cellStyle name="SAPBEXheaderText 9 9" xfId="38689"/>
    <cellStyle name="SAPBEXheaderText_20120921_SF-grote-ronde-Liesbethdump2" xfId="445"/>
    <cellStyle name="SAPBEXHLevel0" xfId="147"/>
    <cellStyle name="SAPBEXHLevel0 10" xfId="12947"/>
    <cellStyle name="SAPBEXHLevel0 10 2" xfId="12948"/>
    <cellStyle name="SAPBEXHLevel0 10 2 2" xfId="12949"/>
    <cellStyle name="SAPBEXHLevel0 10 2 2 2" xfId="12950"/>
    <cellStyle name="SAPBEXHLevel0 10 2 3" xfId="12951"/>
    <cellStyle name="SAPBEXHLevel0 10 3" xfId="12952"/>
    <cellStyle name="SAPBEXHLevel0 10 3 2" xfId="12953"/>
    <cellStyle name="SAPBEXHLevel0 10 3 2 2" xfId="12954"/>
    <cellStyle name="SAPBEXHLevel0 10 4" xfId="12955"/>
    <cellStyle name="SAPBEXHLevel0 10 4 2" xfId="12956"/>
    <cellStyle name="SAPBEXHLevel0 10 5" xfId="38690"/>
    <cellStyle name="SAPBEXHLevel0 10 6" xfId="38691"/>
    <cellStyle name="SAPBEXHLevel0 10 7" xfId="38692"/>
    <cellStyle name="SAPBEXHLevel0 10 8" xfId="49853"/>
    <cellStyle name="SAPBEXHLevel0 11" xfId="38693"/>
    <cellStyle name="SAPBEXHLevel0 12" xfId="38694"/>
    <cellStyle name="SAPBEXHLevel0 13" xfId="38695"/>
    <cellStyle name="SAPBEXHLevel0 14" xfId="38696"/>
    <cellStyle name="SAPBEXHLevel0 15" xfId="38697"/>
    <cellStyle name="SAPBEXHLevel0 16" xfId="38698"/>
    <cellStyle name="SAPBEXHLevel0 17" xfId="38699"/>
    <cellStyle name="SAPBEXHLevel0 18" xfId="38700"/>
    <cellStyle name="SAPBEXHLevel0 19" xfId="38701"/>
    <cellStyle name="SAPBEXHLevel0 2" xfId="446"/>
    <cellStyle name="SAPBEXHLevel0 2 10" xfId="38702"/>
    <cellStyle name="SAPBEXHLevel0 2 11" xfId="38703"/>
    <cellStyle name="SAPBEXHLevel0 2 12" xfId="38704"/>
    <cellStyle name="SAPBEXHLevel0 2 13" xfId="38705"/>
    <cellStyle name="SAPBEXHLevel0 2 14" xfId="38706"/>
    <cellStyle name="SAPBEXHLevel0 2 15" xfId="38707"/>
    <cellStyle name="SAPBEXHLevel0 2 16" xfId="38708"/>
    <cellStyle name="SAPBEXHLevel0 2 17" xfId="38709"/>
    <cellStyle name="SAPBEXHLevel0 2 18" xfId="38710"/>
    <cellStyle name="SAPBEXHLevel0 2 19" xfId="38711"/>
    <cellStyle name="SAPBEXHLevel0 2 2" xfId="548"/>
    <cellStyle name="SAPBEXHLevel0 2 2 10" xfId="38712"/>
    <cellStyle name="SAPBEXHLevel0 2 2 11" xfId="38713"/>
    <cellStyle name="SAPBEXHLevel0 2 2 12" xfId="38714"/>
    <cellStyle name="SAPBEXHLevel0 2 2 13" xfId="38715"/>
    <cellStyle name="SAPBEXHLevel0 2 2 14" xfId="38716"/>
    <cellStyle name="SAPBEXHLevel0 2 2 15" xfId="38717"/>
    <cellStyle name="SAPBEXHLevel0 2 2 16" xfId="38718"/>
    <cellStyle name="SAPBEXHLevel0 2 2 17" xfId="38719"/>
    <cellStyle name="SAPBEXHLevel0 2 2 18" xfId="38720"/>
    <cellStyle name="SAPBEXHLevel0 2 2 19" xfId="38721"/>
    <cellStyle name="SAPBEXHLevel0 2 2 2" xfId="1036"/>
    <cellStyle name="SAPBEXHLevel0 2 2 2 10" xfId="38722"/>
    <cellStyle name="SAPBEXHLevel0 2 2 2 11" xfId="38723"/>
    <cellStyle name="SAPBEXHLevel0 2 2 2 12" xfId="38724"/>
    <cellStyle name="SAPBEXHLevel0 2 2 2 13" xfId="38725"/>
    <cellStyle name="SAPBEXHLevel0 2 2 2 14" xfId="38726"/>
    <cellStyle name="SAPBEXHLevel0 2 2 2 15" xfId="38727"/>
    <cellStyle name="SAPBEXHLevel0 2 2 2 16" xfId="38728"/>
    <cellStyle name="SAPBEXHLevel0 2 2 2 17" xfId="38729"/>
    <cellStyle name="SAPBEXHLevel0 2 2 2 18" xfId="38730"/>
    <cellStyle name="SAPBEXHLevel0 2 2 2 19" xfId="38731"/>
    <cellStyle name="SAPBEXHLevel0 2 2 2 2" xfId="2042"/>
    <cellStyle name="SAPBEXHLevel0 2 2 2 2 2" xfId="12957"/>
    <cellStyle name="SAPBEXHLevel0 2 2 2 2 2 2" xfId="12958"/>
    <cellStyle name="SAPBEXHLevel0 2 2 2 2 2 2 2" xfId="12959"/>
    <cellStyle name="SAPBEXHLevel0 2 2 2 2 2 2 2 2" xfId="12960"/>
    <cellStyle name="SAPBEXHLevel0 2 2 2 2 2 2 3" xfId="12961"/>
    <cellStyle name="SAPBEXHLevel0 2 2 2 2 2 3" xfId="12962"/>
    <cellStyle name="SAPBEXHLevel0 2 2 2 2 2 3 2" xfId="12963"/>
    <cellStyle name="SAPBEXHLevel0 2 2 2 2 2 3 2 2" xfId="12964"/>
    <cellStyle name="SAPBEXHLevel0 2 2 2 2 2 4" xfId="12965"/>
    <cellStyle name="SAPBEXHLevel0 2 2 2 2 2 4 2" xfId="12966"/>
    <cellStyle name="SAPBEXHLevel0 2 2 2 2 3" xfId="12967"/>
    <cellStyle name="SAPBEXHLevel0 2 2 2 2 3 2" xfId="12968"/>
    <cellStyle name="SAPBEXHLevel0 2 2 2 2 3 2 2" xfId="12969"/>
    <cellStyle name="SAPBEXHLevel0 2 2 2 2 3 3" xfId="12970"/>
    <cellStyle name="SAPBEXHLevel0 2 2 2 2 4" xfId="12971"/>
    <cellStyle name="SAPBEXHLevel0 2 2 2 2 4 2" xfId="12972"/>
    <cellStyle name="SAPBEXHLevel0 2 2 2 2 4 2 2" xfId="12973"/>
    <cellStyle name="SAPBEXHLevel0 2 2 2 2 5" xfId="12974"/>
    <cellStyle name="SAPBEXHLevel0 2 2 2 2 5 2" xfId="12975"/>
    <cellStyle name="SAPBEXHLevel0 2 2 2 2 6" xfId="38732"/>
    <cellStyle name="SAPBEXHLevel0 2 2 2 2 7" xfId="38733"/>
    <cellStyle name="SAPBEXHLevel0 2 2 2 2 8" xfId="49856"/>
    <cellStyle name="SAPBEXHLevel0 2 2 2 20" xfId="38734"/>
    <cellStyle name="SAPBEXHLevel0 2 2 2 21" xfId="38735"/>
    <cellStyle name="SAPBEXHLevel0 2 2 2 22" xfId="38736"/>
    <cellStyle name="SAPBEXHLevel0 2 2 2 23" xfId="38737"/>
    <cellStyle name="SAPBEXHLevel0 2 2 2 24" xfId="38738"/>
    <cellStyle name="SAPBEXHLevel0 2 2 2 25" xfId="38739"/>
    <cellStyle name="SAPBEXHLevel0 2 2 2 26" xfId="38740"/>
    <cellStyle name="SAPBEXHLevel0 2 2 2 27" xfId="38741"/>
    <cellStyle name="SAPBEXHLevel0 2 2 2 28" xfId="48604"/>
    <cellStyle name="SAPBEXHLevel0 2 2 2 29" xfId="49339"/>
    <cellStyle name="SAPBEXHLevel0 2 2 2 3" xfId="38742"/>
    <cellStyle name="SAPBEXHLevel0 2 2 2 4" xfId="38743"/>
    <cellStyle name="SAPBEXHLevel0 2 2 2 5" xfId="38744"/>
    <cellStyle name="SAPBEXHLevel0 2 2 2 6" xfId="38745"/>
    <cellStyle name="SAPBEXHLevel0 2 2 2 7" xfId="38746"/>
    <cellStyle name="SAPBEXHLevel0 2 2 2 8" xfId="38747"/>
    <cellStyle name="SAPBEXHLevel0 2 2 2 9" xfId="38748"/>
    <cellStyle name="SAPBEXHLevel0 2 2 20" xfId="38749"/>
    <cellStyle name="SAPBEXHLevel0 2 2 21" xfId="38750"/>
    <cellStyle name="SAPBEXHLevel0 2 2 22" xfId="38751"/>
    <cellStyle name="SAPBEXHLevel0 2 2 23" xfId="38752"/>
    <cellStyle name="SAPBEXHLevel0 2 2 24" xfId="38753"/>
    <cellStyle name="SAPBEXHLevel0 2 2 25" xfId="38754"/>
    <cellStyle name="SAPBEXHLevel0 2 2 26" xfId="38755"/>
    <cellStyle name="SAPBEXHLevel0 2 2 27" xfId="38756"/>
    <cellStyle name="SAPBEXHLevel0 2 2 28" xfId="38757"/>
    <cellStyle name="SAPBEXHLevel0 2 2 29" xfId="38758"/>
    <cellStyle name="SAPBEXHLevel0 2 2 3" xfId="1037"/>
    <cellStyle name="SAPBEXHLevel0 2 2 3 10" xfId="38759"/>
    <cellStyle name="SAPBEXHLevel0 2 2 3 11" xfId="38760"/>
    <cellStyle name="SAPBEXHLevel0 2 2 3 12" xfId="38761"/>
    <cellStyle name="SAPBEXHLevel0 2 2 3 13" xfId="38762"/>
    <cellStyle name="SAPBEXHLevel0 2 2 3 14" xfId="38763"/>
    <cellStyle name="SAPBEXHLevel0 2 2 3 15" xfId="38764"/>
    <cellStyle name="SAPBEXHLevel0 2 2 3 16" xfId="38765"/>
    <cellStyle name="SAPBEXHLevel0 2 2 3 17" xfId="38766"/>
    <cellStyle name="SAPBEXHLevel0 2 2 3 18" xfId="38767"/>
    <cellStyle name="SAPBEXHLevel0 2 2 3 19" xfId="38768"/>
    <cellStyle name="SAPBEXHLevel0 2 2 3 2" xfId="2043"/>
    <cellStyle name="SAPBEXHLevel0 2 2 3 2 2" xfId="12976"/>
    <cellStyle name="SAPBEXHLevel0 2 2 3 2 2 2" xfId="12977"/>
    <cellStyle name="SAPBEXHLevel0 2 2 3 2 2 2 2" xfId="12978"/>
    <cellStyle name="SAPBEXHLevel0 2 2 3 2 2 2 2 2" xfId="12979"/>
    <cellStyle name="SAPBEXHLevel0 2 2 3 2 2 2 3" xfId="12980"/>
    <cellStyle name="SAPBEXHLevel0 2 2 3 2 2 3" xfId="12981"/>
    <cellStyle name="SAPBEXHLevel0 2 2 3 2 2 3 2" xfId="12982"/>
    <cellStyle name="SAPBEXHLevel0 2 2 3 2 2 3 2 2" xfId="12983"/>
    <cellStyle name="SAPBEXHLevel0 2 2 3 2 2 4" xfId="12984"/>
    <cellStyle name="SAPBEXHLevel0 2 2 3 2 2 4 2" xfId="12985"/>
    <cellStyle name="SAPBEXHLevel0 2 2 3 2 3" xfId="12986"/>
    <cellStyle name="SAPBEXHLevel0 2 2 3 2 3 2" xfId="12987"/>
    <cellStyle name="SAPBEXHLevel0 2 2 3 2 3 2 2" xfId="12988"/>
    <cellStyle name="SAPBEXHLevel0 2 2 3 2 3 3" xfId="12989"/>
    <cellStyle name="SAPBEXHLevel0 2 2 3 2 4" xfId="12990"/>
    <cellStyle name="SAPBEXHLevel0 2 2 3 2 4 2" xfId="12991"/>
    <cellStyle name="SAPBEXHLevel0 2 2 3 2 4 2 2" xfId="12992"/>
    <cellStyle name="SAPBEXHLevel0 2 2 3 2 5" xfId="12993"/>
    <cellStyle name="SAPBEXHLevel0 2 2 3 2 5 2" xfId="12994"/>
    <cellStyle name="SAPBEXHLevel0 2 2 3 2 6" xfId="38769"/>
    <cellStyle name="SAPBEXHLevel0 2 2 3 2 7" xfId="38770"/>
    <cellStyle name="SAPBEXHLevel0 2 2 3 2 8" xfId="49857"/>
    <cellStyle name="SAPBEXHLevel0 2 2 3 20" xfId="38771"/>
    <cellStyle name="SAPBEXHLevel0 2 2 3 21" xfId="38772"/>
    <cellStyle name="SAPBEXHLevel0 2 2 3 22" xfId="38773"/>
    <cellStyle name="SAPBEXHLevel0 2 2 3 23" xfId="38774"/>
    <cellStyle name="SAPBEXHLevel0 2 2 3 24" xfId="38775"/>
    <cellStyle name="SAPBEXHLevel0 2 2 3 25" xfId="38776"/>
    <cellStyle name="SAPBEXHLevel0 2 2 3 26" xfId="38777"/>
    <cellStyle name="SAPBEXHLevel0 2 2 3 27" xfId="38778"/>
    <cellStyle name="SAPBEXHLevel0 2 2 3 28" xfId="48605"/>
    <cellStyle name="SAPBEXHLevel0 2 2 3 29" xfId="49340"/>
    <cellStyle name="SAPBEXHLevel0 2 2 3 3" xfId="38779"/>
    <cellStyle name="SAPBEXHLevel0 2 2 3 4" xfId="38780"/>
    <cellStyle name="SAPBEXHLevel0 2 2 3 5" xfId="38781"/>
    <cellStyle name="SAPBEXHLevel0 2 2 3 6" xfId="38782"/>
    <cellStyle name="SAPBEXHLevel0 2 2 3 7" xfId="38783"/>
    <cellStyle name="SAPBEXHLevel0 2 2 3 8" xfId="38784"/>
    <cellStyle name="SAPBEXHLevel0 2 2 3 9" xfId="38785"/>
    <cellStyle name="SAPBEXHLevel0 2 2 30" xfId="38786"/>
    <cellStyle name="SAPBEXHLevel0 2 2 31" xfId="38787"/>
    <cellStyle name="SAPBEXHLevel0 2 2 32" xfId="38788"/>
    <cellStyle name="SAPBEXHLevel0 2 2 33" xfId="48606"/>
    <cellStyle name="SAPBEXHLevel0 2 2 34" xfId="49338"/>
    <cellStyle name="SAPBEXHLevel0 2 2 4" xfId="1038"/>
    <cellStyle name="SAPBEXHLevel0 2 2 4 10" xfId="38789"/>
    <cellStyle name="SAPBEXHLevel0 2 2 4 11" xfId="38790"/>
    <cellStyle name="SAPBEXHLevel0 2 2 4 12" xfId="38791"/>
    <cellStyle name="SAPBEXHLevel0 2 2 4 13" xfId="38792"/>
    <cellStyle name="SAPBEXHLevel0 2 2 4 14" xfId="38793"/>
    <cellStyle name="SAPBEXHLevel0 2 2 4 15" xfId="38794"/>
    <cellStyle name="SAPBEXHLevel0 2 2 4 16" xfId="38795"/>
    <cellStyle name="SAPBEXHLevel0 2 2 4 17" xfId="38796"/>
    <cellStyle name="SAPBEXHLevel0 2 2 4 18" xfId="38797"/>
    <cellStyle name="SAPBEXHLevel0 2 2 4 19" xfId="38798"/>
    <cellStyle name="SAPBEXHLevel0 2 2 4 2" xfId="2044"/>
    <cellStyle name="SAPBEXHLevel0 2 2 4 2 2" xfId="12995"/>
    <cellStyle name="SAPBEXHLevel0 2 2 4 2 2 2" xfId="12996"/>
    <cellStyle name="SAPBEXHLevel0 2 2 4 2 2 2 2" xfId="12997"/>
    <cellStyle name="SAPBEXHLevel0 2 2 4 2 2 2 2 2" xfId="12998"/>
    <cellStyle name="SAPBEXHLevel0 2 2 4 2 2 2 3" xfId="12999"/>
    <cellStyle name="SAPBEXHLevel0 2 2 4 2 2 3" xfId="13000"/>
    <cellStyle name="SAPBEXHLevel0 2 2 4 2 2 3 2" xfId="13001"/>
    <cellStyle name="SAPBEXHLevel0 2 2 4 2 2 3 2 2" xfId="13002"/>
    <cellStyle name="SAPBEXHLevel0 2 2 4 2 2 4" xfId="13003"/>
    <cellStyle name="SAPBEXHLevel0 2 2 4 2 2 4 2" xfId="13004"/>
    <cellStyle name="SAPBEXHLevel0 2 2 4 2 3" xfId="13005"/>
    <cellStyle name="SAPBEXHLevel0 2 2 4 2 3 2" xfId="13006"/>
    <cellStyle name="SAPBEXHLevel0 2 2 4 2 3 2 2" xfId="13007"/>
    <cellStyle name="SAPBEXHLevel0 2 2 4 2 3 3" xfId="13008"/>
    <cellStyle name="SAPBEXHLevel0 2 2 4 2 4" xfId="13009"/>
    <cellStyle name="SAPBEXHLevel0 2 2 4 2 4 2" xfId="13010"/>
    <cellStyle name="SAPBEXHLevel0 2 2 4 2 4 2 2" xfId="13011"/>
    <cellStyle name="SAPBEXHLevel0 2 2 4 2 5" xfId="13012"/>
    <cellStyle name="SAPBEXHLevel0 2 2 4 2 5 2" xfId="13013"/>
    <cellStyle name="SAPBEXHLevel0 2 2 4 2 6" xfId="38799"/>
    <cellStyle name="SAPBEXHLevel0 2 2 4 2 7" xfId="38800"/>
    <cellStyle name="SAPBEXHLevel0 2 2 4 2 8" xfId="49858"/>
    <cellStyle name="SAPBEXHLevel0 2 2 4 20" xfId="38801"/>
    <cellStyle name="SAPBEXHLevel0 2 2 4 21" xfId="38802"/>
    <cellStyle name="SAPBEXHLevel0 2 2 4 22" xfId="38803"/>
    <cellStyle name="SAPBEXHLevel0 2 2 4 23" xfId="38804"/>
    <cellStyle name="SAPBEXHLevel0 2 2 4 24" xfId="38805"/>
    <cellStyle name="SAPBEXHLevel0 2 2 4 25" xfId="38806"/>
    <cellStyle name="SAPBEXHLevel0 2 2 4 26" xfId="38807"/>
    <cellStyle name="SAPBEXHLevel0 2 2 4 27" xfId="38808"/>
    <cellStyle name="SAPBEXHLevel0 2 2 4 28" xfId="48607"/>
    <cellStyle name="SAPBEXHLevel0 2 2 4 29" xfId="49341"/>
    <cellStyle name="SAPBEXHLevel0 2 2 4 3" xfId="38809"/>
    <cellStyle name="SAPBEXHLevel0 2 2 4 4" xfId="38810"/>
    <cellStyle name="SAPBEXHLevel0 2 2 4 5" xfId="38811"/>
    <cellStyle name="SAPBEXHLevel0 2 2 4 6" xfId="38812"/>
    <cellStyle name="SAPBEXHLevel0 2 2 4 7" xfId="38813"/>
    <cellStyle name="SAPBEXHLevel0 2 2 4 8" xfId="38814"/>
    <cellStyle name="SAPBEXHLevel0 2 2 4 9" xfId="38815"/>
    <cellStyle name="SAPBEXHLevel0 2 2 5" xfId="1039"/>
    <cellStyle name="SAPBEXHLevel0 2 2 5 10" xfId="38816"/>
    <cellStyle name="SAPBEXHLevel0 2 2 5 11" xfId="38817"/>
    <cellStyle name="SAPBEXHLevel0 2 2 5 12" xfId="38818"/>
    <cellStyle name="SAPBEXHLevel0 2 2 5 13" xfId="38819"/>
    <cellStyle name="SAPBEXHLevel0 2 2 5 14" xfId="38820"/>
    <cellStyle name="SAPBEXHLevel0 2 2 5 15" xfId="38821"/>
    <cellStyle name="SAPBEXHLevel0 2 2 5 16" xfId="38822"/>
    <cellStyle name="SAPBEXHLevel0 2 2 5 17" xfId="38823"/>
    <cellStyle name="SAPBEXHLevel0 2 2 5 18" xfId="38824"/>
    <cellStyle name="SAPBEXHLevel0 2 2 5 19" xfId="38825"/>
    <cellStyle name="SAPBEXHLevel0 2 2 5 2" xfId="2045"/>
    <cellStyle name="SAPBEXHLevel0 2 2 5 2 2" xfId="13014"/>
    <cellStyle name="SAPBEXHLevel0 2 2 5 2 2 2" xfId="13015"/>
    <cellStyle name="SAPBEXHLevel0 2 2 5 2 2 2 2" xfId="13016"/>
    <cellStyle name="SAPBEXHLevel0 2 2 5 2 2 2 2 2" xfId="13017"/>
    <cellStyle name="SAPBEXHLevel0 2 2 5 2 2 2 3" xfId="13018"/>
    <cellStyle name="SAPBEXHLevel0 2 2 5 2 2 3" xfId="13019"/>
    <cellStyle name="SAPBEXHLevel0 2 2 5 2 2 3 2" xfId="13020"/>
    <cellStyle name="SAPBEXHLevel0 2 2 5 2 2 3 2 2" xfId="13021"/>
    <cellStyle name="SAPBEXHLevel0 2 2 5 2 2 4" xfId="13022"/>
    <cellStyle name="SAPBEXHLevel0 2 2 5 2 2 4 2" xfId="13023"/>
    <cellStyle name="SAPBEXHLevel0 2 2 5 2 3" xfId="13024"/>
    <cellStyle name="SAPBEXHLevel0 2 2 5 2 3 2" xfId="13025"/>
    <cellStyle name="SAPBEXHLevel0 2 2 5 2 3 2 2" xfId="13026"/>
    <cellStyle name="SAPBEXHLevel0 2 2 5 2 3 3" xfId="13027"/>
    <cellStyle name="SAPBEXHLevel0 2 2 5 2 4" xfId="13028"/>
    <cellStyle name="SAPBEXHLevel0 2 2 5 2 4 2" xfId="13029"/>
    <cellStyle name="SAPBEXHLevel0 2 2 5 2 4 2 2" xfId="13030"/>
    <cellStyle name="SAPBEXHLevel0 2 2 5 2 5" xfId="13031"/>
    <cellStyle name="SAPBEXHLevel0 2 2 5 2 5 2" xfId="13032"/>
    <cellStyle name="SAPBEXHLevel0 2 2 5 2 6" xfId="38826"/>
    <cellStyle name="SAPBEXHLevel0 2 2 5 2 7" xfId="38827"/>
    <cellStyle name="SAPBEXHLevel0 2 2 5 2 8" xfId="49859"/>
    <cellStyle name="SAPBEXHLevel0 2 2 5 20" xfId="38828"/>
    <cellStyle name="SAPBEXHLevel0 2 2 5 21" xfId="38829"/>
    <cellStyle name="SAPBEXHLevel0 2 2 5 22" xfId="38830"/>
    <cellStyle name="SAPBEXHLevel0 2 2 5 23" xfId="38831"/>
    <cellStyle name="SAPBEXHLevel0 2 2 5 24" xfId="38832"/>
    <cellStyle name="SAPBEXHLevel0 2 2 5 25" xfId="38833"/>
    <cellStyle name="SAPBEXHLevel0 2 2 5 26" xfId="38834"/>
    <cellStyle name="SAPBEXHLevel0 2 2 5 27" xfId="38835"/>
    <cellStyle name="SAPBEXHLevel0 2 2 5 28" xfId="48608"/>
    <cellStyle name="SAPBEXHLevel0 2 2 5 29" xfId="49342"/>
    <cellStyle name="SAPBEXHLevel0 2 2 5 3" xfId="38836"/>
    <cellStyle name="SAPBEXHLevel0 2 2 5 4" xfId="38837"/>
    <cellStyle name="SAPBEXHLevel0 2 2 5 5" xfId="38838"/>
    <cellStyle name="SAPBEXHLevel0 2 2 5 6" xfId="38839"/>
    <cellStyle name="SAPBEXHLevel0 2 2 5 7" xfId="38840"/>
    <cellStyle name="SAPBEXHLevel0 2 2 5 8" xfId="38841"/>
    <cellStyle name="SAPBEXHLevel0 2 2 5 9" xfId="38842"/>
    <cellStyle name="SAPBEXHLevel0 2 2 6" xfId="1040"/>
    <cellStyle name="SAPBEXHLevel0 2 2 6 10" xfId="38843"/>
    <cellStyle name="SAPBEXHLevel0 2 2 6 11" xfId="38844"/>
    <cellStyle name="SAPBEXHLevel0 2 2 6 12" xfId="38845"/>
    <cellStyle name="SAPBEXHLevel0 2 2 6 13" xfId="38846"/>
    <cellStyle name="SAPBEXHLevel0 2 2 6 14" xfId="38847"/>
    <cellStyle name="SAPBEXHLevel0 2 2 6 15" xfId="38848"/>
    <cellStyle name="SAPBEXHLevel0 2 2 6 16" xfId="38849"/>
    <cellStyle name="SAPBEXHLevel0 2 2 6 17" xfId="38850"/>
    <cellStyle name="SAPBEXHLevel0 2 2 6 18" xfId="38851"/>
    <cellStyle name="SAPBEXHLevel0 2 2 6 19" xfId="38852"/>
    <cellStyle name="SAPBEXHLevel0 2 2 6 2" xfId="2046"/>
    <cellStyle name="SAPBEXHLevel0 2 2 6 2 2" xfId="13033"/>
    <cellStyle name="SAPBEXHLevel0 2 2 6 2 2 2" xfId="13034"/>
    <cellStyle name="SAPBEXHLevel0 2 2 6 2 2 2 2" xfId="13035"/>
    <cellStyle name="SAPBEXHLevel0 2 2 6 2 2 2 2 2" xfId="13036"/>
    <cellStyle name="SAPBEXHLevel0 2 2 6 2 2 2 3" xfId="13037"/>
    <cellStyle name="SAPBEXHLevel0 2 2 6 2 2 3" xfId="13038"/>
    <cellStyle name="SAPBEXHLevel0 2 2 6 2 2 3 2" xfId="13039"/>
    <cellStyle name="SAPBEXHLevel0 2 2 6 2 2 3 2 2" xfId="13040"/>
    <cellStyle name="SAPBEXHLevel0 2 2 6 2 2 4" xfId="13041"/>
    <cellStyle name="SAPBEXHLevel0 2 2 6 2 2 4 2" xfId="13042"/>
    <cellStyle name="SAPBEXHLevel0 2 2 6 2 3" xfId="13043"/>
    <cellStyle name="SAPBEXHLevel0 2 2 6 2 3 2" xfId="13044"/>
    <cellStyle name="SAPBEXHLevel0 2 2 6 2 3 2 2" xfId="13045"/>
    <cellStyle name="SAPBEXHLevel0 2 2 6 2 3 3" xfId="13046"/>
    <cellStyle name="SAPBEXHLevel0 2 2 6 2 4" xfId="13047"/>
    <cellStyle name="SAPBEXHLevel0 2 2 6 2 4 2" xfId="13048"/>
    <cellStyle name="SAPBEXHLevel0 2 2 6 2 4 2 2" xfId="13049"/>
    <cellStyle name="SAPBEXHLevel0 2 2 6 2 5" xfId="13050"/>
    <cellStyle name="SAPBEXHLevel0 2 2 6 2 5 2" xfId="13051"/>
    <cellStyle name="SAPBEXHLevel0 2 2 6 2 6" xfId="38853"/>
    <cellStyle name="SAPBEXHLevel0 2 2 6 2 7" xfId="38854"/>
    <cellStyle name="SAPBEXHLevel0 2 2 6 2 8" xfId="49860"/>
    <cellStyle name="SAPBEXHLevel0 2 2 6 20" xfId="38855"/>
    <cellStyle name="SAPBEXHLevel0 2 2 6 21" xfId="38856"/>
    <cellStyle name="SAPBEXHLevel0 2 2 6 22" xfId="38857"/>
    <cellStyle name="SAPBEXHLevel0 2 2 6 23" xfId="38858"/>
    <cellStyle name="SAPBEXHLevel0 2 2 6 24" xfId="38859"/>
    <cellStyle name="SAPBEXHLevel0 2 2 6 25" xfId="38860"/>
    <cellStyle name="SAPBEXHLevel0 2 2 6 26" xfId="38861"/>
    <cellStyle name="SAPBEXHLevel0 2 2 6 27" xfId="38862"/>
    <cellStyle name="SAPBEXHLevel0 2 2 6 28" xfId="48609"/>
    <cellStyle name="SAPBEXHLevel0 2 2 6 29" xfId="49343"/>
    <cellStyle name="SAPBEXHLevel0 2 2 6 3" xfId="38863"/>
    <cellStyle name="SAPBEXHLevel0 2 2 6 4" xfId="38864"/>
    <cellStyle name="SAPBEXHLevel0 2 2 6 5" xfId="38865"/>
    <cellStyle name="SAPBEXHLevel0 2 2 6 6" xfId="38866"/>
    <cellStyle name="SAPBEXHLevel0 2 2 6 7" xfId="38867"/>
    <cellStyle name="SAPBEXHLevel0 2 2 6 8" xfId="38868"/>
    <cellStyle name="SAPBEXHLevel0 2 2 6 9" xfId="38869"/>
    <cellStyle name="SAPBEXHLevel0 2 2 7" xfId="2047"/>
    <cellStyle name="SAPBEXHLevel0 2 2 7 2" xfId="13052"/>
    <cellStyle name="SAPBEXHLevel0 2 2 7 2 2" xfId="13053"/>
    <cellStyle name="SAPBEXHLevel0 2 2 7 2 2 2" xfId="13054"/>
    <cellStyle name="SAPBEXHLevel0 2 2 7 2 2 2 2" xfId="13055"/>
    <cellStyle name="SAPBEXHLevel0 2 2 7 2 2 3" xfId="13056"/>
    <cellStyle name="SAPBEXHLevel0 2 2 7 2 3" xfId="13057"/>
    <cellStyle name="SAPBEXHLevel0 2 2 7 2 3 2" xfId="13058"/>
    <cellStyle name="SAPBEXHLevel0 2 2 7 2 3 2 2" xfId="13059"/>
    <cellStyle name="SAPBEXHLevel0 2 2 7 2 4" xfId="13060"/>
    <cellStyle name="SAPBEXHLevel0 2 2 7 2 4 2" xfId="13061"/>
    <cellStyle name="SAPBEXHLevel0 2 2 7 3" xfId="13062"/>
    <cellStyle name="SAPBEXHLevel0 2 2 7 3 2" xfId="13063"/>
    <cellStyle name="SAPBEXHLevel0 2 2 7 3 2 2" xfId="13064"/>
    <cellStyle name="SAPBEXHLevel0 2 2 7 3 3" xfId="13065"/>
    <cellStyle name="SAPBEXHLevel0 2 2 7 4" xfId="13066"/>
    <cellStyle name="SAPBEXHLevel0 2 2 7 4 2" xfId="13067"/>
    <cellStyle name="SAPBEXHLevel0 2 2 7 4 2 2" xfId="13068"/>
    <cellStyle name="SAPBEXHLevel0 2 2 7 5" xfId="13069"/>
    <cellStyle name="SAPBEXHLevel0 2 2 7 5 2" xfId="13070"/>
    <cellStyle name="SAPBEXHLevel0 2 2 7 6" xfId="38870"/>
    <cellStyle name="SAPBEXHLevel0 2 2 7 7" xfId="38871"/>
    <cellStyle name="SAPBEXHLevel0 2 2 7 8" xfId="49855"/>
    <cellStyle name="SAPBEXHLevel0 2 2 8" xfId="38872"/>
    <cellStyle name="SAPBEXHLevel0 2 2 9" xfId="38873"/>
    <cellStyle name="SAPBEXHLevel0 2 20" xfId="38874"/>
    <cellStyle name="SAPBEXHLevel0 2 21" xfId="38875"/>
    <cellStyle name="SAPBEXHLevel0 2 22" xfId="38876"/>
    <cellStyle name="SAPBEXHLevel0 2 23" xfId="38877"/>
    <cellStyle name="SAPBEXHLevel0 2 24" xfId="38878"/>
    <cellStyle name="SAPBEXHLevel0 2 25" xfId="38879"/>
    <cellStyle name="SAPBEXHLevel0 2 26" xfId="38880"/>
    <cellStyle name="SAPBEXHLevel0 2 27" xfId="38881"/>
    <cellStyle name="SAPBEXHLevel0 2 28" xfId="38882"/>
    <cellStyle name="SAPBEXHLevel0 2 29" xfId="38883"/>
    <cellStyle name="SAPBEXHLevel0 2 3" xfId="1041"/>
    <cellStyle name="SAPBEXHLevel0 2 3 10" xfId="38884"/>
    <cellStyle name="SAPBEXHLevel0 2 3 11" xfId="38885"/>
    <cellStyle name="SAPBEXHLevel0 2 3 12" xfId="38886"/>
    <cellStyle name="SAPBEXHLevel0 2 3 13" xfId="38887"/>
    <cellStyle name="SAPBEXHLevel0 2 3 14" xfId="38888"/>
    <cellStyle name="SAPBEXHLevel0 2 3 15" xfId="38889"/>
    <cellStyle name="SAPBEXHLevel0 2 3 16" xfId="38890"/>
    <cellStyle name="SAPBEXHLevel0 2 3 17" xfId="38891"/>
    <cellStyle name="SAPBEXHLevel0 2 3 18" xfId="38892"/>
    <cellStyle name="SAPBEXHLevel0 2 3 19" xfId="38893"/>
    <cellStyle name="SAPBEXHLevel0 2 3 2" xfId="2048"/>
    <cellStyle name="SAPBEXHLevel0 2 3 2 2" xfId="13071"/>
    <cellStyle name="SAPBEXHLevel0 2 3 2 2 2" xfId="13072"/>
    <cellStyle name="SAPBEXHLevel0 2 3 2 2 2 2" xfId="13073"/>
    <cellStyle name="SAPBEXHLevel0 2 3 2 2 2 2 2" xfId="13074"/>
    <cellStyle name="SAPBEXHLevel0 2 3 2 2 2 3" xfId="13075"/>
    <cellStyle name="SAPBEXHLevel0 2 3 2 2 3" xfId="13076"/>
    <cellStyle name="SAPBEXHLevel0 2 3 2 2 3 2" xfId="13077"/>
    <cellStyle name="SAPBEXHLevel0 2 3 2 2 3 2 2" xfId="13078"/>
    <cellStyle name="SAPBEXHLevel0 2 3 2 2 4" xfId="13079"/>
    <cellStyle name="SAPBEXHLevel0 2 3 2 2 4 2" xfId="13080"/>
    <cellStyle name="SAPBEXHLevel0 2 3 2 3" xfId="13081"/>
    <cellStyle name="SAPBEXHLevel0 2 3 2 3 2" xfId="13082"/>
    <cellStyle name="SAPBEXHLevel0 2 3 2 3 2 2" xfId="13083"/>
    <cellStyle name="SAPBEXHLevel0 2 3 2 3 3" xfId="13084"/>
    <cellStyle name="SAPBEXHLevel0 2 3 2 4" xfId="13085"/>
    <cellStyle name="SAPBEXHLevel0 2 3 2 4 2" xfId="13086"/>
    <cellStyle name="SAPBEXHLevel0 2 3 2 4 2 2" xfId="13087"/>
    <cellStyle name="SAPBEXHLevel0 2 3 2 5" xfId="13088"/>
    <cellStyle name="SAPBEXHLevel0 2 3 2 5 2" xfId="13089"/>
    <cellStyle name="SAPBEXHLevel0 2 3 2 6" xfId="38894"/>
    <cellStyle name="SAPBEXHLevel0 2 3 2 7" xfId="38895"/>
    <cellStyle name="SAPBEXHLevel0 2 3 2 8" xfId="49861"/>
    <cellStyle name="SAPBEXHLevel0 2 3 20" xfId="38896"/>
    <cellStyle name="SAPBEXHLevel0 2 3 21" xfId="38897"/>
    <cellStyle name="SAPBEXHLevel0 2 3 22" xfId="38898"/>
    <cellStyle name="SAPBEXHLevel0 2 3 23" xfId="38899"/>
    <cellStyle name="SAPBEXHLevel0 2 3 24" xfId="38900"/>
    <cellStyle name="SAPBEXHLevel0 2 3 25" xfId="38901"/>
    <cellStyle name="SAPBEXHLevel0 2 3 26" xfId="38902"/>
    <cellStyle name="SAPBEXHLevel0 2 3 27" xfId="38903"/>
    <cellStyle name="SAPBEXHLevel0 2 3 28" xfId="48610"/>
    <cellStyle name="SAPBEXHLevel0 2 3 29" xfId="49344"/>
    <cellStyle name="SAPBEXHLevel0 2 3 3" xfId="38904"/>
    <cellStyle name="SAPBEXHLevel0 2 3 4" xfId="38905"/>
    <cellStyle name="SAPBEXHLevel0 2 3 5" xfId="38906"/>
    <cellStyle name="SAPBEXHLevel0 2 3 6" xfId="38907"/>
    <cellStyle name="SAPBEXHLevel0 2 3 7" xfId="38908"/>
    <cellStyle name="SAPBEXHLevel0 2 3 8" xfId="38909"/>
    <cellStyle name="SAPBEXHLevel0 2 3 9" xfId="38910"/>
    <cellStyle name="SAPBEXHLevel0 2 30" xfId="38911"/>
    <cellStyle name="SAPBEXHLevel0 2 31" xfId="38912"/>
    <cellStyle name="SAPBEXHLevel0 2 32" xfId="38913"/>
    <cellStyle name="SAPBEXHLevel0 2 33" xfId="48611"/>
    <cellStyle name="SAPBEXHLevel0 2 34" xfId="49337"/>
    <cellStyle name="SAPBEXHLevel0 2 4" xfId="1042"/>
    <cellStyle name="SAPBEXHLevel0 2 4 10" xfId="38914"/>
    <cellStyle name="SAPBEXHLevel0 2 4 11" xfId="38915"/>
    <cellStyle name="SAPBEXHLevel0 2 4 12" xfId="38916"/>
    <cellStyle name="SAPBEXHLevel0 2 4 13" xfId="38917"/>
    <cellStyle name="SAPBEXHLevel0 2 4 14" xfId="38918"/>
    <cellStyle name="SAPBEXHLevel0 2 4 15" xfId="38919"/>
    <cellStyle name="SAPBEXHLevel0 2 4 16" xfId="38920"/>
    <cellStyle name="SAPBEXHLevel0 2 4 17" xfId="38921"/>
    <cellStyle name="SAPBEXHLevel0 2 4 18" xfId="38922"/>
    <cellStyle name="SAPBEXHLevel0 2 4 19" xfId="38923"/>
    <cellStyle name="SAPBEXHLevel0 2 4 2" xfId="2049"/>
    <cellStyle name="SAPBEXHLevel0 2 4 2 2" xfId="13090"/>
    <cellStyle name="SAPBEXHLevel0 2 4 2 2 2" xfId="13091"/>
    <cellStyle name="SAPBEXHLevel0 2 4 2 2 2 2" xfId="13092"/>
    <cellStyle name="SAPBEXHLevel0 2 4 2 2 2 2 2" xfId="13093"/>
    <cellStyle name="SAPBEXHLevel0 2 4 2 2 2 3" xfId="13094"/>
    <cellStyle name="SAPBEXHLevel0 2 4 2 2 3" xfId="13095"/>
    <cellStyle name="SAPBEXHLevel0 2 4 2 2 3 2" xfId="13096"/>
    <cellStyle name="SAPBEXHLevel0 2 4 2 2 3 2 2" xfId="13097"/>
    <cellStyle name="SAPBEXHLevel0 2 4 2 2 4" xfId="13098"/>
    <cellStyle name="SAPBEXHLevel0 2 4 2 2 4 2" xfId="13099"/>
    <cellStyle name="SAPBEXHLevel0 2 4 2 3" xfId="13100"/>
    <cellStyle name="SAPBEXHLevel0 2 4 2 3 2" xfId="13101"/>
    <cellStyle name="SAPBEXHLevel0 2 4 2 3 2 2" xfId="13102"/>
    <cellStyle name="SAPBEXHLevel0 2 4 2 3 3" xfId="13103"/>
    <cellStyle name="SAPBEXHLevel0 2 4 2 4" xfId="13104"/>
    <cellStyle name="SAPBEXHLevel0 2 4 2 4 2" xfId="13105"/>
    <cellStyle name="SAPBEXHLevel0 2 4 2 4 2 2" xfId="13106"/>
    <cellStyle name="SAPBEXHLevel0 2 4 2 5" xfId="13107"/>
    <cellStyle name="SAPBEXHLevel0 2 4 2 5 2" xfId="13108"/>
    <cellStyle name="SAPBEXHLevel0 2 4 2 6" xfId="38924"/>
    <cellStyle name="SAPBEXHLevel0 2 4 2 7" xfId="38925"/>
    <cellStyle name="SAPBEXHLevel0 2 4 2 8" xfId="49862"/>
    <cellStyle name="SAPBEXHLevel0 2 4 20" xfId="38926"/>
    <cellStyle name="SAPBEXHLevel0 2 4 21" xfId="38927"/>
    <cellStyle name="SAPBEXHLevel0 2 4 22" xfId="38928"/>
    <cellStyle name="SAPBEXHLevel0 2 4 23" xfId="38929"/>
    <cellStyle name="SAPBEXHLevel0 2 4 24" xfId="38930"/>
    <cellStyle name="SAPBEXHLevel0 2 4 25" xfId="38931"/>
    <cellStyle name="SAPBEXHLevel0 2 4 26" xfId="38932"/>
    <cellStyle name="SAPBEXHLevel0 2 4 27" xfId="38933"/>
    <cellStyle name="SAPBEXHLevel0 2 4 28" xfId="48612"/>
    <cellStyle name="SAPBEXHLevel0 2 4 29" xfId="49345"/>
    <cellStyle name="SAPBEXHLevel0 2 4 3" xfId="38934"/>
    <cellStyle name="SAPBEXHLevel0 2 4 4" xfId="38935"/>
    <cellStyle name="SAPBEXHLevel0 2 4 5" xfId="38936"/>
    <cellStyle name="SAPBEXHLevel0 2 4 6" xfId="38937"/>
    <cellStyle name="SAPBEXHLevel0 2 4 7" xfId="38938"/>
    <cellStyle name="SAPBEXHLevel0 2 4 8" xfId="38939"/>
    <cellStyle name="SAPBEXHLevel0 2 4 9" xfId="38940"/>
    <cellStyle name="SAPBEXHLevel0 2 5" xfId="1043"/>
    <cellStyle name="SAPBEXHLevel0 2 5 10" xfId="38941"/>
    <cellStyle name="SAPBEXHLevel0 2 5 11" xfId="38942"/>
    <cellStyle name="SAPBEXHLevel0 2 5 12" xfId="38943"/>
    <cellStyle name="SAPBEXHLevel0 2 5 13" xfId="38944"/>
    <cellStyle name="SAPBEXHLevel0 2 5 14" xfId="38945"/>
    <cellStyle name="SAPBEXHLevel0 2 5 15" xfId="38946"/>
    <cellStyle name="SAPBEXHLevel0 2 5 16" xfId="38947"/>
    <cellStyle name="SAPBEXHLevel0 2 5 17" xfId="38948"/>
    <cellStyle name="SAPBEXHLevel0 2 5 18" xfId="38949"/>
    <cellStyle name="SAPBEXHLevel0 2 5 19" xfId="38950"/>
    <cellStyle name="SAPBEXHLevel0 2 5 2" xfId="2050"/>
    <cellStyle name="SAPBEXHLevel0 2 5 2 2" xfId="13109"/>
    <cellStyle name="SAPBEXHLevel0 2 5 2 2 2" xfId="13110"/>
    <cellStyle name="SAPBEXHLevel0 2 5 2 2 2 2" xfId="13111"/>
    <cellStyle name="SAPBEXHLevel0 2 5 2 2 2 2 2" xfId="13112"/>
    <cellStyle name="SAPBEXHLevel0 2 5 2 2 2 3" xfId="13113"/>
    <cellStyle name="SAPBEXHLevel0 2 5 2 2 3" xfId="13114"/>
    <cellStyle name="SAPBEXHLevel0 2 5 2 2 3 2" xfId="13115"/>
    <cellStyle name="SAPBEXHLevel0 2 5 2 2 3 2 2" xfId="13116"/>
    <cellStyle name="SAPBEXHLevel0 2 5 2 2 4" xfId="13117"/>
    <cellStyle name="SAPBEXHLevel0 2 5 2 2 4 2" xfId="13118"/>
    <cellStyle name="SAPBEXHLevel0 2 5 2 3" xfId="13119"/>
    <cellStyle name="SAPBEXHLevel0 2 5 2 3 2" xfId="13120"/>
    <cellStyle name="SAPBEXHLevel0 2 5 2 3 2 2" xfId="13121"/>
    <cellStyle name="SAPBEXHLevel0 2 5 2 3 3" xfId="13122"/>
    <cellStyle name="SAPBEXHLevel0 2 5 2 4" xfId="13123"/>
    <cellStyle name="SAPBEXHLevel0 2 5 2 4 2" xfId="13124"/>
    <cellStyle name="SAPBEXHLevel0 2 5 2 4 2 2" xfId="13125"/>
    <cellStyle name="SAPBEXHLevel0 2 5 2 5" xfId="13126"/>
    <cellStyle name="SAPBEXHLevel0 2 5 2 5 2" xfId="13127"/>
    <cellStyle name="SAPBEXHLevel0 2 5 2 6" xfId="38951"/>
    <cellStyle name="SAPBEXHLevel0 2 5 2 7" xfId="38952"/>
    <cellStyle name="SAPBEXHLevel0 2 5 2 8" xfId="49863"/>
    <cellStyle name="SAPBEXHLevel0 2 5 20" xfId="38953"/>
    <cellStyle name="SAPBEXHLevel0 2 5 21" xfId="38954"/>
    <cellStyle name="SAPBEXHLevel0 2 5 22" xfId="38955"/>
    <cellStyle name="SAPBEXHLevel0 2 5 23" xfId="38956"/>
    <cellStyle name="SAPBEXHLevel0 2 5 24" xfId="38957"/>
    <cellStyle name="SAPBEXHLevel0 2 5 25" xfId="38958"/>
    <cellStyle name="SAPBEXHLevel0 2 5 26" xfId="38959"/>
    <cellStyle name="SAPBEXHLevel0 2 5 27" xfId="38960"/>
    <cellStyle name="SAPBEXHLevel0 2 5 28" xfId="48613"/>
    <cellStyle name="SAPBEXHLevel0 2 5 29" xfId="49346"/>
    <cellStyle name="SAPBEXHLevel0 2 5 3" xfId="38961"/>
    <cellStyle name="SAPBEXHLevel0 2 5 4" xfId="38962"/>
    <cellStyle name="SAPBEXHLevel0 2 5 5" xfId="38963"/>
    <cellStyle name="SAPBEXHLevel0 2 5 6" xfId="38964"/>
    <cellStyle name="SAPBEXHLevel0 2 5 7" xfId="38965"/>
    <cellStyle name="SAPBEXHLevel0 2 5 8" xfId="38966"/>
    <cellStyle name="SAPBEXHLevel0 2 5 9" xfId="38967"/>
    <cellStyle name="SAPBEXHLevel0 2 6" xfId="1044"/>
    <cellStyle name="SAPBEXHLevel0 2 6 10" xfId="38968"/>
    <cellStyle name="SAPBEXHLevel0 2 6 11" xfId="38969"/>
    <cellStyle name="SAPBEXHLevel0 2 6 12" xfId="38970"/>
    <cellStyle name="SAPBEXHLevel0 2 6 13" xfId="38971"/>
    <cellStyle name="SAPBEXHLevel0 2 6 14" xfId="38972"/>
    <cellStyle name="SAPBEXHLevel0 2 6 15" xfId="38973"/>
    <cellStyle name="SAPBEXHLevel0 2 6 16" xfId="38974"/>
    <cellStyle name="SAPBEXHLevel0 2 6 17" xfId="38975"/>
    <cellStyle name="SAPBEXHLevel0 2 6 18" xfId="38976"/>
    <cellStyle name="SAPBEXHLevel0 2 6 19" xfId="38977"/>
    <cellStyle name="SAPBEXHLevel0 2 6 2" xfId="2051"/>
    <cellStyle name="SAPBEXHLevel0 2 6 2 2" xfId="13128"/>
    <cellStyle name="SAPBEXHLevel0 2 6 2 2 2" xfId="13129"/>
    <cellStyle name="SAPBEXHLevel0 2 6 2 2 2 2" xfId="13130"/>
    <cellStyle name="SAPBEXHLevel0 2 6 2 2 2 2 2" xfId="13131"/>
    <cellStyle name="SAPBEXHLevel0 2 6 2 2 2 3" xfId="13132"/>
    <cellStyle name="SAPBEXHLevel0 2 6 2 2 3" xfId="13133"/>
    <cellStyle name="SAPBEXHLevel0 2 6 2 2 3 2" xfId="13134"/>
    <cellStyle name="SAPBEXHLevel0 2 6 2 2 3 2 2" xfId="13135"/>
    <cellStyle name="SAPBEXHLevel0 2 6 2 2 4" xfId="13136"/>
    <cellStyle name="SAPBEXHLevel0 2 6 2 2 4 2" xfId="13137"/>
    <cellStyle name="SAPBEXHLevel0 2 6 2 3" xfId="13138"/>
    <cellStyle name="SAPBEXHLevel0 2 6 2 3 2" xfId="13139"/>
    <cellStyle name="SAPBEXHLevel0 2 6 2 3 2 2" xfId="13140"/>
    <cellStyle name="SAPBEXHLevel0 2 6 2 3 3" xfId="13141"/>
    <cellStyle name="SAPBEXHLevel0 2 6 2 4" xfId="13142"/>
    <cellStyle name="SAPBEXHLevel0 2 6 2 4 2" xfId="13143"/>
    <cellStyle name="SAPBEXHLevel0 2 6 2 4 2 2" xfId="13144"/>
    <cellStyle name="SAPBEXHLevel0 2 6 2 5" xfId="13145"/>
    <cellStyle name="SAPBEXHLevel0 2 6 2 5 2" xfId="13146"/>
    <cellStyle name="SAPBEXHLevel0 2 6 2 6" xfId="38978"/>
    <cellStyle name="SAPBEXHLevel0 2 6 2 7" xfId="38979"/>
    <cellStyle name="SAPBEXHLevel0 2 6 2 8" xfId="49864"/>
    <cellStyle name="SAPBEXHLevel0 2 6 20" xfId="38980"/>
    <cellStyle name="SAPBEXHLevel0 2 6 21" xfId="38981"/>
    <cellStyle name="SAPBEXHLevel0 2 6 22" xfId="38982"/>
    <cellStyle name="SAPBEXHLevel0 2 6 23" xfId="38983"/>
    <cellStyle name="SAPBEXHLevel0 2 6 24" xfId="38984"/>
    <cellStyle name="SAPBEXHLevel0 2 6 25" xfId="38985"/>
    <cellStyle name="SAPBEXHLevel0 2 6 26" xfId="38986"/>
    <cellStyle name="SAPBEXHLevel0 2 6 27" xfId="38987"/>
    <cellStyle name="SAPBEXHLevel0 2 6 28" xfId="48614"/>
    <cellStyle name="SAPBEXHLevel0 2 6 29" xfId="49347"/>
    <cellStyle name="SAPBEXHLevel0 2 6 3" xfId="38988"/>
    <cellStyle name="SAPBEXHLevel0 2 6 4" xfId="38989"/>
    <cellStyle name="SAPBEXHLevel0 2 6 5" xfId="38990"/>
    <cellStyle name="SAPBEXHLevel0 2 6 6" xfId="38991"/>
    <cellStyle name="SAPBEXHLevel0 2 6 7" xfId="38992"/>
    <cellStyle name="SAPBEXHLevel0 2 6 8" xfId="38993"/>
    <cellStyle name="SAPBEXHLevel0 2 6 9" xfId="38994"/>
    <cellStyle name="SAPBEXHLevel0 2 7" xfId="2052"/>
    <cellStyle name="SAPBEXHLevel0 2 7 2" xfId="2053"/>
    <cellStyle name="SAPBEXHLevel0 2 7 2 2" xfId="13147"/>
    <cellStyle name="SAPBEXHLevel0 2 7 2 2 2" xfId="13148"/>
    <cellStyle name="SAPBEXHLevel0 2 7 2 2 2 2" xfId="13149"/>
    <cellStyle name="SAPBEXHLevel0 2 7 2 2 3" xfId="13150"/>
    <cellStyle name="SAPBEXHLevel0 2 7 2 3" xfId="13151"/>
    <cellStyle name="SAPBEXHLevel0 2 7 2 3 2" xfId="13152"/>
    <cellStyle name="SAPBEXHLevel0 2 7 2 3 2 2" xfId="13153"/>
    <cellStyle name="SAPBEXHLevel0 2 7 2 4" xfId="13154"/>
    <cellStyle name="SAPBEXHLevel0 2 7 2 4 2" xfId="13155"/>
    <cellStyle name="SAPBEXHLevel0 2 7 2 5" xfId="49865"/>
    <cellStyle name="SAPBEXHLevel0 2 7 3" xfId="13156"/>
    <cellStyle name="SAPBEXHLevel0 2 7 3 2" xfId="13157"/>
    <cellStyle name="SAPBEXHLevel0 2 7 3 2 2" xfId="13158"/>
    <cellStyle name="SAPBEXHLevel0 2 7 3 2 2 2" xfId="13159"/>
    <cellStyle name="SAPBEXHLevel0 2 7 3 2 3" xfId="13160"/>
    <cellStyle name="SAPBEXHLevel0 2 7 3 3" xfId="13161"/>
    <cellStyle name="SAPBEXHLevel0 2 7 3 3 2" xfId="13162"/>
    <cellStyle name="SAPBEXHLevel0 2 7 3 3 2 2" xfId="13163"/>
    <cellStyle name="SAPBEXHLevel0 2 7 3 4" xfId="13164"/>
    <cellStyle name="SAPBEXHLevel0 2 7 3 4 2" xfId="13165"/>
    <cellStyle name="SAPBEXHLevel0 2 7 3 5" xfId="38995"/>
    <cellStyle name="SAPBEXHLevel0 2 7 4" xfId="13166"/>
    <cellStyle name="SAPBEXHLevel0 2 7 4 2" xfId="13167"/>
    <cellStyle name="SAPBEXHLevel0 2 7 4 2 2" xfId="13168"/>
    <cellStyle name="SAPBEXHLevel0 2 7 4 2 2 2" xfId="13169"/>
    <cellStyle name="SAPBEXHLevel0 2 7 4 3" xfId="13170"/>
    <cellStyle name="SAPBEXHLevel0 2 7 4 3 2" xfId="13171"/>
    <cellStyle name="SAPBEXHLevel0 2 7 5" xfId="13172"/>
    <cellStyle name="SAPBEXHLevel0 2 7 5 2" xfId="13173"/>
    <cellStyle name="SAPBEXHLevel0 2 7 5 2 2" xfId="13174"/>
    <cellStyle name="SAPBEXHLevel0 2 7 5 3" xfId="13175"/>
    <cellStyle name="SAPBEXHLevel0 2 7 6" xfId="13176"/>
    <cellStyle name="SAPBEXHLevel0 2 7 6 2" xfId="13177"/>
    <cellStyle name="SAPBEXHLevel0 2 7 6 2 2" xfId="13178"/>
    <cellStyle name="SAPBEXHLevel0 2 7 7" xfId="13179"/>
    <cellStyle name="SAPBEXHLevel0 2 7 7 2" xfId="13180"/>
    <cellStyle name="SAPBEXHLevel0 2 7 8" xfId="48615"/>
    <cellStyle name="SAPBEXHLevel0 2 7 9" xfId="49348"/>
    <cellStyle name="SAPBEXHLevel0 2 8" xfId="38996"/>
    <cellStyle name="SAPBEXHLevel0 2 8 2" xfId="49854"/>
    <cellStyle name="SAPBEXHLevel0 2 9" xfId="38997"/>
    <cellStyle name="SAPBEXHLevel0 2_Data 2015" xfId="50045"/>
    <cellStyle name="SAPBEXHLevel0 20" xfId="38998"/>
    <cellStyle name="SAPBEXHLevel0 21" xfId="38999"/>
    <cellStyle name="SAPBEXHLevel0 22" xfId="39000"/>
    <cellStyle name="SAPBEXHLevel0 23" xfId="39001"/>
    <cellStyle name="SAPBEXHLevel0 24" xfId="39002"/>
    <cellStyle name="SAPBEXHLevel0 25" xfId="39003"/>
    <cellStyle name="SAPBEXHLevel0 26" xfId="39004"/>
    <cellStyle name="SAPBEXHLevel0 27" xfId="39005"/>
    <cellStyle name="SAPBEXHLevel0 28" xfId="39006"/>
    <cellStyle name="SAPBEXHLevel0 29" xfId="39007"/>
    <cellStyle name="SAPBEXHLevel0 3" xfId="549"/>
    <cellStyle name="SAPBEXHLevel0 3 10" xfId="39008"/>
    <cellStyle name="SAPBEXHLevel0 3 11" xfId="39009"/>
    <cellStyle name="SAPBEXHLevel0 3 12" xfId="39010"/>
    <cellStyle name="SAPBEXHLevel0 3 13" xfId="39011"/>
    <cellStyle name="SAPBEXHLevel0 3 14" xfId="39012"/>
    <cellStyle name="SAPBEXHLevel0 3 15" xfId="39013"/>
    <cellStyle name="SAPBEXHLevel0 3 16" xfId="39014"/>
    <cellStyle name="SAPBEXHLevel0 3 17" xfId="39015"/>
    <cellStyle name="SAPBEXHLevel0 3 18" xfId="39016"/>
    <cellStyle name="SAPBEXHLevel0 3 19" xfId="39017"/>
    <cellStyle name="SAPBEXHLevel0 3 2" xfId="1045"/>
    <cellStyle name="SAPBEXHLevel0 3 2 10" xfId="39018"/>
    <cellStyle name="SAPBEXHLevel0 3 2 11" xfId="39019"/>
    <cellStyle name="SAPBEXHLevel0 3 2 12" xfId="39020"/>
    <cellStyle name="SAPBEXHLevel0 3 2 13" xfId="39021"/>
    <cellStyle name="SAPBEXHLevel0 3 2 14" xfId="39022"/>
    <cellStyle name="SAPBEXHLevel0 3 2 15" xfId="39023"/>
    <cellStyle name="SAPBEXHLevel0 3 2 16" xfId="39024"/>
    <cellStyle name="SAPBEXHLevel0 3 2 17" xfId="39025"/>
    <cellStyle name="SAPBEXHLevel0 3 2 18" xfId="39026"/>
    <cellStyle name="SAPBEXHLevel0 3 2 19" xfId="39027"/>
    <cellStyle name="SAPBEXHLevel0 3 2 2" xfId="2054"/>
    <cellStyle name="SAPBEXHLevel0 3 2 2 2" xfId="13181"/>
    <cellStyle name="SAPBEXHLevel0 3 2 2 2 2" xfId="13182"/>
    <cellStyle name="SAPBEXHLevel0 3 2 2 2 2 2" xfId="13183"/>
    <cellStyle name="SAPBEXHLevel0 3 2 2 2 2 2 2" xfId="13184"/>
    <cellStyle name="SAPBEXHLevel0 3 2 2 2 2 3" xfId="13185"/>
    <cellStyle name="SAPBEXHLevel0 3 2 2 2 3" xfId="13186"/>
    <cellStyle name="SAPBEXHLevel0 3 2 2 2 3 2" xfId="13187"/>
    <cellStyle name="SAPBEXHLevel0 3 2 2 2 3 2 2" xfId="13188"/>
    <cellStyle name="SAPBEXHLevel0 3 2 2 2 4" xfId="13189"/>
    <cellStyle name="SAPBEXHLevel0 3 2 2 2 4 2" xfId="13190"/>
    <cellStyle name="SAPBEXHLevel0 3 2 2 3" xfId="13191"/>
    <cellStyle name="SAPBEXHLevel0 3 2 2 3 2" xfId="13192"/>
    <cellStyle name="SAPBEXHLevel0 3 2 2 3 2 2" xfId="13193"/>
    <cellStyle name="SAPBEXHLevel0 3 2 2 3 3" xfId="13194"/>
    <cellStyle name="SAPBEXHLevel0 3 2 2 4" xfId="13195"/>
    <cellStyle name="SAPBEXHLevel0 3 2 2 4 2" xfId="13196"/>
    <cellStyle name="SAPBEXHLevel0 3 2 2 4 2 2" xfId="13197"/>
    <cellStyle name="SAPBEXHLevel0 3 2 2 5" xfId="13198"/>
    <cellStyle name="SAPBEXHLevel0 3 2 2 5 2" xfId="13199"/>
    <cellStyle name="SAPBEXHLevel0 3 2 2 6" xfId="39028"/>
    <cellStyle name="SAPBEXHLevel0 3 2 2 7" xfId="39029"/>
    <cellStyle name="SAPBEXHLevel0 3 2 2 8" xfId="49867"/>
    <cellStyle name="SAPBEXHLevel0 3 2 20" xfId="39030"/>
    <cellStyle name="SAPBEXHLevel0 3 2 21" xfId="39031"/>
    <cellStyle name="SAPBEXHLevel0 3 2 22" xfId="39032"/>
    <cellStyle name="SAPBEXHLevel0 3 2 23" xfId="39033"/>
    <cellStyle name="SAPBEXHLevel0 3 2 24" xfId="39034"/>
    <cellStyle name="SAPBEXHLevel0 3 2 25" xfId="39035"/>
    <cellStyle name="SAPBEXHLevel0 3 2 26" xfId="39036"/>
    <cellStyle name="SAPBEXHLevel0 3 2 27" xfId="39037"/>
    <cellStyle name="SAPBEXHLevel0 3 2 28" xfId="48616"/>
    <cellStyle name="SAPBEXHLevel0 3 2 29" xfId="49350"/>
    <cellStyle name="SAPBEXHLevel0 3 2 3" xfId="39038"/>
    <cellStyle name="SAPBEXHLevel0 3 2 4" xfId="39039"/>
    <cellStyle name="SAPBEXHLevel0 3 2 5" xfId="39040"/>
    <cellStyle name="SAPBEXHLevel0 3 2 6" xfId="39041"/>
    <cellStyle name="SAPBEXHLevel0 3 2 7" xfId="39042"/>
    <cellStyle name="SAPBEXHLevel0 3 2 8" xfId="39043"/>
    <cellStyle name="SAPBEXHLevel0 3 2 9" xfId="39044"/>
    <cellStyle name="SAPBEXHLevel0 3 20" xfId="39045"/>
    <cellStyle name="SAPBEXHLevel0 3 21" xfId="39046"/>
    <cellStyle name="SAPBEXHLevel0 3 22" xfId="39047"/>
    <cellStyle name="SAPBEXHLevel0 3 23" xfId="39048"/>
    <cellStyle name="SAPBEXHLevel0 3 24" xfId="39049"/>
    <cellStyle name="SAPBEXHLevel0 3 25" xfId="39050"/>
    <cellStyle name="SAPBEXHLevel0 3 26" xfId="39051"/>
    <cellStyle name="SAPBEXHLevel0 3 27" xfId="39052"/>
    <cellStyle name="SAPBEXHLevel0 3 28" xfId="39053"/>
    <cellStyle name="SAPBEXHLevel0 3 29" xfId="39054"/>
    <cellStyle name="SAPBEXHLevel0 3 3" xfId="1046"/>
    <cellStyle name="SAPBEXHLevel0 3 3 10" xfId="39055"/>
    <cellStyle name="SAPBEXHLevel0 3 3 11" xfId="39056"/>
    <cellStyle name="SAPBEXHLevel0 3 3 12" xfId="39057"/>
    <cellStyle name="SAPBEXHLevel0 3 3 13" xfId="39058"/>
    <cellStyle name="SAPBEXHLevel0 3 3 14" xfId="39059"/>
    <cellStyle name="SAPBEXHLevel0 3 3 15" xfId="39060"/>
    <cellStyle name="SAPBEXHLevel0 3 3 16" xfId="39061"/>
    <cellStyle name="SAPBEXHLevel0 3 3 17" xfId="39062"/>
    <cellStyle name="SAPBEXHLevel0 3 3 18" xfId="39063"/>
    <cellStyle name="SAPBEXHLevel0 3 3 19" xfId="39064"/>
    <cellStyle name="SAPBEXHLevel0 3 3 2" xfId="2055"/>
    <cellStyle name="SAPBEXHLevel0 3 3 2 2" xfId="13200"/>
    <cellStyle name="SAPBEXHLevel0 3 3 2 2 2" xfId="13201"/>
    <cellStyle name="SAPBEXHLevel0 3 3 2 2 2 2" xfId="13202"/>
    <cellStyle name="SAPBEXHLevel0 3 3 2 2 2 2 2" xfId="13203"/>
    <cellStyle name="SAPBEXHLevel0 3 3 2 2 2 3" xfId="13204"/>
    <cellStyle name="SAPBEXHLevel0 3 3 2 2 3" xfId="13205"/>
    <cellStyle name="SAPBEXHLevel0 3 3 2 2 3 2" xfId="13206"/>
    <cellStyle name="SAPBEXHLevel0 3 3 2 2 3 2 2" xfId="13207"/>
    <cellStyle name="SAPBEXHLevel0 3 3 2 2 4" xfId="13208"/>
    <cellStyle name="SAPBEXHLevel0 3 3 2 2 4 2" xfId="13209"/>
    <cellStyle name="SAPBEXHLevel0 3 3 2 3" xfId="13210"/>
    <cellStyle name="SAPBEXHLevel0 3 3 2 3 2" xfId="13211"/>
    <cellStyle name="SAPBEXHLevel0 3 3 2 3 2 2" xfId="13212"/>
    <cellStyle name="SAPBEXHLevel0 3 3 2 3 3" xfId="13213"/>
    <cellStyle name="SAPBEXHLevel0 3 3 2 4" xfId="13214"/>
    <cellStyle name="SAPBEXHLevel0 3 3 2 4 2" xfId="13215"/>
    <cellStyle name="SAPBEXHLevel0 3 3 2 4 2 2" xfId="13216"/>
    <cellStyle name="SAPBEXHLevel0 3 3 2 5" xfId="13217"/>
    <cellStyle name="SAPBEXHLevel0 3 3 2 5 2" xfId="13218"/>
    <cellStyle name="SAPBEXHLevel0 3 3 2 6" xfId="39065"/>
    <cellStyle name="SAPBEXHLevel0 3 3 2 7" xfId="39066"/>
    <cellStyle name="SAPBEXHLevel0 3 3 2 8" xfId="49868"/>
    <cellStyle name="SAPBEXHLevel0 3 3 20" xfId="39067"/>
    <cellStyle name="SAPBEXHLevel0 3 3 21" xfId="39068"/>
    <cellStyle name="SAPBEXHLevel0 3 3 22" xfId="39069"/>
    <cellStyle name="SAPBEXHLevel0 3 3 23" xfId="39070"/>
    <cellStyle name="SAPBEXHLevel0 3 3 24" xfId="39071"/>
    <cellStyle name="SAPBEXHLevel0 3 3 25" xfId="39072"/>
    <cellStyle name="SAPBEXHLevel0 3 3 26" xfId="39073"/>
    <cellStyle name="SAPBEXHLevel0 3 3 27" xfId="39074"/>
    <cellStyle name="SAPBEXHLevel0 3 3 28" xfId="48617"/>
    <cellStyle name="SAPBEXHLevel0 3 3 29" xfId="49351"/>
    <cellStyle name="SAPBEXHLevel0 3 3 3" xfId="39075"/>
    <cellStyle name="SAPBEXHLevel0 3 3 4" xfId="39076"/>
    <cellStyle name="SAPBEXHLevel0 3 3 5" xfId="39077"/>
    <cellStyle name="SAPBEXHLevel0 3 3 6" xfId="39078"/>
    <cellStyle name="SAPBEXHLevel0 3 3 7" xfId="39079"/>
    <cellStyle name="SAPBEXHLevel0 3 3 8" xfId="39080"/>
    <cellStyle name="SAPBEXHLevel0 3 3 9" xfId="39081"/>
    <cellStyle name="SAPBEXHLevel0 3 30" xfId="39082"/>
    <cellStyle name="SAPBEXHLevel0 3 31" xfId="39083"/>
    <cellStyle name="SAPBEXHLevel0 3 32" xfId="39084"/>
    <cellStyle name="SAPBEXHLevel0 3 33" xfId="48618"/>
    <cellStyle name="SAPBEXHLevel0 3 34" xfId="49349"/>
    <cellStyle name="SAPBEXHLevel0 3 4" xfId="1047"/>
    <cellStyle name="SAPBEXHLevel0 3 4 10" xfId="39085"/>
    <cellStyle name="SAPBEXHLevel0 3 4 11" xfId="39086"/>
    <cellStyle name="SAPBEXHLevel0 3 4 12" xfId="39087"/>
    <cellStyle name="SAPBEXHLevel0 3 4 13" xfId="39088"/>
    <cellStyle name="SAPBEXHLevel0 3 4 14" xfId="39089"/>
    <cellStyle name="SAPBEXHLevel0 3 4 15" xfId="39090"/>
    <cellStyle name="SAPBEXHLevel0 3 4 16" xfId="39091"/>
    <cellStyle name="SAPBEXHLevel0 3 4 17" xfId="39092"/>
    <cellStyle name="SAPBEXHLevel0 3 4 18" xfId="39093"/>
    <cellStyle name="SAPBEXHLevel0 3 4 19" xfId="39094"/>
    <cellStyle name="SAPBEXHLevel0 3 4 2" xfId="2056"/>
    <cellStyle name="SAPBEXHLevel0 3 4 2 2" xfId="13219"/>
    <cellStyle name="SAPBEXHLevel0 3 4 2 2 2" xfId="13220"/>
    <cellStyle name="SAPBEXHLevel0 3 4 2 2 2 2" xfId="13221"/>
    <cellStyle name="SAPBEXHLevel0 3 4 2 2 2 2 2" xfId="13222"/>
    <cellStyle name="SAPBEXHLevel0 3 4 2 2 2 3" xfId="13223"/>
    <cellStyle name="SAPBEXHLevel0 3 4 2 2 3" xfId="13224"/>
    <cellStyle name="SAPBEXHLevel0 3 4 2 2 3 2" xfId="13225"/>
    <cellStyle name="SAPBEXHLevel0 3 4 2 2 3 2 2" xfId="13226"/>
    <cellStyle name="SAPBEXHLevel0 3 4 2 2 4" xfId="13227"/>
    <cellStyle name="SAPBEXHLevel0 3 4 2 2 4 2" xfId="13228"/>
    <cellStyle name="SAPBEXHLevel0 3 4 2 3" xfId="13229"/>
    <cellStyle name="SAPBEXHLevel0 3 4 2 3 2" xfId="13230"/>
    <cellStyle name="SAPBEXHLevel0 3 4 2 3 2 2" xfId="13231"/>
    <cellStyle name="SAPBEXHLevel0 3 4 2 3 3" xfId="13232"/>
    <cellStyle name="SAPBEXHLevel0 3 4 2 4" xfId="13233"/>
    <cellStyle name="SAPBEXHLevel0 3 4 2 4 2" xfId="13234"/>
    <cellStyle name="SAPBEXHLevel0 3 4 2 4 2 2" xfId="13235"/>
    <cellStyle name="SAPBEXHLevel0 3 4 2 5" xfId="13236"/>
    <cellStyle name="SAPBEXHLevel0 3 4 2 5 2" xfId="13237"/>
    <cellStyle name="SAPBEXHLevel0 3 4 2 6" xfId="39095"/>
    <cellStyle name="SAPBEXHLevel0 3 4 2 7" xfId="39096"/>
    <cellStyle name="SAPBEXHLevel0 3 4 2 8" xfId="49869"/>
    <cellStyle name="SAPBEXHLevel0 3 4 20" xfId="39097"/>
    <cellStyle name="SAPBEXHLevel0 3 4 21" xfId="39098"/>
    <cellStyle name="SAPBEXHLevel0 3 4 22" xfId="39099"/>
    <cellStyle name="SAPBEXHLevel0 3 4 23" xfId="39100"/>
    <cellStyle name="SAPBEXHLevel0 3 4 24" xfId="39101"/>
    <cellStyle name="SAPBEXHLevel0 3 4 25" xfId="39102"/>
    <cellStyle name="SAPBEXHLevel0 3 4 26" xfId="39103"/>
    <cellStyle name="SAPBEXHLevel0 3 4 27" xfId="39104"/>
    <cellStyle name="SAPBEXHLevel0 3 4 28" xfId="48619"/>
    <cellStyle name="SAPBEXHLevel0 3 4 29" xfId="49352"/>
    <cellStyle name="SAPBEXHLevel0 3 4 3" xfId="39105"/>
    <cellStyle name="SAPBEXHLevel0 3 4 4" xfId="39106"/>
    <cellStyle name="SAPBEXHLevel0 3 4 5" xfId="39107"/>
    <cellStyle name="SAPBEXHLevel0 3 4 6" xfId="39108"/>
    <cellStyle name="SAPBEXHLevel0 3 4 7" xfId="39109"/>
    <cellStyle name="SAPBEXHLevel0 3 4 8" xfId="39110"/>
    <cellStyle name="SAPBEXHLevel0 3 4 9" xfId="39111"/>
    <cellStyle name="SAPBEXHLevel0 3 5" xfId="1048"/>
    <cellStyle name="SAPBEXHLevel0 3 5 10" xfId="39112"/>
    <cellStyle name="SAPBEXHLevel0 3 5 11" xfId="39113"/>
    <cellStyle name="SAPBEXHLevel0 3 5 12" xfId="39114"/>
    <cellStyle name="SAPBEXHLevel0 3 5 13" xfId="39115"/>
    <cellStyle name="SAPBEXHLevel0 3 5 14" xfId="39116"/>
    <cellStyle name="SAPBEXHLevel0 3 5 15" xfId="39117"/>
    <cellStyle name="SAPBEXHLevel0 3 5 16" xfId="39118"/>
    <cellStyle name="SAPBEXHLevel0 3 5 17" xfId="39119"/>
    <cellStyle name="SAPBEXHLevel0 3 5 18" xfId="39120"/>
    <cellStyle name="SAPBEXHLevel0 3 5 19" xfId="39121"/>
    <cellStyle name="SAPBEXHLevel0 3 5 2" xfId="2057"/>
    <cellStyle name="SAPBEXHLevel0 3 5 2 2" xfId="13238"/>
    <cellStyle name="SAPBEXHLevel0 3 5 2 2 2" xfId="13239"/>
    <cellStyle name="SAPBEXHLevel0 3 5 2 2 2 2" xfId="13240"/>
    <cellStyle name="SAPBEXHLevel0 3 5 2 2 2 2 2" xfId="13241"/>
    <cellStyle name="SAPBEXHLevel0 3 5 2 2 2 3" xfId="13242"/>
    <cellStyle name="SAPBEXHLevel0 3 5 2 2 3" xfId="13243"/>
    <cellStyle name="SAPBEXHLevel0 3 5 2 2 3 2" xfId="13244"/>
    <cellStyle name="SAPBEXHLevel0 3 5 2 2 3 2 2" xfId="13245"/>
    <cellStyle name="SAPBEXHLevel0 3 5 2 2 4" xfId="13246"/>
    <cellStyle name="SAPBEXHLevel0 3 5 2 2 4 2" xfId="13247"/>
    <cellStyle name="SAPBEXHLevel0 3 5 2 3" xfId="13248"/>
    <cellStyle name="SAPBEXHLevel0 3 5 2 3 2" xfId="13249"/>
    <cellStyle name="SAPBEXHLevel0 3 5 2 3 2 2" xfId="13250"/>
    <cellStyle name="SAPBEXHLevel0 3 5 2 3 3" xfId="13251"/>
    <cellStyle name="SAPBEXHLevel0 3 5 2 4" xfId="13252"/>
    <cellStyle name="SAPBEXHLevel0 3 5 2 4 2" xfId="13253"/>
    <cellStyle name="SAPBEXHLevel0 3 5 2 4 2 2" xfId="13254"/>
    <cellStyle name="SAPBEXHLevel0 3 5 2 5" xfId="13255"/>
    <cellStyle name="SAPBEXHLevel0 3 5 2 5 2" xfId="13256"/>
    <cellStyle name="SAPBEXHLevel0 3 5 2 6" xfId="39122"/>
    <cellStyle name="SAPBEXHLevel0 3 5 2 7" xfId="39123"/>
    <cellStyle name="SAPBEXHLevel0 3 5 2 8" xfId="49870"/>
    <cellStyle name="SAPBEXHLevel0 3 5 20" xfId="39124"/>
    <cellStyle name="SAPBEXHLevel0 3 5 21" xfId="39125"/>
    <cellStyle name="SAPBEXHLevel0 3 5 22" xfId="39126"/>
    <cellStyle name="SAPBEXHLevel0 3 5 23" xfId="39127"/>
    <cellStyle name="SAPBEXHLevel0 3 5 24" xfId="39128"/>
    <cellStyle name="SAPBEXHLevel0 3 5 25" xfId="39129"/>
    <cellStyle name="SAPBEXHLevel0 3 5 26" xfId="39130"/>
    <cellStyle name="SAPBEXHLevel0 3 5 27" xfId="39131"/>
    <cellStyle name="SAPBEXHLevel0 3 5 28" xfId="48620"/>
    <cellStyle name="SAPBEXHLevel0 3 5 29" xfId="49353"/>
    <cellStyle name="SAPBEXHLevel0 3 5 3" xfId="39132"/>
    <cellStyle name="SAPBEXHLevel0 3 5 4" xfId="39133"/>
    <cellStyle name="SAPBEXHLevel0 3 5 5" xfId="39134"/>
    <cellStyle name="SAPBEXHLevel0 3 5 6" xfId="39135"/>
    <cellStyle name="SAPBEXHLevel0 3 5 7" xfId="39136"/>
    <cellStyle name="SAPBEXHLevel0 3 5 8" xfId="39137"/>
    <cellStyle name="SAPBEXHLevel0 3 5 9" xfId="39138"/>
    <cellStyle name="SAPBEXHLevel0 3 6" xfId="1049"/>
    <cellStyle name="SAPBEXHLevel0 3 6 10" xfId="39139"/>
    <cellStyle name="SAPBEXHLevel0 3 6 11" xfId="39140"/>
    <cellStyle name="SAPBEXHLevel0 3 6 12" xfId="39141"/>
    <cellStyle name="SAPBEXHLevel0 3 6 13" xfId="39142"/>
    <cellStyle name="SAPBEXHLevel0 3 6 14" xfId="39143"/>
    <cellStyle name="SAPBEXHLevel0 3 6 15" xfId="39144"/>
    <cellStyle name="SAPBEXHLevel0 3 6 16" xfId="39145"/>
    <cellStyle name="SAPBEXHLevel0 3 6 17" xfId="39146"/>
    <cellStyle name="SAPBEXHLevel0 3 6 18" xfId="39147"/>
    <cellStyle name="SAPBEXHLevel0 3 6 19" xfId="39148"/>
    <cellStyle name="SAPBEXHLevel0 3 6 2" xfId="2058"/>
    <cellStyle name="SAPBEXHLevel0 3 6 2 2" xfId="13257"/>
    <cellStyle name="SAPBEXHLevel0 3 6 2 2 2" xfId="13258"/>
    <cellStyle name="SAPBEXHLevel0 3 6 2 2 2 2" xfId="13259"/>
    <cellStyle name="SAPBEXHLevel0 3 6 2 2 2 2 2" xfId="13260"/>
    <cellStyle name="SAPBEXHLevel0 3 6 2 2 2 3" xfId="13261"/>
    <cellStyle name="SAPBEXHLevel0 3 6 2 2 3" xfId="13262"/>
    <cellStyle name="SAPBEXHLevel0 3 6 2 2 3 2" xfId="13263"/>
    <cellStyle name="SAPBEXHLevel0 3 6 2 2 3 2 2" xfId="13264"/>
    <cellStyle name="SAPBEXHLevel0 3 6 2 2 4" xfId="13265"/>
    <cellStyle name="SAPBEXHLevel0 3 6 2 2 4 2" xfId="13266"/>
    <cellStyle name="SAPBEXHLevel0 3 6 2 3" xfId="13267"/>
    <cellStyle name="SAPBEXHLevel0 3 6 2 3 2" xfId="13268"/>
    <cellStyle name="SAPBEXHLevel0 3 6 2 3 2 2" xfId="13269"/>
    <cellStyle name="SAPBEXHLevel0 3 6 2 3 3" xfId="13270"/>
    <cellStyle name="SAPBEXHLevel0 3 6 2 4" xfId="13271"/>
    <cellStyle name="SAPBEXHLevel0 3 6 2 4 2" xfId="13272"/>
    <cellStyle name="SAPBEXHLevel0 3 6 2 4 2 2" xfId="13273"/>
    <cellStyle name="SAPBEXHLevel0 3 6 2 5" xfId="13274"/>
    <cellStyle name="SAPBEXHLevel0 3 6 2 5 2" xfId="13275"/>
    <cellStyle name="SAPBEXHLevel0 3 6 2 6" xfId="39149"/>
    <cellStyle name="SAPBEXHLevel0 3 6 2 7" xfId="39150"/>
    <cellStyle name="SAPBEXHLevel0 3 6 2 8" xfId="49871"/>
    <cellStyle name="SAPBEXHLevel0 3 6 20" xfId="39151"/>
    <cellStyle name="SAPBEXHLevel0 3 6 21" xfId="39152"/>
    <cellStyle name="SAPBEXHLevel0 3 6 22" xfId="39153"/>
    <cellStyle name="SAPBEXHLevel0 3 6 23" xfId="39154"/>
    <cellStyle name="SAPBEXHLevel0 3 6 24" xfId="39155"/>
    <cellStyle name="SAPBEXHLevel0 3 6 25" xfId="39156"/>
    <cellStyle name="SAPBEXHLevel0 3 6 26" xfId="39157"/>
    <cellStyle name="SAPBEXHLevel0 3 6 27" xfId="39158"/>
    <cellStyle name="SAPBEXHLevel0 3 6 28" xfId="48621"/>
    <cellStyle name="SAPBEXHLevel0 3 6 29" xfId="49354"/>
    <cellStyle name="SAPBEXHLevel0 3 6 3" xfId="39159"/>
    <cellStyle name="SAPBEXHLevel0 3 6 4" xfId="39160"/>
    <cellStyle name="SAPBEXHLevel0 3 6 5" xfId="39161"/>
    <cellStyle name="SAPBEXHLevel0 3 6 6" xfId="39162"/>
    <cellStyle name="SAPBEXHLevel0 3 6 7" xfId="39163"/>
    <cellStyle name="SAPBEXHLevel0 3 6 8" xfId="39164"/>
    <cellStyle name="SAPBEXHLevel0 3 6 9" xfId="39165"/>
    <cellStyle name="SAPBEXHLevel0 3 7" xfId="2059"/>
    <cellStyle name="SAPBEXHLevel0 3 7 2" xfId="13276"/>
    <cellStyle name="SAPBEXHLevel0 3 7 2 2" xfId="13277"/>
    <cellStyle name="SAPBEXHLevel0 3 7 2 2 2" xfId="13278"/>
    <cellStyle name="SAPBEXHLevel0 3 7 2 2 2 2" xfId="13279"/>
    <cellStyle name="SAPBEXHLevel0 3 7 2 2 3" xfId="13280"/>
    <cellStyle name="SAPBEXHLevel0 3 7 2 3" xfId="13281"/>
    <cellStyle name="SAPBEXHLevel0 3 7 2 3 2" xfId="13282"/>
    <cellStyle name="SAPBEXHLevel0 3 7 2 3 2 2" xfId="13283"/>
    <cellStyle name="SAPBEXHLevel0 3 7 2 4" xfId="13284"/>
    <cellStyle name="SAPBEXHLevel0 3 7 2 4 2" xfId="13285"/>
    <cellStyle name="SAPBEXHLevel0 3 7 3" xfId="13286"/>
    <cellStyle name="SAPBEXHLevel0 3 7 3 2" xfId="13287"/>
    <cellStyle name="SAPBEXHLevel0 3 7 3 2 2" xfId="13288"/>
    <cellStyle name="SAPBEXHLevel0 3 7 3 3" xfId="13289"/>
    <cellStyle name="SAPBEXHLevel0 3 7 4" xfId="13290"/>
    <cellStyle name="SAPBEXHLevel0 3 7 4 2" xfId="13291"/>
    <cellStyle name="SAPBEXHLevel0 3 7 4 2 2" xfId="13292"/>
    <cellStyle name="SAPBEXHLevel0 3 7 5" xfId="13293"/>
    <cellStyle name="SAPBEXHLevel0 3 7 5 2" xfId="13294"/>
    <cellStyle name="SAPBEXHLevel0 3 7 6" xfId="39166"/>
    <cellStyle name="SAPBEXHLevel0 3 7 7" xfId="39167"/>
    <cellStyle name="SAPBEXHLevel0 3 7 8" xfId="49866"/>
    <cellStyle name="SAPBEXHLevel0 3 8" xfId="39168"/>
    <cellStyle name="SAPBEXHLevel0 3 9" xfId="39169"/>
    <cellStyle name="SAPBEXHLevel0 3_Data 2015" xfId="50046"/>
    <cellStyle name="SAPBEXHLevel0 30" xfId="39170"/>
    <cellStyle name="SAPBEXHLevel0 31" xfId="39171"/>
    <cellStyle name="SAPBEXHLevel0 32" xfId="39172"/>
    <cellStyle name="SAPBEXHLevel0 33" xfId="39173"/>
    <cellStyle name="SAPBEXHLevel0 34" xfId="39174"/>
    <cellStyle name="SAPBEXHLevel0 35" xfId="39175"/>
    <cellStyle name="SAPBEXHLevel0 36" xfId="48622"/>
    <cellStyle name="SAPBEXHLevel0 37" xfId="49336"/>
    <cellStyle name="SAPBEXHLevel0 4" xfId="1050"/>
    <cellStyle name="SAPBEXHLevel0 4 10" xfId="39176"/>
    <cellStyle name="SAPBEXHLevel0 4 11" xfId="39177"/>
    <cellStyle name="SAPBEXHLevel0 4 12" xfId="39178"/>
    <cellStyle name="SAPBEXHLevel0 4 13" xfId="39179"/>
    <cellStyle name="SAPBEXHLevel0 4 14" xfId="39180"/>
    <cellStyle name="SAPBEXHLevel0 4 15" xfId="39181"/>
    <cellStyle name="SAPBEXHLevel0 4 16" xfId="39182"/>
    <cellStyle name="SAPBEXHLevel0 4 17" xfId="39183"/>
    <cellStyle name="SAPBEXHLevel0 4 18" xfId="39184"/>
    <cellStyle name="SAPBEXHLevel0 4 19" xfId="39185"/>
    <cellStyle name="SAPBEXHLevel0 4 2" xfId="2060"/>
    <cellStyle name="SAPBEXHLevel0 4 2 2" xfId="13295"/>
    <cellStyle name="SAPBEXHLevel0 4 2 2 2" xfId="13296"/>
    <cellStyle name="SAPBEXHLevel0 4 2 2 2 2" xfId="13297"/>
    <cellStyle name="SAPBEXHLevel0 4 2 2 2 2 2" xfId="13298"/>
    <cellStyle name="SAPBEXHLevel0 4 2 2 2 3" xfId="13299"/>
    <cellStyle name="SAPBEXHLevel0 4 2 2 3" xfId="13300"/>
    <cellStyle name="SAPBEXHLevel0 4 2 2 3 2" xfId="13301"/>
    <cellStyle name="SAPBEXHLevel0 4 2 2 3 2 2" xfId="13302"/>
    <cellStyle name="SAPBEXHLevel0 4 2 2 4" xfId="13303"/>
    <cellStyle name="SAPBEXHLevel0 4 2 2 4 2" xfId="13304"/>
    <cellStyle name="SAPBEXHLevel0 4 2 3" xfId="13305"/>
    <cellStyle name="SAPBEXHLevel0 4 2 3 2" xfId="13306"/>
    <cellStyle name="SAPBEXHLevel0 4 2 3 2 2" xfId="13307"/>
    <cellStyle name="SAPBEXHLevel0 4 2 3 3" xfId="13308"/>
    <cellStyle name="SAPBEXHLevel0 4 2 4" xfId="13309"/>
    <cellStyle name="SAPBEXHLevel0 4 2 4 2" xfId="13310"/>
    <cellStyle name="SAPBEXHLevel0 4 2 4 2 2" xfId="13311"/>
    <cellStyle name="SAPBEXHLevel0 4 2 5" xfId="13312"/>
    <cellStyle name="SAPBEXHLevel0 4 2 5 2" xfId="13313"/>
    <cellStyle name="SAPBEXHLevel0 4 2 6" xfId="39186"/>
    <cellStyle name="SAPBEXHLevel0 4 2 7" xfId="39187"/>
    <cellStyle name="SAPBEXHLevel0 4 2 8" xfId="49872"/>
    <cellStyle name="SAPBEXHLevel0 4 20" xfId="39188"/>
    <cellStyle name="SAPBEXHLevel0 4 21" xfId="39189"/>
    <cellStyle name="SAPBEXHLevel0 4 22" xfId="39190"/>
    <cellStyle name="SAPBEXHLevel0 4 23" xfId="39191"/>
    <cellStyle name="SAPBEXHLevel0 4 24" xfId="39192"/>
    <cellStyle name="SAPBEXHLevel0 4 25" xfId="39193"/>
    <cellStyle name="SAPBEXHLevel0 4 26" xfId="39194"/>
    <cellStyle name="SAPBEXHLevel0 4 27" xfId="39195"/>
    <cellStyle name="SAPBEXHLevel0 4 28" xfId="48623"/>
    <cellStyle name="SAPBEXHLevel0 4 29" xfId="49355"/>
    <cellStyle name="SAPBEXHLevel0 4 3" xfId="39196"/>
    <cellStyle name="SAPBEXHLevel0 4 4" xfId="39197"/>
    <cellStyle name="SAPBEXHLevel0 4 5" xfId="39198"/>
    <cellStyle name="SAPBEXHLevel0 4 6" xfId="39199"/>
    <cellStyle name="SAPBEXHLevel0 4 7" xfId="39200"/>
    <cellStyle name="SAPBEXHLevel0 4 8" xfId="39201"/>
    <cellStyle name="SAPBEXHLevel0 4 9" xfId="39202"/>
    <cellStyle name="SAPBEXHLevel0 5" xfId="1051"/>
    <cellStyle name="SAPBEXHLevel0 5 10" xfId="39203"/>
    <cellStyle name="SAPBEXHLevel0 5 11" xfId="39204"/>
    <cellStyle name="SAPBEXHLevel0 5 12" xfId="39205"/>
    <cellStyle name="SAPBEXHLevel0 5 13" xfId="39206"/>
    <cellStyle name="SAPBEXHLevel0 5 14" xfId="39207"/>
    <cellStyle name="SAPBEXHLevel0 5 15" xfId="39208"/>
    <cellStyle name="SAPBEXHLevel0 5 16" xfId="39209"/>
    <cellStyle name="SAPBEXHLevel0 5 17" xfId="39210"/>
    <cellStyle name="SAPBEXHLevel0 5 18" xfId="39211"/>
    <cellStyle name="SAPBEXHLevel0 5 19" xfId="39212"/>
    <cellStyle name="SAPBEXHLevel0 5 2" xfId="2061"/>
    <cellStyle name="SAPBEXHLevel0 5 2 2" xfId="13314"/>
    <cellStyle name="SAPBEXHLevel0 5 2 2 2" xfId="13315"/>
    <cellStyle name="SAPBEXHLevel0 5 2 2 2 2" xfId="13316"/>
    <cellStyle name="SAPBEXHLevel0 5 2 2 2 2 2" xfId="13317"/>
    <cellStyle name="SAPBEXHLevel0 5 2 2 2 3" xfId="13318"/>
    <cellStyle name="SAPBEXHLevel0 5 2 2 3" xfId="13319"/>
    <cellStyle name="SAPBEXHLevel0 5 2 2 3 2" xfId="13320"/>
    <cellStyle name="SAPBEXHLevel0 5 2 2 3 2 2" xfId="13321"/>
    <cellStyle name="SAPBEXHLevel0 5 2 2 4" xfId="13322"/>
    <cellStyle name="SAPBEXHLevel0 5 2 2 4 2" xfId="13323"/>
    <cellStyle name="SAPBEXHLevel0 5 2 3" xfId="13324"/>
    <cellStyle name="SAPBEXHLevel0 5 2 3 2" xfId="13325"/>
    <cellStyle name="SAPBEXHLevel0 5 2 3 2 2" xfId="13326"/>
    <cellStyle name="SAPBEXHLevel0 5 2 3 3" xfId="13327"/>
    <cellStyle name="SAPBEXHLevel0 5 2 4" xfId="13328"/>
    <cellStyle name="SAPBEXHLevel0 5 2 4 2" xfId="13329"/>
    <cellStyle name="SAPBEXHLevel0 5 2 4 2 2" xfId="13330"/>
    <cellStyle name="SAPBEXHLevel0 5 2 5" xfId="13331"/>
    <cellStyle name="SAPBEXHLevel0 5 2 5 2" xfId="13332"/>
    <cellStyle name="SAPBEXHLevel0 5 2 6" xfId="39213"/>
    <cellStyle name="SAPBEXHLevel0 5 2 7" xfId="39214"/>
    <cellStyle name="SAPBEXHLevel0 5 2 8" xfId="49873"/>
    <cellStyle name="SAPBEXHLevel0 5 20" xfId="39215"/>
    <cellStyle name="SAPBEXHLevel0 5 21" xfId="39216"/>
    <cellStyle name="SAPBEXHLevel0 5 22" xfId="39217"/>
    <cellStyle name="SAPBEXHLevel0 5 23" xfId="39218"/>
    <cellStyle name="SAPBEXHLevel0 5 24" xfId="39219"/>
    <cellStyle name="SAPBEXHLevel0 5 25" xfId="39220"/>
    <cellStyle name="SAPBEXHLevel0 5 26" xfId="39221"/>
    <cellStyle name="SAPBEXHLevel0 5 27" xfId="39222"/>
    <cellStyle name="SAPBEXHLevel0 5 28" xfId="48624"/>
    <cellStyle name="SAPBEXHLevel0 5 29" xfId="49356"/>
    <cellStyle name="SAPBEXHLevel0 5 3" xfId="39223"/>
    <cellStyle name="SAPBEXHLevel0 5 4" xfId="39224"/>
    <cellStyle name="SAPBEXHLevel0 5 5" xfId="39225"/>
    <cellStyle name="SAPBEXHLevel0 5 6" xfId="39226"/>
    <cellStyle name="SAPBEXHLevel0 5 7" xfId="39227"/>
    <cellStyle name="SAPBEXHLevel0 5 8" xfId="39228"/>
    <cellStyle name="SAPBEXHLevel0 5 9" xfId="39229"/>
    <cellStyle name="SAPBEXHLevel0 6" xfId="1052"/>
    <cellStyle name="SAPBEXHLevel0 6 10" xfId="39230"/>
    <cellStyle name="SAPBEXHLevel0 6 11" xfId="39231"/>
    <cellStyle name="SAPBEXHLevel0 6 12" xfId="39232"/>
    <cellStyle name="SAPBEXHLevel0 6 13" xfId="39233"/>
    <cellStyle name="SAPBEXHLevel0 6 14" xfId="39234"/>
    <cellStyle name="SAPBEXHLevel0 6 15" xfId="39235"/>
    <cellStyle name="SAPBEXHLevel0 6 16" xfId="39236"/>
    <cellStyle name="SAPBEXHLevel0 6 17" xfId="39237"/>
    <cellStyle name="SAPBEXHLevel0 6 18" xfId="39238"/>
    <cellStyle name="SAPBEXHLevel0 6 19" xfId="39239"/>
    <cellStyle name="SAPBEXHLevel0 6 2" xfId="2062"/>
    <cellStyle name="SAPBEXHLevel0 6 2 2" xfId="13333"/>
    <cellStyle name="SAPBEXHLevel0 6 2 2 2" xfId="13334"/>
    <cellStyle name="SAPBEXHLevel0 6 2 2 2 2" xfId="13335"/>
    <cellStyle name="SAPBEXHLevel0 6 2 2 2 2 2" xfId="13336"/>
    <cellStyle name="SAPBEXHLevel0 6 2 2 2 3" xfId="13337"/>
    <cellStyle name="SAPBEXHLevel0 6 2 2 3" xfId="13338"/>
    <cellStyle name="SAPBEXHLevel0 6 2 2 3 2" xfId="13339"/>
    <cellStyle name="SAPBEXHLevel0 6 2 2 3 2 2" xfId="13340"/>
    <cellStyle name="SAPBEXHLevel0 6 2 2 4" xfId="13341"/>
    <cellStyle name="SAPBEXHLevel0 6 2 2 4 2" xfId="13342"/>
    <cellStyle name="SAPBEXHLevel0 6 2 3" xfId="13343"/>
    <cellStyle name="SAPBEXHLevel0 6 2 3 2" xfId="13344"/>
    <cellStyle name="SAPBEXHLevel0 6 2 3 2 2" xfId="13345"/>
    <cellStyle name="SAPBEXHLevel0 6 2 3 3" xfId="13346"/>
    <cellStyle name="SAPBEXHLevel0 6 2 4" xfId="13347"/>
    <cellStyle name="SAPBEXHLevel0 6 2 4 2" xfId="13348"/>
    <cellStyle name="SAPBEXHLevel0 6 2 4 2 2" xfId="13349"/>
    <cellStyle name="SAPBEXHLevel0 6 2 5" xfId="13350"/>
    <cellStyle name="SAPBEXHLevel0 6 2 5 2" xfId="13351"/>
    <cellStyle name="SAPBEXHLevel0 6 2 6" xfId="39240"/>
    <cellStyle name="SAPBEXHLevel0 6 2 7" xfId="39241"/>
    <cellStyle name="SAPBEXHLevel0 6 2 8" xfId="49874"/>
    <cellStyle name="SAPBEXHLevel0 6 20" xfId="39242"/>
    <cellStyle name="SAPBEXHLevel0 6 21" xfId="39243"/>
    <cellStyle name="SAPBEXHLevel0 6 22" xfId="39244"/>
    <cellStyle name="SAPBEXHLevel0 6 23" xfId="39245"/>
    <cellStyle name="SAPBEXHLevel0 6 24" xfId="39246"/>
    <cellStyle name="SAPBEXHLevel0 6 25" xfId="39247"/>
    <cellStyle name="SAPBEXHLevel0 6 26" xfId="39248"/>
    <cellStyle name="SAPBEXHLevel0 6 27" xfId="39249"/>
    <cellStyle name="SAPBEXHLevel0 6 28" xfId="48625"/>
    <cellStyle name="SAPBEXHLevel0 6 29" xfId="49357"/>
    <cellStyle name="SAPBEXHLevel0 6 3" xfId="39250"/>
    <cellStyle name="SAPBEXHLevel0 6 4" xfId="39251"/>
    <cellStyle name="SAPBEXHLevel0 6 5" xfId="39252"/>
    <cellStyle name="SAPBEXHLevel0 6 6" xfId="39253"/>
    <cellStyle name="SAPBEXHLevel0 6 7" xfId="39254"/>
    <cellStyle name="SAPBEXHLevel0 6 8" xfId="39255"/>
    <cellStyle name="SAPBEXHLevel0 6 9" xfId="39256"/>
    <cellStyle name="SAPBEXHLevel0 7" xfId="1053"/>
    <cellStyle name="SAPBEXHLevel0 7 10" xfId="39257"/>
    <cellStyle name="SAPBEXHLevel0 7 11" xfId="39258"/>
    <cellStyle name="SAPBEXHLevel0 7 12" xfId="39259"/>
    <cellStyle name="SAPBEXHLevel0 7 13" xfId="39260"/>
    <cellStyle name="SAPBEXHLevel0 7 14" xfId="39261"/>
    <cellStyle name="SAPBEXHLevel0 7 15" xfId="39262"/>
    <cellStyle name="SAPBEXHLevel0 7 16" xfId="39263"/>
    <cellStyle name="SAPBEXHLevel0 7 17" xfId="39264"/>
    <cellStyle name="SAPBEXHLevel0 7 18" xfId="39265"/>
    <cellStyle name="SAPBEXHLevel0 7 19" xfId="39266"/>
    <cellStyle name="SAPBEXHLevel0 7 2" xfId="2063"/>
    <cellStyle name="SAPBEXHLevel0 7 2 2" xfId="13352"/>
    <cellStyle name="SAPBEXHLevel0 7 2 2 2" xfId="13353"/>
    <cellStyle name="SAPBEXHLevel0 7 2 2 2 2" xfId="13354"/>
    <cellStyle name="SAPBEXHLevel0 7 2 2 2 2 2" xfId="13355"/>
    <cellStyle name="SAPBEXHLevel0 7 2 2 2 3" xfId="13356"/>
    <cellStyle name="SAPBEXHLevel0 7 2 2 3" xfId="13357"/>
    <cellStyle name="SAPBEXHLevel0 7 2 2 3 2" xfId="13358"/>
    <cellStyle name="SAPBEXHLevel0 7 2 2 3 2 2" xfId="13359"/>
    <cellStyle name="SAPBEXHLevel0 7 2 2 4" xfId="13360"/>
    <cellStyle name="SAPBEXHLevel0 7 2 2 4 2" xfId="13361"/>
    <cellStyle name="SAPBEXHLevel0 7 2 3" xfId="13362"/>
    <cellStyle name="SAPBEXHLevel0 7 2 3 2" xfId="13363"/>
    <cellStyle name="SAPBEXHLevel0 7 2 3 2 2" xfId="13364"/>
    <cellStyle name="SAPBEXHLevel0 7 2 3 3" xfId="13365"/>
    <cellStyle name="SAPBEXHLevel0 7 2 4" xfId="13366"/>
    <cellStyle name="SAPBEXHLevel0 7 2 4 2" xfId="13367"/>
    <cellStyle name="SAPBEXHLevel0 7 2 4 2 2" xfId="13368"/>
    <cellStyle name="SAPBEXHLevel0 7 2 5" xfId="13369"/>
    <cellStyle name="SAPBEXHLevel0 7 2 5 2" xfId="13370"/>
    <cellStyle name="SAPBEXHLevel0 7 2 6" xfId="39267"/>
    <cellStyle name="SAPBEXHLevel0 7 2 7" xfId="39268"/>
    <cellStyle name="SAPBEXHLevel0 7 2 8" xfId="49875"/>
    <cellStyle name="SAPBEXHLevel0 7 20" xfId="39269"/>
    <cellStyle name="SAPBEXHLevel0 7 21" xfId="39270"/>
    <cellStyle name="SAPBEXHLevel0 7 22" xfId="39271"/>
    <cellStyle name="SAPBEXHLevel0 7 23" xfId="39272"/>
    <cellStyle name="SAPBEXHLevel0 7 24" xfId="39273"/>
    <cellStyle name="SAPBEXHLevel0 7 25" xfId="39274"/>
    <cellStyle name="SAPBEXHLevel0 7 26" xfId="39275"/>
    <cellStyle name="SAPBEXHLevel0 7 27" xfId="39276"/>
    <cellStyle name="SAPBEXHLevel0 7 28" xfId="48626"/>
    <cellStyle name="SAPBEXHLevel0 7 29" xfId="49358"/>
    <cellStyle name="SAPBEXHLevel0 7 3" xfId="39277"/>
    <cellStyle name="SAPBEXHLevel0 7 4" xfId="39278"/>
    <cellStyle name="SAPBEXHLevel0 7 5" xfId="39279"/>
    <cellStyle name="SAPBEXHLevel0 7 6" xfId="39280"/>
    <cellStyle name="SAPBEXHLevel0 7 7" xfId="39281"/>
    <cellStyle name="SAPBEXHLevel0 7 8" xfId="39282"/>
    <cellStyle name="SAPBEXHLevel0 7 9" xfId="39283"/>
    <cellStyle name="SAPBEXHLevel0 8" xfId="1035"/>
    <cellStyle name="SAPBEXHLevel0 8 10" xfId="39284"/>
    <cellStyle name="SAPBEXHLevel0 8 11" xfId="39285"/>
    <cellStyle name="SAPBEXHLevel0 8 12" xfId="39286"/>
    <cellStyle name="SAPBEXHLevel0 8 13" xfId="39287"/>
    <cellStyle name="SAPBEXHLevel0 8 14" xfId="39288"/>
    <cellStyle name="SAPBEXHLevel0 8 15" xfId="39289"/>
    <cellStyle name="SAPBEXHLevel0 8 16" xfId="39290"/>
    <cellStyle name="SAPBEXHLevel0 8 17" xfId="39291"/>
    <cellStyle name="SAPBEXHLevel0 8 18" xfId="39292"/>
    <cellStyle name="SAPBEXHLevel0 8 19" xfId="39293"/>
    <cellStyle name="SAPBEXHLevel0 8 2" xfId="2064"/>
    <cellStyle name="SAPBEXHLevel0 8 2 2" xfId="13371"/>
    <cellStyle name="SAPBEXHLevel0 8 2 2 2" xfId="13372"/>
    <cellStyle name="SAPBEXHLevel0 8 2 2 2 2" xfId="13373"/>
    <cellStyle name="SAPBEXHLevel0 8 2 2 2 2 2" xfId="13374"/>
    <cellStyle name="SAPBEXHLevel0 8 2 2 2 3" xfId="13375"/>
    <cellStyle name="SAPBEXHLevel0 8 2 2 3" xfId="13376"/>
    <cellStyle name="SAPBEXHLevel0 8 2 2 3 2" xfId="13377"/>
    <cellStyle name="SAPBEXHLevel0 8 2 2 3 2 2" xfId="13378"/>
    <cellStyle name="SAPBEXHLevel0 8 2 2 4" xfId="13379"/>
    <cellStyle name="SAPBEXHLevel0 8 2 2 4 2" xfId="13380"/>
    <cellStyle name="SAPBEXHLevel0 8 2 3" xfId="13381"/>
    <cellStyle name="SAPBEXHLevel0 8 2 3 2" xfId="13382"/>
    <cellStyle name="SAPBEXHLevel0 8 2 3 2 2" xfId="13383"/>
    <cellStyle name="SAPBEXHLevel0 8 2 3 3" xfId="13384"/>
    <cellStyle name="SAPBEXHLevel0 8 2 4" xfId="13385"/>
    <cellStyle name="SAPBEXHLevel0 8 2 4 2" xfId="13386"/>
    <cellStyle name="SAPBEXHLevel0 8 2 4 2 2" xfId="13387"/>
    <cellStyle name="SAPBEXHLevel0 8 2 5" xfId="13388"/>
    <cellStyle name="SAPBEXHLevel0 8 2 5 2" xfId="13389"/>
    <cellStyle name="SAPBEXHLevel0 8 2 6" xfId="39294"/>
    <cellStyle name="SAPBEXHLevel0 8 2 7" xfId="39295"/>
    <cellStyle name="SAPBEXHLevel0 8 20" xfId="39296"/>
    <cellStyle name="SAPBEXHLevel0 8 21" xfId="39297"/>
    <cellStyle name="SAPBEXHLevel0 8 22" xfId="39298"/>
    <cellStyle name="SAPBEXHLevel0 8 23" xfId="39299"/>
    <cellStyle name="SAPBEXHLevel0 8 24" xfId="39300"/>
    <cellStyle name="SAPBEXHLevel0 8 25" xfId="39301"/>
    <cellStyle name="SAPBEXHLevel0 8 26" xfId="39302"/>
    <cellStyle name="SAPBEXHLevel0 8 27" xfId="48627"/>
    <cellStyle name="SAPBEXHLevel0 8 3" xfId="13390"/>
    <cellStyle name="SAPBEXHLevel0 8 4" xfId="39303"/>
    <cellStyle name="SAPBEXHLevel0 8 5" xfId="39304"/>
    <cellStyle name="SAPBEXHLevel0 8 6" xfId="39305"/>
    <cellStyle name="SAPBEXHLevel0 8 7" xfId="39306"/>
    <cellStyle name="SAPBEXHLevel0 8 8" xfId="39307"/>
    <cellStyle name="SAPBEXHLevel0 8 9" xfId="39308"/>
    <cellStyle name="SAPBEXHLevel0 9" xfId="2065"/>
    <cellStyle name="SAPBEXHLevel0 9 10" xfId="39309"/>
    <cellStyle name="SAPBEXHLevel0 9 11" xfId="39310"/>
    <cellStyle name="SAPBEXHLevel0 9 12" xfId="39311"/>
    <cellStyle name="SAPBEXHLevel0 9 13" xfId="39312"/>
    <cellStyle name="SAPBEXHLevel0 9 14" xfId="39313"/>
    <cellStyle name="SAPBEXHLevel0 9 15" xfId="39314"/>
    <cellStyle name="SAPBEXHLevel0 9 16" xfId="39315"/>
    <cellStyle name="SAPBEXHLevel0 9 17" xfId="39316"/>
    <cellStyle name="SAPBEXHLevel0 9 18" xfId="39317"/>
    <cellStyle name="SAPBEXHLevel0 9 19" xfId="39318"/>
    <cellStyle name="SAPBEXHLevel0 9 2" xfId="2066"/>
    <cellStyle name="SAPBEXHLevel0 9 2 2" xfId="13391"/>
    <cellStyle name="SAPBEXHLevel0 9 2 2 2" xfId="13392"/>
    <cellStyle name="SAPBEXHLevel0 9 2 2 2 2" xfId="13393"/>
    <cellStyle name="SAPBEXHLevel0 9 2 2 2 2 2" xfId="13394"/>
    <cellStyle name="SAPBEXHLevel0 9 2 2 2 3" xfId="13395"/>
    <cellStyle name="SAPBEXHLevel0 9 2 2 3" xfId="13396"/>
    <cellStyle name="SAPBEXHLevel0 9 2 2 3 2" xfId="13397"/>
    <cellStyle name="SAPBEXHLevel0 9 2 2 3 2 2" xfId="13398"/>
    <cellStyle name="SAPBEXHLevel0 9 2 2 4" xfId="13399"/>
    <cellStyle name="SAPBEXHLevel0 9 2 2 4 2" xfId="13400"/>
    <cellStyle name="SAPBEXHLevel0 9 2 3" xfId="13401"/>
    <cellStyle name="SAPBEXHLevel0 9 2 3 2" xfId="13402"/>
    <cellStyle name="SAPBEXHLevel0 9 2 3 2 2" xfId="13403"/>
    <cellStyle name="SAPBEXHLevel0 9 2 3 3" xfId="13404"/>
    <cellStyle name="SAPBEXHLevel0 9 2 4" xfId="13405"/>
    <cellStyle name="SAPBEXHLevel0 9 2 4 2" xfId="13406"/>
    <cellStyle name="SAPBEXHLevel0 9 2 4 2 2" xfId="13407"/>
    <cellStyle name="SAPBEXHLevel0 9 2 5" xfId="13408"/>
    <cellStyle name="SAPBEXHLevel0 9 2 5 2" xfId="13409"/>
    <cellStyle name="SAPBEXHLevel0 9 2 6" xfId="39319"/>
    <cellStyle name="SAPBEXHLevel0 9 2 7" xfId="39320"/>
    <cellStyle name="SAPBEXHLevel0 9 2 8" xfId="49876"/>
    <cellStyle name="SAPBEXHLevel0 9 20" xfId="39321"/>
    <cellStyle name="SAPBEXHLevel0 9 21" xfId="39322"/>
    <cellStyle name="SAPBEXHLevel0 9 22" xfId="39323"/>
    <cellStyle name="SAPBEXHLevel0 9 23" xfId="39324"/>
    <cellStyle name="SAPBEXHLevel0 9 24" xfId="39325"/>
    <cellStyle name="SAPBEXHLevel0 9 25" xfId="39326"/>
    <cellStyle name="SAPBEXHLevel0 9 26" xfId="39327"/>
    <cellStyle name="SAPBEXHLevel0 9 27" xfId="39328"/>
    <cellStyle name="SAPBEXHLevel0 9 28" xfId="39329"/>
    <cellStyle name="SAPBEXHLevel0 9 29" xfId="48628"/>
    <cellStyle name="SAPBEXHLevel0 9 3" xfId="13410"/>
    <cellStyle name="SAPBEXHLevel0 9 3 2" xfId="13411"/>
    <cellStyle name="SAPBEXHLevel0 9 3 2 2" xfId="13412"/>
    <cellStyle name="SAPBEXHLevel0 9 3 2 2 2" xfId="13413"/>
    <cellStyle name="SAPBEXHLevel0 9 3 3" xfId="13414"/>
    <cellStyle name="SAPBEXHLevel0 9 3 3 2" xfId="13415"/>
    <cellStyle name="SAPBEXHLevel0 9 3 4" xfId="39330"/>
    <cellStyle name="SAPBEXHLevel0 9 30" xfId="49359"/>
    <cellStyle name="SAPBEXHLevel0 9 4" xfId="39331"/>
    <cellStyle name="SAPBEXHLevel0 9 5" xfId="39332"/>
    <cellStyle name="SAPBEXHLevel0 9 6" xfId="39333"/>
    <cellStyle name="SAPBEXHLevel0 9 7" xfId="39334"/>
    <cellStyle name="SAPBEXHLevel0 9 8" xfId="39335"/>
    <cellStyle name="SAPBEXHLevel0 9 9" xfId="39336"/>
    <cellStyle name="SAPBEXHLevel0_20120921_SF-grote-ronde-Liesbethdump2" xfId="447"/>
    <cellStyle name="SAPBEXHLevel0X" xfId="148"/>
    <cellStyle name="SAPBEXHLevel0X 10" xfId="39337"/>
    <cellStyle name="SAPBEXHLevel0X 11" xfId="39338"/>
    <cellStyle name="SAPBEXHLevel0X 12" xfId="39339"/>
    <cellStyle name="SAPBEXHLevel0X 13" xfId="39340"/>
    <cellStyle name="SAPBEXHLevel0X 14" xfId="39341"/>
    <cellStyle name="SAPBEXHLevel0X 15" xfId="39342"/>
    <cellStyle name="SAPBEXHLevel0X 16" xfId="39343"/>
    <cellStyle name="SAPBEXHLevel0X 17" xfId="39344"/>
    <cellStyle name="SAPBEXHLevel0X 18" xfId="39345"/>
    <cellStyle name="SAPBEXHLevel0X 19" xfId="39346"/>
    <cellStyle name="SAPBEXHLevel0X 2" xfId="550"/>
    <cellStyle name="SAPBEXHLevel0X 2 10" xfId="39347"/>
    <cellStyle name="SAPBEXHLevel0X 2 11" xfId="39348"/>
    <cellStyle name="SAPBEXHLevel0X 2 12" xfId="39349"/>
    <cellStyle name="SAPBEXHLevel0X 2 13" xfId="39350"/>
    <cellStyle name="SAPBEXHLevel0X 2 14" xfId="39351"/>
    <cellStyle name="SAPBEXHLevel0X 2 15" xfId="39352"/>
    <cellStyle name="SAPBEXHLevel0X 2 16" xfId="39353"/>
    <cellStyle name="SAPBEXHLevel0X 2 17" xfId="39354"/>
    <cellStyle name="SAPBEXHLevel0X 2 18" xfId="39355"/>
    <cellStyle name="SAPBEXHLevel0X 2 19" xfId="39356"/>
    <cellStyle name="SAPBEXHLevel0X 2 2" xfId="1055"/>
    <cellStyle name="SAPBEXHLevel0X 2 2 10" xfId="39357"/>
    <cellStyle name="SAPBEXHLevel0X 2 2 11" xfId="39358"/>
    <cellStyle name="SAPBEXHLevel0X 2 2 12" xfId="39359"/>
    <cellStyle name="SAPBEXHLevel0X 2 2 13" xfId="39360"/>
    <cellStyle name="SAPBEXHLevel0X 2 2 14" xfId="39361"/>
    <cellStyle name="SAPBEXHLevel0X 2 2 15" xfId="39362"/>
    <cellStyle name="SAPBEXHLevel0X 2 2 16" xfId="39363"/>
    <cellStyle name="SAPBEXHLevel0X 2 2 17" xfId="39364"/>
    <cellStyle name="SAPBEXHLevel0X 2 2 18" xfId="39365"/>
    <cellStyle name="SAPBEXHLevel0X 2 2 19" xfId="39366"/>
    <cellStyle name="SAPBEXHLevel0X 2 2 2" xfId="2067"/>
    <cellStyle name="SAPBEXHLevel0X 2 2 2 2" xfId="13416"/>
    <cellStyle name="SAPBEXHLevel0X 2 2 2 2 2" xfId="13417"/>
    <cellStyle name="SAPBEXHLevel0X 2 2 2 2 2 2" xfId="13418"/>
    <cellStyle name="SAPBEXHLevel0X 2 2 2 2 2 2 2" xfId="13419"/>
    <cellStyle name="SAPBEXHLevel0X 2 2 2 2 2 3" xfId="13420"/>
    <cellStyle name="SAPBEXHLevel0X 2 2 2 2 3" xfId="13421"/>
    <cellStyle name="SAPBEXHLevel0X 2 2 2 2 3 2" xfId="13422"/>
    <cellStyle name="SAPBEXHLevel0X 2 2 2 2 3 2 2" xfId="13423"/>
    <cellStyle name="SAPBEXHLevel0X 2 2 2 2 4" xfId="13424"/>
    <cellStyle name="SAPBEXHLevel0X 2 2 2 2 4 2" xfId="13425"/>
    <cellStyle name="SAPBEXHLevel0X 2 2 2 3" xfId="13426"/>
    <cellStyle name="SAPBEXHLevel0X 2 2 2 3 2" xfId="13427"/>
    <cellStyle name="SAPBEXHLevel0X 2 2 2 3 2 2" xfId="13428"/>
    <cellStyle name="SAPBEXHLevel0X 2 2 2 3 3" xfId="13429"/>
    <cellStyle name="SAPBEXHLevel0X 2 2 2 4" xfId="13430"/>
    <cellStyle name="SAPBEXHLevel0X 2 2 2 4 2" xfId="13431"/>
    <cellStyle name="SAPBEXHLevel0X 2 2 2 4 2 2" xfId="13432"/>
    <cellStyle name="SAPBEXHLevel0X 2 2 2 5" xfId="13433"/>
    <cellStyle name="SAPBEXHLevel0X 2 2 2 5 2" xfId="13434"/>
    <cellStyle name="SAPBEXHLevel0X 2 2 2 6" xfId="39367"/>
    <cellStyle name="SAPBEXHLevel0X 2 2 2 7" xfId="39368"/>
    <cellStyle name="SAPBEXHLevel0X 2 2 20" xfId="39369"/>
    <cellStyle name="SAPBEXHLevel0X 2 2 21" xfId="39370"/>
    <cellStyle name="SAPBEXHLevel0X 2 2 22" xfId="39371"/>
    <cellStyle name="SAPBEXHLevel0X 2 2 23" xfId="39372"/>
    <cellStyle name="SAPBEXHLevel0X 2 2 24" xfId="39373"/>
    <cellStyle name="SAPBEXHLevel0X 2 2 25" xfId="39374"/>
    <cellStyle name="SAPBEXHLevel0X 2 2 26" xfId="39375"/>
    <cellStyle name="SAPBEXHLevel0X 2 2 27" xfId="48629"/>
    <cellStyle name="SAPBEXHLevel0X 2 2 3" xfId="39376"/>
    <cellStyle name="SAPBEXHLevel0X 2 2 4" xfId="39377"/>
    <cellStyle name="SAPBEXHLevel0X 2 2 5" xfId="39378"/>
    <cellStyle name="SAPBEXHLevel0X 2 2 6" xfId="39379"/>
    <cellStyle name="SAPBEXHLevel0X 2 2 7" xfId="39380"/>
    <cellStyle name="SAPBEXHLevel0X 2 2 8" xfId="39381"/>
    <cellStyle name="SAPBEXHLevel0X 2 2 9" xfId="39382"/>
    <cellStyle name="SAPBEXHLevel0X 2 20" xfId="39383"/>
    <cellStyle name="SAPBEXHLevel0X 2 21" xfId="39384"/>
    <cellStyle name="SAPBEXHLevel0X 2 22" xfId="39385"/>
    <cellStyle name="SAPBEXHLevel0X 2 23" xfId="39386"/>
    <cellStyle name="SAPBEXHLevel0X 2 24" xfId="39387"/>
    <cellStyle name="SAPBEXHLevel0X 2 25" xfId="39388"/>
    <cellStyle name="SAPBEXHLevel0X 2 26" xfId="39389"/>
    <cellStyle name="SAPBEXHLevel0X 2 27" xfId="39390"/>
    <cellStyle name="SAPBEXHLevel0X 2 28" xfId="39391"/>
    <cellStyle name="SAPBEXHLevel0X 2 29" xfId="39392"/>
    <cellStyle name="SAPBEXHLevel0X 2 3" xfId="1056"/>
    <cellStyle name="SAPBEXHLevel0X 2 3 10" xfId="39393"/>
    <cellStyle name="SAPBEXHLevel0X 2 3 11" xfId="39394"/>
    <cellStyle name="SAPBEXHLevel0X 2 3 12" xfId="39395"/>
    <cellStyle name="SAPBEXHLevel0X 2 3 13" xfId="39396"/>
    <cellStyle name="SAPBEXHLevel0X 2 3 14" xfId="39397"/>
    <cellStyle name="SAPBEXHLevel0X 2 3 15" xfId="39398"/>
    <cellStyle name="SAPBEXHLevel0X 2 3 16" xfId="39399"/>
    <cellStyle name="SAPBEXHLevel0X 2 3 17" xfId="39400"/>
    <cellStyle name="SAPBEXHLevel0X 2 3 18" xfId="39401"/>
    <cellStyle name="SAPBEXHLevel0X 2 3 19" xfId="39402"/>
    <cellStyle name="SAPBEXHLevel0X 2 3 2" xfId="2068"/>
    <cellStyle name="SAPBEXHLevel0X 2 3 2 2" xfId="13435"/>
    <cellStyle name="SAPBEXHLevel0X 2 3 2 2 2" xfId="13436"/>
    <cellStyle name="SAPBEXHLevel0X 2 3 2 2 2 2" xfId="13437"/>
    <cellStyle name="SAPBEXHLevel0X 2 3 2 2 2 2 2" xfId="13438"/>
    <cellStyle name="SAPBEXHLevel0X 2 3 2 2 2 3" xfId="13439"/>
    <cellStyle name="SAPBEXHLevel0X 2 3 2 2 3" xfId="13440"/>
    <cellStyle name="SAPBEXHLevel0X 2 3 2 2 3 2" xfId="13441"/>
    <cellStyle name="SAPBEXHLevel0X 2 3 2 2 3 2 2" xfId="13442"/>
    <cellStyle name="SAPBEXHLevel0X 2 3 2 2 4" xfId="13443"/>
    <cellStyle name="SAPBEXHLevel0X 2 3 2 2 4 2" xfId="13444"/>
    <cellStyle name="SAPBEXHLevel0X 2 3 2 3" xfId="13445"/>
    <cellStyle name="SAPBEXHLevel0X 2 3 2 3 2" xfId="13446"/>
    <cellStyle name="SAPBEXHLevel0X 2 3 2 3 2 2" xfId="13447"/>
    <cellStyle name="SAPBEXHLevel0X 2 3 2 3 3" xfId="13448"/>
    <cellStyle name="SAPBEXHLevel0X 2 3 2 4" xfId="13449"/>
    <cellStyle name="SAPBEXHLevel0X 2 3 2 4 2" xfId="13450"/>
    <cellStyle name="SAPBEXHLevel0X 2 3 2 4 2 2" xfId="13451"/>
    <cellStyle name="SAPBEXHLevel0X 2 3 2 5" xfId="13452"/>
    <cellStyle name="SAPBEXHLevel0X 2 3 2 5 2" xfId="13453"/>
    <cellStyle name="SAPBEXHLevel0X 2 3 2 6" xfId="39403"/>
    <cellStyle name="SAPBEXHLevel0X 2 3 2 7" xfId="39404"/>
    <cellStyle name="SAPBEXHLevel0X 2 3 20" xfId="39405"/>
    <cellStyle name="SAPBEXHLevel0X 2 3 21" xfId="39406"/>
    <cellStyle name="SAPBEXHLevel0X 2 3 22" xfId="39407"/>
    <cellStyle name="SAPBEXHLevel0X 2 3 23" xfId="39408"/>
    <cellStyle name="SAPBEXHLevel0X 2 3 24" xfId="39409"/>
    <cellStyle name="SAPBEXHLevel0X 2 3 25" xfId="39410"/>
    <cellStyle name="SAPBEXHLevel0X 2 3 26" xfId="39411"/>
    <cellStyle name="SAPBEXHLevel0X 2 3 27" xfId="48630"/>
    <cellStyle name="SAPBEXHLevel0X 2 3 3" xfId="39412"/>
    <cellStyle name="SAPBEXHLevel0X 2 3 4" xfId="39413"/>
    <cellStyle name="SAPBEXHLevel0X 2 3 5" xfId="39414"/>
    <cellStyle name="SAPBEXHLevel0X 2 3 6" xfId="39415"/>
    <cellStyle name="SAPBEXHLevel0X 2 3 7" xfId="39416"/>
    <cellStyle name="SAPBEXHLevel0X 2 3 8" xfId="39417"/>
    <cellStyle name="SAPBEXHLevel0X 2 3 9" xfId="39418"/>
    <cellStyle name="SAPBEXHLevel0X 2 30" xfId="39419"/>
    <cellStyle name="SAPBEXHLevel0X 2 31" xfId="39420"/>
    <cellStyle name="SAPBEXHLevel0X 2 32" xfId="48631"/>
    <cellStyle name="SAPBEXHLevel0X 2 4" xfId="1057"/>
    <cellStyle name="SAPBEXHLevel0X 2 4 10" xfId="39421"/>
    <cellStyle name="SAPBEXHLevel0X 2 4 11" xfId="39422"/>
    <cellStyle name="SAPBEXHLevel0X 2 4 12" xfId="39423"/>
    <cellStyle name="SAPBEXHLevel0X 2 4 13" xfId="39424"/>
    <cellStyle name="SAPBEXHLevel0X 2 4 14" xfId="39425"/>
    <cellStyle name="SAPBEXHLevel0X 2 4 15" xfId="39426"/>
    <cellStyle name="SAPBEXHLevel0X 2 4 16" xfId="39427"/>
    <cellStyle name="SAPBEXHLevel0X 2 4 17" xfId="39428"/>
    <cellStyle name="SAPBEXHLevel0X 2 4 18" xfId="39429"/>
    <cellStyle name="SAPBEXHLevel0X 2 4 19" xfId="39430"/>
    <cellStyle name="SAPBEXHLevel0X 2 4 2" xfId="2069"/>
    <cellStyle name="SAPBEXHLevel0X 2 4 2 2" xfId="13454"/>
    <cellStyle name="SAPBEXHLevel0X 2 4 2 2 2" xfId="13455"/>
    <cellStyle name="SAPBEXHLevel0X 2 4 2 2 2 2" xfId="13456"/>
    <cellStyle name="SAPBEXHLevel0X 2 4 2 2 2 2 2" xfId="13457"/>
    <cellStyle name="SAPBEXHLevel0X 2 4 2 2 2 3" xfId="13458"/>
    <cellStyle name="SAPBEXHLevel0X 2 4 2 2 3" xfId="13459"/>
    <cellStyle name="SAPBEXHLevel0X 2 4 2 2 3 2" xfId="13460"/>
    <cellStyle name="SAPBEXHLevel0X 2 4 2 2 3 2 2" xfId="13461"/>
    <cellStyle name="SAPBEXHLevel0X 2 4 2 2 4" xfId="13462"/>
    <cellStyle name="SAPBEXHLevel0X 2 4 2 2 4 2" xfId="13463"/>
    <cellStyle name="SAPBEXHLevel0X 2 4 2 3" xfId="13464"/>
    <cellStyle name="SAPBEXHLevel0X 2 4 2 3 2" xfId="13465"/>
    <cellStyle name="SAPBEXHLevel0X 2 4 2 3 2 2" xfId="13466"/>
    <cellStyle name="SAPBEXHLevel0X 2 4 2 3 3" xfId="13467"/>
    <cellStyle name="SAPBEXHLevel0X 2 4 2 4" xfId="13468"/>
    <cellStyle name="SAPBEXHLevel0X 2 4 2 4 2" xfId="13469"/>
    <cellStyle name="SAPBEXHLevel0X 2 4 2 4 2 2" xfId="13470"/>
    <cellStyle name="SAPBEXHLevel0X 2 4 2 5" xfId="13471"/>
    <cellStyle name="SAPBEXHLevel0X 2 4 2 5 2" xfId="13472"/>
    <cellStyle name="SAPBEXHLevel0X 2 4 2 6" xfId="39431"/>
    <cellStyle name="SAPBEXHLevel0X 2 4 2 7" xfId="39432"/>
    <cellStyle name="SAPBEXHLevel0X 2 4 20" xfId="39433"/>
    <cellStyle name="SAPBEXHLevel0X 2 4 21" xfId="39434"/>
    <cellStyle name="SAPBEXHLevel0X 2 4 22" xfId="39435"/>
    <cellStyle name="SAPBEXHLevel0X 2 4 23" xfId="39436"/>
    <cellStyle name="SAPBEXHLevel0X 2 4 24" xfId="39437"/>
    <cellStyle name="SAPBEXHLevel0X 2 4 25" xfId="39438"/>
    <cellStyle name="SAPBEXHLevel0X 2 4 26" xfId="39439"/>
    <cellStyle name="SAPBEXHLevel0X 2 4 27" xfId="48632"/>
    <cellStyle name="SAPBEXHLevel0X 2 4 3" xfId="39440"/>
    <cellStyle name="SAPBEXHLevel0X 2 4 4" xfId="39441"/>
    <cellStyle name="SAPBEXHLevel0X 2 4 5" xfId="39442"/>
    <cellStyle name="SAPBEXHLevel0X 2 4 6" xfId="39443"/>
    <cellStyle name="SAPBEXHLevel0X 2 4 7" xfId="39444"/>
    <cellStyle name="SAPBEXHLevel0X 2 4 8" xfId="39445"/>
    <cellStyle name="SAPBEXHLevel0X 2 4 9" xfId="39446"/>
    <cellStyle name="SAPBEXHLevel0X 2 5" xfId="1058"/>
    <cellStyle name="SAPBEXHLevel0X 2 5 10" xfId="39447"/>
    <cellStyle name="SAPBEXHLevel0X 2 5 11" xfId="39448"/>
    <cellStyle name="SAPBEXHLevel0X 2 5 12" xfId="39449"/>
    <cellStyle name="SAPBEXHLevel0X 2 5 13" xfId="39450"/>
    <cellStyle name="SAPBEXHLevel0X 2 5 14" xfId="39451"/>
    <cellStyle name="SAPBEXHLevel0X 2 5 15" xfId="39452"/>
    <cellStyle name="SAPBEXHLevel0X 2 5 16" xfId="39453"/>
    <cellStyle name="SAPBEXHLevel0X 2 5 17" xfId="39454"/>
    <cellStyle name="SAPBEXHLevel0X 2 5 18" xfId="39455"/>
    <cellStyle name="SAPBEXHLevel0X 2 5 19" xfId="39456"/>
    <cellStyle name="SAPBEXHLevel0X 2 5 2" xfId="2070"/>
    <cellStyle name="SAPBEXHLevel0X 2 5 2 2" xfId="13473"/>
    <cellStyle name="SAPBEXHLevel0X 2 5 2 2 2" xfId="13474"/>
    <cellStyle name="SAPBEXHLevel0X 2 5 2 2 2 2" xfId="13475"/>
    <cellStyle name="SAPBEXHLevel0X 2 5 2 2 2 2 2" xfId="13476"/>
    <cellStyle name="SAPBEXHLevel0X 2 5 2 2 2 3" xfId="13477"/>
    <cellStyle name="SAPBEXHLevel0X 2 5 2 2 3" xfId="13478"/>
    <cellStyle name="SAPBEXHLevel0X 2 5 2 2 3 2" xfId="13479"/>
    <cellStyle name="SAPBEXHLevel0X 2 5 2 2 3 2 2" xfId="13480"/>
    <cellStyle name="SAPBEXHLevel0X 2 5 2 2 4" xfId="13481"/>
    <cellStyle name="SAPBEXHLevel0X 2 5 2 2 4 2" xfId="13482"/>
    <cellStyle name="SAPBEXHLevel0X 2 5 2 3" xfId="13483"/>
    <cellStyle name="SAPBEXHLevel0X 2 5 2 3 2" xfId="13484"/>
    <cellStyle name="SAPBEXHLevel0X 2 5 2 3 2 2" xfId="13485"/>
    <cellStyle name="SAPBEXHLevel0X 2 5 2 3 3" xfId="13486"/>
    <cellStyle name="SAPBEXHLevel0X 2 5 2 4" xfId="13487"/>
    <cellStyle name="SAPBEXHLevel0X 2 5 2 4 2" xfId="13488"/>
    <cellStyle name="SAPBEXHLevel0X 2 5 2 4 2 2" xfId="13489"/>
    <cellStyle name="SAPBEXHLevel0X 2 5 2 5" xfId="13490"/>
    <cellStyle name="SAPBEXHLevel0X 2 5 2 5 2" xfId="13491"/>
    <cellStyle name="SAPBEXHLevel0X 2 5 2 6" xfId="39457"/>
    <cellStyle name="SAPBEXHLevel0X 2 5 2 7" xfId="39458"/>
    <cellStyle name="SAPBEXHLevel0X 2 5 20" xfId="39459"/>
    <cellStyle name="SAPBEXHLevel0X 2 5 21" xfId="39460"/>
    <cellStyle name="SAPBEXHLevel0X 2 5 22" xfId="39461"/>
    <cellStyle name="SAPBEXHLevel0X 2 5 23" xfId="39462"/>
    <cellStyle name="SAPBEXHLevel0X 2 5 24" xfId="39463"/>
    <cellStyle name="SAPBEXHLevel0X 2 5 25" xfId="39464"/>
    <cellStyle name="SAPBEXHLevel0X 2 5 26" xfId="39465"/>
    <cellStyle name="SAPBEXHLevel0X 2 5 27" xfId="48633"/>
    <cellStyle name="SAPBEXHLevel0X 2 5 3" xfId="39466"/>
    <cellStyle name="SAPBEXHLevel0X 2 5 4" xfId="39467"/>
    <cellStyle name="SAPBEXHLevel0X 2 5 5" xfId="39468"/>
    <cellStyle name="SAPBEXHLevel0X 2 5 6" xfId="39469"/>
    <cellStyle name="SAPBEXHLevel0X 2 5 7" xfId="39470"/>
    <cellStyle name="SAPBEXHLevel0X 2 5 8" xfId="39471"/>
    <cellStyle name="SAPBEXHLevel0X 2 5 9" xfId="39472"/>
    <cellStyle name="SAPBEXHLevel0X 2 6" xfId="1059"/>
    <cellStyle name="SAPBEXHLevel0X 2 6 10" xfId="39473"/>
    <cellStyle name="SAPBEXHLevel0X 2 6 11" xfId="39474"/>
    <cellStyle name="SAPBEXHLevel0X 2 6 12" xfId="39475"/>
    <cellStyle name="SAPBEXHLevel0X 2 6 13" xfId="39476"/>
    <cellStyle name="SAPBEXHLevel0X 2 6 14" xfId="39477"/>
    <cellStyle name="SAPBEXHLevel0X 2 6 15" xfId="39478"/>
    <cellStyle name="SAPBEXHLevel0X 2 6 16" xfId="39479"/>
    <cellStyle name="SAPBEXHLevel0X 2 6 17" xfId="39480"/>
    <cellStyle name="SAPBEXHLevel0X 2 6 18" xfId="39481"/>
    <cellStyle name="SAPBEXHLevel0X 2 6 19" xfId="39482"/>
    <cellStyle name="SAPBEXHLevel0X 2 6 2" xfId="2071"/>
    <cellStyle name="SAPBEXHLevel0X 2 6 2 2" xfId="13492"/>
    <cellStyle name="SAPBEXHLevel0X 2 6 2 2 2" xfId="13493"/>
    <cellStyle name="SAPBEXHLevel0X 2 6 2 2 2 2" xfId="13494"/>
    <cellStyle name="SAPBEXHLevel0X 2 6 2 2 2 2 2" xfId="13495"/>
    <cellStyle name="SAPBEXHLevel0X 2 6 2 2 2 3" xfId="13496"/>
    <cellStyle name="SAPBEXHLevel0X 2 6 2 2 3" xfId="13497"/>
    <cellStyle name="SAPBEXHLevel0X 2 6 2 2 3 2" xfId="13498"/>
    <cellStyle name="SAPBEXHLevel0X 2 6 2 2 3 2 2" xfId="13499"/>
    <cellStyle name="SAPBEXHLevel0X 2 6 2 2 4" xfId="13500"/>
    <cellStyle name="SAPBEXHLevel0X 2 6 2 2 4 2" xfId="13501"/>
    <cellStyle name="SAPBEXHLevel0X 2 6 2 3" xfId="13502"/>
    <cellStyle name="SAPBEXHLevel0X 2 6 2 3 2" xfId="13503"/>
    <cellStyle name="SAPBEXHLevel0X 2 6 2 3 2 2" xfId="13504"/>
    <cellStyle name="SAPBEXHLevel0X 2 6 2 3 3" xfId="13505"/>
    <cellStyle name="SAPBEXHLevel0X 2 6 2 4" xfId="13506"/>
    <cellStyle name="SAPBEXHLevel0X 2 6 2 4 2" xfId="13507"/>
    <cellStyle name="SAPBEXHLevel0X 2 6 2 4 2 2" xfId="13508"/>
    <cellStyle name="SAPBEXHLevel0X 2 6 2 5" xfId="13509"/>
    <cellStyle name="SAPBEXHLevel0X 2 6 2 5 2" xfId="13510"/>
    <cellStyle name="SAPBEXHLevel0X 2 6 2 6" xfId="39483"/>
    <cellStyle name="SAPBEXHLevel0X 2 6 2 7" xfId="39484"/>
    <cellStyle name="SAPBEXHLevel0X 2 6 20" xfId="39485"/>
    <cellStyle name="SAPBEXHLevel0X 2 6 21" xfId="39486"/>
    <cellStyle name="SAPBEXHLevel0X 2 6 22" xfId="39487"/>
    <cellStyle name="SAPBEXHLevel0X 2 6 23" xfId="39488"/>
    <cellStyle name="SAPBEXHLevel0X 2 6 24" xfId="39489"/>
    <cellStyle name="SAPBEXHLevel0X 2 6 25" xfId="39490"/>
    <cellStyle name="SAPBEXHLevel0X 2 6 26" xfId="39491"/>
    <cellStyle name="SAPBEXHLevel0X 2 6 27" xfId="48634"/>
    <cellStyle name="SAPBEXHLevel0X 2 6 3" xfId="39492"/>
    <cellStyle name="SAPBEXHLevel0X 2 6 4" xfId="39493"/>
    <cellStyle name="SAPBEXHLevel0X 2 6 5" xfId="39494"/>
    <cellStyle name="SAPBEXHLevel0X 2 6 6" xfId="39495"/>
    <cellStyle name="SAPBEXHLevel0X 2 6 7" xfId="39496"/>
    <cellStyle name="SAPBEXHLevel0X 2 6 8" xfId="39497"/>
    <cellStyle name="SAPBEXHLevel0X 2 6 9" xfId="39498"/>
    <cellStyle name="SAPBEXHLevel0X 2 7" xfId="2072"/>
    <cellStyle name="SAPBEXHLevel0X 2 7 2" xfId="13511"/>
    <cellStyle name="SAPBEXHLevel0X 2 7 2 2" xfId="13512"/>
    <cellStyle name="SAPBEXHLevel0X 2 7 2 2 2" xfId="13513"/>
    <cellStyle name="SAPBEXHLevel0X 2 7 2 2 2 2" xfId="13514"/>
    <cellStyle name="SAPBEXHLevel0X 2 7 2 2 3" xfId="13515"/>
    <cellStyle name="SAPBEXHLevel0X 2 7 2 3" xfId="13516"/>
    <cellStyle name="SAPBEXHLevel0X 2 7 2 3 2" xfId="13517"/>
    <cellStyle name="SAPBEXHLevel0X 2 7 2 3 2 2" xfId="13518"/>
    <cellStyle name="SAPBEXHLevel0X 2 7 2 4" xfId="13519"/>
    <cellStyle name="SAPBEXHLevel0X 2 7 2 4 2" xfId="13520"/>
    <cellStyle name="SAPBEXHLevel0X 2 7 3" xfId="13521"/>
    <cellStyle name="SAPBEXHLevel0X 2 7 3 2" xfId="13522"/>
    <cellStyle name="SAPBEXHLevel0X 2 7 3 2 2" xfId="13523"/>
    <cellStyle name="SAPBEXHLevel0X 2 7 3 3" xfId="13524"/>
    <cellStyle name="SAPBEXHLevel0X 2 7 4" xfId="13525"/>
    <cellStyle name="SAPBEXHLevel0X 2 7 4 2" xfId="13526"/>
    <cellStyle name="SAPBEXHLevel0X 2 7 4 2 2" xfId="13527"/>
    <cellStyle name="SAPBEXHLevel0X 2 7 5" xfId="13528"/>
    <cellStyle name="SAPBEXHLevel0X 2 7 5 2" xfId="13529"/>
    <cellStyle name="SAPBEXHLevel0X 2 7 6" xfId="39499"/>
    <cellStyle name="SAPBEXHLevel0X 2 7 7" xfId="39500"/>
    <cellStyle name="SAPBEXHLevel0X 2 8" xfId="39501"/>
    <cellStyle name="SAPBEXHLevel0X 2 9" xfId="39502"/>
    <cellStyle name="SAPBEXHLevel0X 2_Data 2015" xfId="50047"/>
    <cellStyle name="SAPBEXHLevel0X 20" xfId="39503"/>
    <cellStyle name="SAPBEXHLevel0X 21" xfId="39504"/>
    <cellStyle name="SAPBEXHLevel0X 22" xfId="39505"/>
    <cellStyle name="SAPBEXHLevel0X 23" xfId="39506"/>
    <cellStyle name="SAPBEXHLevel0X 24" xfId="39507"/>
    <cellStyle name="SAPBEXHLevel0X 25" xfId="39508"/>
    <cellStyle name="SAPBEXHLevel0X 26" xfId="39509"/>
    <cellStyle name="SAPBEXHLevel0X 27" xfId="39510"/>
    <cellStyle name="SAPBEXHLevel0X 28" xfId="39511"/>
    <cellStyle name="SAPBEXHLevel0X 29" xfId="39512"/>
    <cellStyle name="SAPBEXHLevel0X 3" xfId="1060"/>
    <cellStyle name="SAPBEXHLevel0X 3 10" xfId="39513"/>
    <cellStyle name="SAPBEXHLevel0X 3 11" xfId="39514"/>
    <cellStyle name="SAPBEXHLevel0X 3 12" xfId="39515"/>
    <cellStyle name="SAPBEXHLevel0X 3 13" xfId="39516"/>
    <cellStyle name="SAPBEXHLevel0X 3 14" xfId="39517"/>
    <cellStyle name="SAPBEXHLevel0X 3 15" xfId="39518"/>
    <cellStyle name="SAPBEXHLevel0X 3 16" xfId="39519"/>
    <cellStyle name="SAPBEXHLevel0X 3 17" xfId="39520"/>
    <cellStyle name="SAPBEXHLevel0X 3 18" xfId="39521"/>
    <cellStyle name="SAPBEXHLevel0X 3 19" xfId="39522"/>
    <cellStyle name="SAPBEXHLevel0X 3 2" xfId="2073"/>
    <cellStyle name="SAPBEXHLevel0X 3 2 2" xfId="13530"/>
    <cellStyle name="SAPBEXHLevel0X 3 2 2 2" xfId="13531"/>
    <cellStyle name="SAPBEXHLevel0X 3 2 2 2 2" xfId="13532"/>
    <cellStyle name="SAPBEXHLevel0X 3 2 2 2 2 2" xfId="13533"/>
    <cellStyle name="SAPBEXHLevel0X 3 2 2 2 3" xfId="13534"/>
    <cellStyle name="SAPBEXHLevel0X 3 2 2 3" xfId="13535"/>
    <cellStyle name="SAPBEXHLevel0X 3 2 2 3 2" xfId="13536"/>
    <cellStyle name="SAPBEXHLevel0X 3 2 2 3 2 2" xfId="13537"/>
    <cellStyle name="SAPBEXHLevel0X 3 2 2 4" xfId="13538"/>
    <cellStyle name="SAPBEXHLevel0X 3 2 2 4 2" xfId="13539"/>
    <cellStyle name="SAPBEXHLevel0X 3 2 3" xfId="13540"/>
    <cellStyle name="SAPBEXHLevel0X 3 2 3 2" xfId="13541"/>
    <cellStyle name="SAPBEXHLevel0X 3 2 3 2 2" xfId="13542"/>
    <cellStyle name="SAPBEXHLevel0X 3 2 3 3" xfId="13543"/>
    <cellStyle name="SAPBEXHLevel0X 3 2 4" xfId="13544"/>
    <cellStyle name="SAPBEXHLevel0X 3 2 4 2" xfId="13545"/>
    <cellStyle name="SAPBEXHLevel0X 3 2 4 2 2" xfId="13546"/>
    <cellStyle name="SAPBEXHLevel0X 3 2 5" xfId="13547"/>
    <cellStyle name="SAPBEXHLevel0X 3 2 5 2" xfId="13548"/>
    <cellStyle name="SAPBEXHLevel0X 3 2 6" xfId="39523"/>
    <cellStyle name="SAPBEXHLevel0X 3 2 7" xfId="39524"/>
    <cellStyle name="SAPBEXHLevel0X 3 20" xfId="39525"/>
    <cellStyle name="SAPBEXHLevel0X 3 21" xfId="39526"/>
    <cellStyle name="SAPBEXHLevel0X 3 22" xfId="39527"/>
    <cellStyle name="SAPBEXHLevel0X 3 23" xfId="39528"/>
    <cellStyle name="SAPBEXHLevel0X 3 24" xfId="39529"/>
    <cellStyle name="SAPBEXHLevel0X 3 25" xfId="39530"/>
    <cellStyle name="SAPBEXHLevel0X 3 26" xfId="39531"/>
    <cellStyle name="SAPBEXHLevel0X 3 27" xfId="48635"/>
    <cellStyle name="SAPBEXHLevel0X 3 3" xfId="39532"/>
    <cellStyle name="SAPBEXHLevel0X 3 4" xfId="39533"/>
    <cellStyle name="SAPBEXHLevel0X 3 5" xfId="39534"/>
    <cellStyle name="SAPBEXHLevel0X 3 6" xfId="39535"/>
    <cellStyle name="SAPBEXHLevel0X 3 7" xfId="39536"/>
    <cellStyle name="SAPBEXHLevel0X 3 8" xfId="39537"/>
    <cellStyle name="SAPBEXHLevel0X 3 9" xfId="39538"/>
    <cellStyle name="SAPBEXHLevel0X 3_Data 2015" xfId="50048"/>
    <cellStyle name="SAPBEXHLevel0X 30" xfId="39539"/>
    <cellStyle name="SAPBEXHLevel0X 31" xfId="39540"/>
    <cellStyle name="SAPBEXHLevel0X 32" xfId="39541"/>
    <cellStyle name="SAPBEXHLevel0X 33" xfId="39542"/>
    <cellStyle name="SAPBEXHLevel0X 34" xfId="48636"/>
    <cellStyle name="SAPBEXHLevel0X 4" xfId="1061"/>
    <cellStyle name="SAPBEXHLevel0X 4 10" xfId="39543"/>
    <cellStyle name="SAPBEXHLevel0X 4 11" xfId="39544"/>
    <cellStyle name="SAPBEXHLevel0X 4 12" xfId="39545"/>
    <cellStyle name="SAPBEXHLevel0X 4 13" xfId="39546"/>
    <cellStyle name="SAPBEXHLevel0X 4 14" xfId="39547"/>
    <cellStyle name="SAPBEXHLevel0X 4 15" xfId="39548"/>
    <cellStyle name="SAPBEXHLevel0X 4 16" xfId="39549"/>
    <cellStyle name="SAPBEXHLevel0X 4 17" xfId="39550"/>
    <cellStyle name="SAPBEXHLevel0X 4 18" xfId="39551"/>
    <cellStyle name="SAPBEXHLevel0X 4 19" xfId="39552"/>
    <cellStyle name="SAPBEXHLevel0X 4 2" xfId="2074"/>
    <cellStyle name="SAPBEXHLevel0X 4 2 2" xfId="13549"/>
    <cellStyle name="SAPBEXHLevel0X 4 2 2 2" xfId="13550"/>
    <cellStyle name="SAPBEXHLevel0X 4 2 2 2 2" xfId="13551"/>
    <cellStyle name="SAPBEXHLevel0X 4 2 2 2 2 2" xfId="13552"/>
    <cellStyle name="SAPBEXHLevel0X 4 2 2 2 3" xfId="13553"/>
    <cellStyle name="SAPBEXHLevel0X 4 2 2 3" xfId="13554"/>
    <cellStyle name="SAPBEXHLevel0X 4 2 2 3 2" xfId="13555"/>
    <cellStyle name="SAPBEXHLevel0X 4 2 2 3 2 2" xfId="13556"/>
    <cellStyle name="SAPBEXHLevel0X 4 2 2 4" xfId="13557"/>
    <cellStyle name="SAPBEXHLevel0X 4 2 2 4 2" xfId="13558"/>
    <cellStyle name="SAPBEXHLevel0X 4 2 3" xfId="13559"/>
    <cellStyle name="SAPBEXHLevel0X 4 2 3 2" xfId="13560"/>
    <cellStyle name="SAPBEXHLevel0X 4 2 3 2 2" xfId="13561"/>
    <cellStyle name="SAPBEXHLevel0X 4 2 3 3" xfId="13562"/>
    <cellStyle name="SAPBEXHLevel0X 4 2 4" xfId="13563"/>
    <cellStyle name="SAPBEXHLevel0X 4 2 4 2" xfId="13564"/>
    <cellStyle name="SAPBEXHLevel0X 4 2 4 2 2" xfId="13565"/>
    <cellStyle name="SAPBEXHLevel0X 4 2 5" xfId="13566"/>
    <cellStyle name="SAPBEXHLevel0X 4 2 5 2" xfId="13567"/>
    <cellStyle name="SAPBEXHLevel0X 4 2 6" xfId="39553"/>
    <cellStyle name="SAPBEXHLevel0X 4 2 7" xfId="39554"/>
    <cellStyle name="SAPBEXHLevel0X 4 20" xfId="39555"/>
    <cellStyle name="SAPBEXHLevel0X 4 21" xfId="39556"/>
    <cellStyle name="SAPBEXHLevel0X 4 22" xfId="39557"/>
    <cellStyle name="SAPBEXHLevel0X 4 23" xfId="39558"/>
    <cellStyle name="SAPBEXHLevel0X 4 24" xfId="39559"/>
    <cellStyle name="SAPBEXHLevel0X 4 25" xfId="39560"/>
    <cellStyle name="SAPBEXHLevel0X 4 26" xfId="39561"/>
    <cellStyle name="SAPBEXHLevel0X 4 27" xfId="48637"/>
    <cellStyle name="SAPBEXHLevel0X 4 3" xfId="39562"/>
    <cellStyle name="SAPBEXHLevel0X 4 4" xfId="39563"/>
    <cellStyle name="SAPBEXHLevel0X 4 5" xfId="39564"/>
    <cellStyle name="SAPBEXHLevel0X 4 6" xfId="39565"/>
    <cellStyle name="SAPBEXHLevel0X 4 7" xfId="39566"/>
    <cellStyle name="SAPBEXHLevel0X 4 8" xfId="39567"/>
    <cellStyle name="SAPBEXHLevel0X 4 9" xfId="39568"/>
    <cellStyle name="SAPBEXHLevel0X 5" xfId="1062"/>
    <cellStyle name="SAPBEXHLevel0X 5 10" xfId="39569"/>
    <cellStyle name="SAPBEXHLevel0X 5 11" xfId="39570"/>
    <cellStyle name="SAPBEXHLevel0X 5 12" xfId="39571"/>
    <cellStyle name="SAPBEXHLevel0X 5 13" xfId="39572"/>
    <cellStyle name="SAPBEXHLevel0X 5 14" xfId="39573"/>
    <cellStyle name="SAPBEXHLevel0X 5 15" xfId="39574"/>
    <cellStyle name="SAPBEXHLevel0X 5 16" xfId="39575"/>
    <cellStyle name="SAPBEXHLevel0X 5 17" xfId="39576"/>
    <cellStyle name="SAPBEXHLevel0X 5 18" xfId="39577"/>
    <cellStyle name="SAPBEXHLevel0X 5 19" xfId="39578"/>
    <cellStyle name="SAPBEXHLevel0X 5 2" xfId="2075"/>
    <cellStyle name="SAPBEXHLevel0X 5 2 2" xfId="13568"/>
    <cellStyle name="SAPBEXHLevel0X 5 2 2 2" xfId="13569"/>
    <cellStyle name="SAPBEXHLevel0X 5 2 2 2 2" xfId="13570"/>
    <cellStyle name="SAPBEXHLevel0X 5 2 2 2 2 2" xfId="13571"/>
    <cellStyle name="SAPBEXHLevel0X 5 2 2 2 3" xfId="13572"/>
    <cellStyle name="SAPBEXHLevel0X 5 2 2 3" xfId="13573"/>
    <cellStyle name="SAPBEXHLevel0X 5 2 2 3 2" xfId="13574"/>
    <cellStyle name="SAPBEXHLevel0X 5 2 2 3 2 2" xfId="13575"/>
    <cellStyle name="SAPBEXHLevel0X 5 2 2 4" xfId="13576"/>
    <cellStyle name="SAPBEXHLevel0X 5 2 2 4 2" xfId="13577"/>
    <cellStyle name="SAPBEXHLevel0X 5 2 3" xfId="13578"/>
    <cellStyle name="SAPBEXHLevel0X 5 2 3 2" xfId="13579"/>
    <cellStyle name="SAPBEXHLevel0X 5 2 3 2 2" xfId="13580"/>
    <cellStyle name="SAPBEXHLevel0X 5 2 3 3" xfId="13581"/>
    <cellStyle name="SAPBEXHLevel0X 5 2 4" xfId="13582"/>
    <cellStyle name="SAPBEXHLevel0X 5 2 4 2" xfId="13583"/>
    <cellStyle name="SAPBEXHLevel0X 5 2 4 2 2" xfId="13584"/>
    <cellStyle name="SAPBEXHLevel0X 5 2 5" xfId="13585"/>
    <cellStyle name="SAPBEXHLevel0X 5 2 5 2" xfId="13586"/>
    <cellStyle name="SAPBEXHLevel0X 5 2 6" xfId="39579"/>
    <cellStyle name="SAPBEXHLevel0X 5 2 7" xfId="39580"/>
    <cellStyle name="SAPBEXHLevel0X 5 20" xfId="39581"/>
    <cellStyle name="SAPBEXHLevel0X 5 21" xfId="39582"/>
    <cellStyle name="SAPBEXHLevel0X 5 22" xfId="39583"/>
    <cellStyle name="SAPBEXHLevel0X 5 23" xfId="39584"/>
    <cellStyle name="SAPBEXHLevel0X 5 24" xfId="39585"/>
    <cellStyle name="SAPBEXHLevel0X 5 25" xfId="39586"/>
    <cellStyle name="SAPBEXHLevel0X 5 26" xfId="39587"/>
    <cellStyle name="SAPBEXHLevel0X 5 27" xfId="48638"/>
    <cellStyle name="SAPBEXHLevel0X 5 3" xfId="39588"/>
    <cellStyle name="SAPBEXHLevel0X 5 4" xfId="39589"/>
    <cellStyle name="SAPBEXHLevel0X 5 5" xfId="39590"/>
    <cellStyle name="SAPBEXHLevel0X 5 6" xfId="39591"/>
    <cellStyle name="SAPBEXHLevel0X 5 7" xfId="39592"/>
    <cellStyle name="SAPBEXHLevel0X 5 8" xfId="39593"/>
    <cellStyle name="SAPBEXHLevel0X 5 9" xfId="39594"/>
    <cellStyle name="SAPBEXHLevel0X 6" xfId="1063"/>
    <cellStyle name="SAPBEXHLevel0X 6 10" xfId="39595"/>
    <cellStyle name="SAPBEXHLevel0X 6 11" xfId="39596"/>
    <cellStyle name="SAPBEXHLevel0X 6 12" xfId="39597"/>
    <cellStyle name="SAPBEXHLevel0X 6 13" xfId="39598"/>
    <cellStyle name="SAPBEXHLevel0X 6 14" xfId="39599"/>
    <cellStyle name="SAPBEXHLevel0X 6 15" xfId="39600"/>
    <cellStyle name="SAPBEXHLevel0X 6 16" xfId="39601"/>
    <cellStyle name="SAPBEXHLevel0X 6 17" xfId="39602"/>
    <cellStyle name="SAPBEXHLevel0X 6 18" xfId="39603"/>
    <cellStyle name="SAPBEXHLevel0X 6 19" xfId="39604"/>
    <cellStyle name="SAPBEXHLevel0X 6 2" xfId="2076"/>
    <cellStyle name="SAPBEXHLevel0X 6 2 2" xfId="13587"/>
    <cellStyle name="SAPBEXHLevel0X 6 2 2 2" xfId="13588"/>
    <cellStyle name="SAPBEXHLevel0X 6 2 2 2 2" xfId="13589"/>
    <cellStyle name="SAPBEXHLevel0X 6 2 2 2 2 2" xfId="13590"/>
    <cellStyle name="SAPBEXHLevel0X 6 2 2 2 3" xfId="13591"/>
    <cellStyle name="SAPBEXHLevel0X 6 2 2 3" xfId="13592"/>
    <cellStyle name="SAPBEXHLevel0X 6 2 2 3 2" xfId="13593"/>
    <cellStyle name="SAPBEXHLevel0X 6 2 2 3 2 2" xfId="13594"/>
    <cellStyle name="SAPBEXHLevel0X 6 2 2 4" xfId="13595"/>
    <cellStyle name="SAPBEXHLevel0X 6 2 2 4 2" xfId="13596"/>
    <cellStyle name="SAPBEXHLevel0X 6 2 3" xfId="13597"/>
    <cellStyle name="SAPBEXHLevel0X 6 2 3 2" xfId="13598"/>
    <cellStyle name="SAPBEXHLevel0X 6 2 3 2 2" xfId="13599"/>
    <cellStyle name="SAPBEXHLevel0X 6 2 3 3" xfId="13600"/>
    <cellStyle name="SAPBEXHLevel0X 6 2 4" xfId="13601"/>
    <cellStyle name="SAPBEXHLevel0X 6 2 4 2" xfId="13602"/>
    <cellStyle name="SAPBEXHLevel0X 6 2 4 2 2" xfId="13603"/>
    <cellStyle name="SAPBEXHLevel0X 6 2 5" xfId="13604"/>
    <cellStyle name="SAPBEXHLevel0X 6 2 5 2" xfId="13605"/>
    <cellStyle name="SAPBEXHLevel0X 6 2 6" xfId="39605"/>
    <cellStyle name="SAPBEXHLevel0X 6 2 7" xfId="39606"/>
    <cellStyle name="SAPBEXHLevel0X 6 20" xfId="39607"/>
    <cellStyle name="SAPBEXHLevel0X 6 21" xfId="39608"/>
    <cellStyle name="SAPBEXHLevel0X 6 22" xfId="39609"/>
    <cellStyle name="SAPBEXHLevel0X 6 23" xfId="39610"/>
    <cellStyle name="SAPBEXHLevel0X 6 24" xfId="39611"/>
    <cellStyle name="SAPBEXHLevel0X 6 25" xfId="39612"/>
    <cellStyle name="SAPBEXHLevel0X 6 26" xfId="39613"/>
    <cellStyle name="SAPBEXHLevel0X 6 27" xfId="48639"/>
    <cellStyle name="SAPBEXHLevel0X 6 3" xfId="39614"/>
    <cellStyle name="SAPBEXHLevel0X 6 4" xfId="39615"/>
    <cellStyle name="SAPBEXHLevel0X 6 5" xfId="39616"/>
    <cellStyle name="SAPBEXHLevel0X 6 6" xfId="39617"/>
    <cellStyle name="SAPBEXHLevel0X 6 7" xfId="39618"/>
    <cellStyle name="SAPBEXHLevel0X 6 8" xfId="39619"/>
    <cellStyle name="SAPBEXHLevel0X 6 9" xfId="39620"/>
    <cellStyle name="SAPBEXHLevel0X 7" xfId="1064"/>
    <cellStyle name="SAPBEXHLevel0X 7 10" xfId="39621"/>
    <cellStyle name="SAPBEXHLevel0X 7 11" xfId="39622"/>
    <cellStyle name="SAPBEXHLevel0X 7 12" xfId="39623"/>
    <cellStyle name="SAPBEXHLevel0X 7 13" xfId="39624"/>
    <cellStyle name="SAPBEXHLevel0X 7 14" xfId="39625"/>
    <cellStyle name="SAPBEXHLevel0X 7 15" xfId="39626"/>
    <cellStyle name="SAPBEXHLevel0X 7 16" xfId="39627"/>
    <cellStyle name="SAPBEXHLevel0X 7 17" xfId="39628"/>
    <cellStyle name="SAPBEXHLevel0X 7 18" xfId="39629"/>
    <cellStyle name="SAPBEXHLevel0X 7 19" xfId="39630"/>
    <cellStyle name="SAPBEXHLevel0X 7 2" xfId="2077"/>
    <cellStyle name="SAPBEXHLevel0X 7 2 2" xfId="13606"/>
    <cellStyle name="SAPBEXHLevel0X 7 2 2 2" xfId="13607"/>
    <cellStyle name="SAPBEXHLevel0X 7 2 2 2 2" xfId="13608"/>
    <cellStyle name="SAPBEXHLevel0X 7 2 2 2 2 2" xfId="13609"/>
    <cellStyle name="SAPBEXHLevel0X 7 2 2 2 3" xfId="13610"/>
    <cellStyle name="SAPBEXHLevel0X 7 2 2 3" xfId="13611"/>
    <cellStyle name="SAPBEXHLevel0X 7 2 2 3 2" xfId="13612"/>
    <cellStyle name="SAPBEXHLevel0X 7 2 2 3 2 2" xfId="13613"/>
    <cellStyle name="SAPBEXHLevel0X 7 2 2 4" xfId="13614"/>
    <cellStyle name="SAPBEXHLevel0X 7 2 2 4 2" xfId="13615"/>
    <cellStyle name="SAPBEXHLevel0X 7 2 3" xfId="13616"/>
    <cellStyle name="SAPBEXHLevel0X 7 2 3 2" xfId="13617"/>
    <cellStyle name="SAPBEXHLevel0X 7 2 3 2 2" xfId="13618"/>
    <cellStyle name="SAPBEXHLevel0X 7 2 3 3" xfId="13619"/>
    <cellStyle name="SAPBEXHLevel0X 7 2 4" xfId="13620"/>
    <cellStyle name="SAPBEXHLevel0X 7 2 4 2" xfId="13621"/>
    <cellStyle name="SAPBEXHLevel0X 7 2 4 2 2" xfId="13622"/>
    <cellStyle name="SAPBEXHLevel0X 7 2 5" xfId="13623"/>
    <cellStyle name="SAPBEXHLevel0X 7 2 5 2" xfId="13624"/>
    <cellStyle name="SAPBEXHLevel0X 7 2 6" xfId="39631"/>
    <cellStyle name="SAPBEXHLevel0X 7 2 7" xfId="39632"/>
    <cellStyle name="SAPBEXHLevel0X 7 20" xfId="39633"/>
    <cellStyle name="SAPBEXHLevel0X 7 21" xfId="39634"/>
    <cellStyle name="SAPBEXHLevel0X 7 22" xfId="39635"/>
    <cellStyle name="SAPBEXHLevel0X 7 23" xfId="39636"/>
    <cellStyle name="SAPBEXHLevel0X 7 24" xfId="39637"/>
    <cellStyle name="SAPBEXHLevel0X 7 25" xfId="39638"/>
    <cellStyle name="SAPBEXHLevel0X 7 26" xfId="39639"/>
    <cellStyle name="SAPBEXHLevel0X 7 27" xfId="48640"/>
    <cellStyle name="SAPBEXHLevel0X 7 3" xfId="39640"/>
    <cellStyle name="SAPBEXHLevel0X 7 4" xfId="39641"/>
    <cellStyle name="SAPBEXHLevel0X 7 5" xfId="39642"/>
    <cellStyle name="SAPBEXHLevel0X 7 6" xfId="39643"/>
    <cellStyle name="SAPBEXHLevel0X 7 7" xfId="39644"/>
    <cellStyle name="SAPBEXHLevel0X 7 8" xfId="39645"/>
    <cellStyle name="SAPBEXHLevel0X 7 9" xfId="39646"/>
    <cellStyle name="SAPBEXHLevel0X 8" xfId="1054"/>
    <cellStyle name="SAPBEXHLevel0X 8 10" xfId="39647"/>
    <cellStyle name="SAPBEXHLevel0X 8 11" xfId="39648"/>
    <cellStyle name="SAPBEXHLevel0X 8 12" xfId="39649"/>
    <cellStyle name="SAPBEXHLevel0X 8 13" xfId="39650"/>
    <cellStyle name="SAPBEXHLevel0X 8 14" xfId="39651"/>
    <cellStyle name="SAPBEXHLevel0X 8 15" xfId="39652"/>
    <cellStyle name="SAPBEXHLevel0X 8 16" xfId="39653"/>
    <cellStyle name="SAPBEXHLevel0X 8 17" xfId="39654"/>
    <cellStyle name="SAPBEXHLevel0X 8 18" xfId="39655"/>
    <cellStyle name="SAPBEXHLevel0X 8 19" xfId="39656"/>
    <cellStyle name="SAPBEXHLevel0X 8 2" xfId="2078"/>
    <cellStyle name="SAPBEXHLevel0X 8 2 2" xfId="13625"/>
    <cellStyle name="SAPBEXHLevel0X 8 2 2 2" xfId="13626"/>
    <cellStyle name="SAPBEXHLevel0X 8 2 2 2 2" xfId="13627"/>
    <cellStyle name="SAPBEXHLevel0X 8 2 2 2 2 2" xfId="13628"/>
    <cellStyle name="SAPBEXHLevel0X 8 2 2 2 3" xfId="13629"/>
    <cellStyle name="SAPBEXHLevel0X 8 2 2 3" xfId="13630"/>
    <cellStyle name="SAPBEXHLevel0X 8 2 2 3 2" xfId="13631"/>
    <cellStyle name="SAPBEXHLevel0X 8 2 2 3 2 2" xfId="13632"/>
    <cellStyle name="SAPBEXHLevel0X 8 2 2 4" xfId="13633"/>
    <cellStyle name="SAPBEXHLevel0X 8 2 2 4 2" xfId="13634"/>
    <cellStyle name="SAPBEXHLevel0X 8 2 3" xfId="13635"/>
    <cellStyle name="SAPBEXHLevel0X 8 2 3 2" xfId="13636"/>
    <cellStyle name="SAPBEXHLevel0X 8 2 3 2 2" xfId="13637"/>
    <cellStyle name="SAPBEXHLevel0X 8 2 3 3" xfId="13638"/>
    <cellStyle name="SAPBEXHLevel0X 8 2 4" xfId="13639"/>
    <cellStyle name="SAPBEXHLevel0X 8 2 4 2" xfId="13640"/>
    <cellStyle name="SAPBEXHLevel0X 8 2 4 2 2" xfId="13641"/>
    <cellStyle name="SAPBEXHLevel0X 8 2 5" xfId="13642"/>
    <cellStyle name="SAPBEXHLevel0X 8 2 5 2" xfId="13643"/>
    <cellStyle name="SAPBEXHLevel0X 8 2 6" xfId="39657"/>
    <cellStyle name="SAPBEXHLevel0X 8 2 7" xfId="39658"/>
    <cellStyle name="SAPBEXHLevel0X 8 20" xfId="39659"/>
    <cellStyle name="SAPBEXHLevel0X 8 21" xfId="39660"/>
    <cellStyle name="SAPBEXHLevel0X 8 22" xfId="39661"/>
    <cellStyle name="SAPBEXHLevel0X 8 23" xfId="39662"/>
    <cellStyle name="SAPBEXHLevel0X 8 24" xfId="39663"/>
    <cellStyle name="SAPBEXHLevel0X 8 25" xfId="39664"/>
    <cellStyle name="SAPBEXHLevel0X 8 26" xfId="39665"/>
    <cellStyle name="SAPBEXHLevel0X 8 27" xfId="48641"/>
    <cellStyle name="SAPBEXHLevel0X 8 3" xfId="13644"/>
    <cellStyle name="SAPBEXHLevel0X 8 4" xfId="39666"/>
    <cellStyle name="SAPBEXHLevel0X 8 5" xfId="39667"/>
    <cellStyle name="SAPBEXHLevel0X 8 6" xfId="39668"/>
    <cellStyle name="SAPBEXHLevel0X 8 7" xfId="39669"/>
    <cellStyle name="SAPBEXHLevel0X 8 8" xfId="39670"/>
    <cellStyle name="SAPBEXHLevel0X 8 9" xfId="39671"/>
    <cellStyle name="SAPBEXHLevel0X 9" xfId="2079"/>
    <cellStyle name="SAPBEXHLevel0X 9 2" xfId="2080"/>
    <cellStyle name="SAPBEXHLevel0X 9 2 2" xfId="13645"/>
    <cellStyle name="SAPBEXHLevel0X 9 2 2 2" xfId="13646"/>
    <cellStyle name="SAPBEXHLevel0X 9 2 2 2 2" xfId="13647"/>
    <cellStyle name="SAPBEXHLevel0X 9 2 2 3" xfId="13648"/>
    <cellStyle name="SAPBEXHLevel0X 9 2 3" xfId="13649"/>
    <cellStyle name="SAPBEXHLevel0X 9 2 3 2" xfId="13650"/>
    <cellStyle name="SAPBEXHLevel0X 9 2 3 2 2" xfId="13651"/>
    <cellStyle name="SAPBEXHLevel0X 9 2 4" xfId="13652"/>
    <cellStyle name="SAPBEXHLevel0X 9 2 4 2" xfId="13653"/>
    <cellStyle name="SAPBEXHLevel0X 9 3" xfId="13654"/>
    <cellStyle name="SAPBEXHLevel0X 9 3 2" xfId="13655"/>
    <cellStyle name="SAPBEXHLevel0X 9 3 2 2" xfId="13656"/>
    <cellStyle name="SAPBEXHLevel0X 9 3 2 2 2" xfId="13657"/>
    <cellStyle name="SAPBEXHLevel0X 9 3 2 3" xfId="13658"/>
    <cellStyle name="SAPBEXHLevel0X 9 3 3" xfId="13659"/>
    <cellStyle name="SAPBEXHLevel0X 9 3 3 2" xfId="13660"/>
    <cellStyle name="SAPBEXHLevel0X 9 3 3 2 2" xfId="13661"/>
    <cellStyle name="SAPBEXHLevel0X 9 3 4" xfId="13662"/>
    <cellStyle name="SAPBEXHLevel0X 9 3 4 2" xfId="13663"/>
    <cellStyle name="SAPBEXHLevel0X 9 3 5" xfId="39672"/>
    <cellStyle name="SAPBEXHLevel0X 9 4" xfId="13664"/>
    <cellStyle name="SAPBEXHLevel0X 9 4 2" xfId="13665"/>
    <cellStyle name="SAPBEXHLevel0X 9 4 2 2" xfId="13666"/>
    <cellStyle name="SAPBEXHLevel0X 9 4 2 2 2" xfId="13667"/>
    <cellStyle name="SAPBEXHLevel0X 9 4 3" xfId="13668"/>
    <cellStyle name="SAPBEXHLevel0X 9 4 3 2" xfId="13669"/>
    <cellStyle name="SAPBEXHLevel0X 9 5" xfId="13670"/>
    <cellStyle name="SAPBEXHLevel0X 9 5 2" xfId="13671"/>
    <cellStyle name="SAPBEXHLevel0X 9 5 2 2" xfId="13672"/>
    <cellStyle name="SAPBEXHLevel0X 9 5 3" xfId="13673"/>
    <cellStyle name="SAPBEXHLevel0X 9 6" xfId="13674"/>
    <cellStyle name="SAPBEXHLevel0X 9 6 2" xfId="13675"/>
    <cellStyle name="SAPBEXHLevel0X 9 6 2 2" xfId="13676"/>
    <cellStyle name="SAPBEXHLevel0X 9 7" xfId="13677"/>
    <cellStyle name="SAPBEXHLevel0X 9 7 2" xfId="13678"/>
    <cellStyle name="SAPBEXHLevel0X 9 8" xfId="48642"/>
    <cellStyle name="SAPBEXHLevel1" xfId="149"/>
    <cellStyle name="SAPBEXHLevel1 10" xfId="13679"/>
    <cellStyle name="SAPBEXHLevel1 10 2" xfId="13680"/>
    <cellStyle name="SAPBEXHLevel1 10 2 2" xfId="13681"/>
    <cellStyle name="SAPBEXHLevel1 10 2 2 2" xfId="13682"/>
    <cellStyle name="SAPBEXHLevel1 10 2 3" xfId="13683"/>
    <cellStyle name="SAPBEXHLevel1 10 3" xfId="13684"/>
    <cellStyle name="SAPBEXHLevel1 10 3 2" xfId="13685"/>
    <cellStyle name="SAPBEXHLevel1 10 3 2 2" xfId="13686"/>
    <cellStyle name="SAPBEXHLevel1 10 4" xfId="13687"/>
    <cellStyle name="SAPBEXHLevel1 10 4 2" xfId="13688"/>
    <cellStyle name="SAPBEXHLevel1 10 5" xfId="39673"/>
    <cellStyle name="SAPBEXHLevel1 10 6" xfId="39674"/>
    <cellStyle name="SAPBEXHLevel1 10 7" xfId="39675"/>
    <cellStyle name="SAPBEXHLevel1 11" xfId="39676"/>
    <cellStyle name="SAPBEXHLevel1 12" xfId="39677"/>
    <cellStyle name="SAPBEXHLevel1 13" xfId="39678"/>
    <cellStyle name="SAPBEXHLevel1 14" xfId="39679"/>
    <cellStyle name="SAPBEXHLevel1 15" xfId="39680"/>
    <cellStyle name="SAPBEXHLevel1 16" xfId="39681"/>
    <cellStyle name="SAPBEXHLevel1 17" xfId="39682"/>
    <cellStyle name="SAPBEXHLevel1 18" xfId="39683"/>
    <cellStyle name="SAPBEXHLevel1 19" xfId="39684"/>
    <cellStyle name="SAPBEXHLevel1 2" xfId="448"/>
    <cellStyle name="SAPBEXHLevel1 2 10" xfId="39685"/>
    <cellStyle name="SAPBEXHLevel1 2 11" xfId="39686"/>
    <cellStyle name="SAPBEXHLevel1 2 12" xfId="39687"/>
    <cellStyle name="SAPBEXHLevel1 2 13" xfId="39688"/>
    <cellStyle name="SAPBEXHLevel1 2 14" xfId="39689"/>
    <cellStyle name="SAPBEXHLevel1 2 15" xfId="39690"/>
    <cellStyle name="SAPBEXHLevel1 2 16" xfId="39691"/>
    <cellStyle name="SAPBEXHLevel1 2 17" xfId="39692"/>
    <cellStyle name="SAPBEXHLevel1 2 18" xfId="39693"/>
    <cellStyle name="SAPBEXHLevel1 2 19" xfId="39694"/>
    <cellStyle name="SAPBEXHLevel1 2 2" xfId="551"/>
    <cellStyle name="SAPBEXHLevel1 2 2 10" xfId="39695"/>
    <cellStyle name="SAPBEXHLevel1 2 2 11" xfId="39696"/>
    <cellStyle name="SAPBEXHLevel1 2 2 12" xfId="39697"/>
    <cellStyle name="SAPBEXHLevel1 2 2 13" xfId="39698"/>
    <cellStyle name="SAPBEXHLevel1 2 2 14" xfId="39699"/>
    <cellStyle name="SAPBEXHLevel1 2 2 15" xfId="39700"/>
    <cellStyle name="SAPBEXHLevel1 2 2 16" xfId="39701"/>
    <cellStyle name="SAPBEXHLevel1 2 2 17" xfId="39702"/>
    <cellStyle name="SAPBEXHLevel1 2 2 18" xfId="39703"/>
    <cellStyle name="SAPBEXHLevel1 2 2 19" xfId="39704"/>
    <cellStyle name="SAPBEXHLevel1 2 2 2" xfId="1066"/>
    <cellStyle name="SAPBEXHLevel1 2 2 2 10" xfId="39705"/>
    <cellStyle name="SAPBEXHLevel1 2 2 2 11" xfId="39706"/>
    <cellStyle name="SAPBEXHLevel1 2 2 2 12" xfId="39707"/>
    <cellStyle name="SAPBEXHLevel1 2 2 2 13" xfId="39708"/>
    <cellStyle name="SAPBEXHLevel1 2 2 2 14" xfId="39709"/>
    <cellStyle name="SAPBEXHLevel1 2 2 2 15" xfId="39710"/>
    <cellStyle name="SAPBEXHLevel1 2 2 2 16" xfId="39711"/>
    <cellStyle name="SAPBEXHLevel1 2 2 2 17" xfId="39712"/>
    <cellStyle name="SAPBEXHLevel1 2 2 2 18" xfId="39713"/>
    <cellStyle name="SAPBEXHLevel1 2 2 2 19" xfId="39714"/>
    <cellStyle name="SAPBEXHLevel1 2 2 2 2" xfId="2081"/>
    <cellStyle name="SAPBEXHLevel1 2 2 2 2 2" xfId="13689"/>
    <cellStyle name="SAPBEXHLevel1 2 2 2 2 2 2" xfId="13690"/>
    <cellStyle name="SAPBEXHLevel1 2 2 2 2 2 2 2" xfId="13691"/>
    <cellStyle name="SAPBEXHLevel1 2 2 2 2 2 2 2 2" xfId="13692"/>
    <cellStyle name="SAPBEXHLevel1 2 2 2 2 2 2 3" xfId="13693"/>
    <cellStyle name="SAPBEXHLevel1 2 2 2 2 2 3" xfId="13694"/>
    <cellStyle name="SAPBEXHLevel1 2 2 2 2 2 3 2" xfId="13695"/>
    <cellStyle name="SAPBEXHLevel1 2 2 2 2 2 3 2 2" xfId="13696"/>
    <cellStyle name="SAPBEXHLevel1 2 2 2 2 2 4" xfId="13697"/>
    <cellStyle name="SAPBEXHLevel1 2 2 2 2 2 4 2" xfId="13698"/>
    <cellStyle name="SAPBEXHLevel1 2 2 2 2 3" xfId="13699"/>
    <cellStyle name="SAPBEXHLevel1 2 2 2 2 3 2" xfId="13700"/>
    <cellStyle name="SAPBEXHLevel1 2 2 2 2 3 2 2" xfId="13701"/>
    <cellStyle name="SAPBEXHLevel1 2 2 2 2 3 3" xfId="13702"/>
    <cellStyle name="SAPBEXHLevel1 2 2 2 2 4" xfId="13703"/>
    <cellStyle name="SAPBEXHLevel1 2 2 2 2 4 2" xfId="13704"/>
    <cellStyle name="SAPBEXHLevel1 2 2 2 2 4 2 2" xfId="13705"/>
    <cellStyle name="SAPBEXHLevel1 2 2 2 2 5" xfId="13706"/>
    <cellStyle name="SAPBEXHLevel1 2 2 2 2 5 2" xfId="13707"/>
    <cellStyle name="SAPBEXHLevel1 2 2 2 2 6" xfId="39715"/>
    <cellStyle name="SAPBEXHLevel1 2 2 2 2 7" xfId="39716"/>
    <cellStyle name="SAPBEXHLevel1 2 2 2 2 8" xfId="49880"/>
    <cellStyle name="SAPBEXHLevel1 2 2 2 20" xfId="39717"/>
    <cellStyle name="SAPBEXHLevel1 2 2 2 21" xfId="39718"/>
    <cellStyle name="SAPBEXHLevel1 2 2 2 22" xfId="39719"/>
    <cellStyle name="SAPBEXHLevel1 2 2 2 23" xfId="39720"/>
    <cellStyle name="SAPBEXHLevel1 2 2 2 24" xfId="39721"/>
    <cellStyle name="SAPBEXHLevel1 2 2 2 25" xfId="39722"/>
    <cellStyle name="SAPBEXHLevel1 2 2 2 26" xfId="39723"/>
    <cellStyle name="SAPBEXHLevel1 2 2 2 27" xfId="39724"/>
    <cellStyle name="SAPBEXHLevel1 2 2 2 28" xfId="48643"/>
    <cellStyle name="SAPBEXHLevel1 2 2 2 29" xfId="49363"/>
    <cellStyle name="SAPBEXHLevel1 2 2 2 3" xfId="39725"/>
    <cellStyle name="SAPBEXHLevel1 2 2 2 4" xfId="39726"/>
    <cellStyle name="SAPBEXHLevel1 2 2 2 5" xfId="39727"/>
    <cellStyle name="SAPBEXHLevel1 2 2 2 6" xfId="39728"/>
    <cellStyle name="SAPBEXHLevel1 2 2 2 7" xfId="39729"/>
    <cellStyle name="SAPBEXHLevel1 2 2 2 8" xfId="39730"/>
    <cellStyle name="SAPBEXHLevel1 2 2 2 9" xfId="39731"/>
    <cellStyle name="SAPBEXHLevel1 2 2 20" xfId="39732"/>
    <cellStyle name="SAPBEXHLevel1 2 2 21" xfId="39733"/>
    <cellStyle name="SAPBEXHLevel1 2 2 22" xfId="39734"/>
    <cellStyle name="SAPBEXHLevel1 2 2 23" xfId="39735"/>
    <cellStyle name="SAPBEXHLevel1 2 2 24" xfId="39736"/>
    <cellStyle name="SAPBEXHLevel1 2 2 25" xfId="39737"/>
    <cellStyle name="SAPBEXHLevel1 2 2 26" xfId="39738"/>
    <cellStyle name="SAPBEXHLevel1 2 2 27" xfId="39739"/>
    <cellStyle name="SAPBEXHLevel1 2 2 28" xfId="39740"/>
    <cellStyle name="SAPBEXHLevel1 2 2 29" xfId="39741"/>
    <cellStyle name="SAPBEXHLevel1 2 2 3" xfId="1067"/>
    <cellStyle name="SAPBEXHLevel1 2 2 3 10" xfId="39742"/>
    <cellStyle name="SAPBEXHLevel1 2 2 3 11" xfId="39743"/>
    <cellStyle name="SAPBEXHLevel1 2 2 3 12" xfId="39744"/>
    <cellStyle name="SAPBEXHLevel1 2 2 3 13" xfId="39745"/>
    <cellStyle name="SAPBEXHLevel1 2 2 3 14" xfId="39746"/>
    <cellStyle name="SAPBEXHLevel1 2 2 3 15" xfId="39747"/>
    <cellStyle name="SAPBEXHLevel1 2 2 3 16" xfId="39748"/>
    <cellStyle name="SAPBEXHLevel1 2 2 3 17" xfId="39749"/>
    <cellStyle name="SAPBEXHLevel1 2 2 3 18" xfId="39750"/>
    <cellStyle name="SAPBEXHLevel1 2 2 3 19" xfId="39751"/>
    <cellStyle name="SAPBEXHLevel1 2 2 3 2" xfId="2082"/>
    <cellStyle name="SAPBEXHLevel1 2 2 3 2 2" xfId="13708"/>
    <cellStyle name="SAPBEXHLevel1 2 2 3 2 2 2" xfId="13709"/>
    <cellStyle name="SAPBEXHLevel1 2 2 3 2 2 2 2" xfId="13710"/>
    <cellStyle name="SAPBEXHLevel1 2 2 3 2 2 2 2 2" xfId="13711"/>
    <cellStyle name="SAPBEXHLevel1 2 2 3 2 2 2 3" xfId="13712"/>
    <cellStyle name="SAPBEXHLevel1 2 2 3 2 2 3" xfId="13713"/>
    <cellStyle name="SAPBEXHLevel1 2 2 3 2 2 3 2" xfId="13714"/>
    <cellStyle name="SAPBEXHLevel1 2 2 3 2 2 3 2 2" xfId="13715"/>
    <cellStyle name="SAPBEXHLevel1 2 2 3 2 2 4" xfId="13716"/>
    <cellStyle name="SAPBEXHLevel1 2 2 3 2 2 4 2" xfId="13717"/>
    <cellStyle name="SAPBEXHLevel1 2 2 3 2 3" xfId="13718"/>
    <cellStyle name="SAPBEXHLevel1 2 2 3 2 3 2" xfId="13719"/>
    <cellStyle name="SAPBEXHLevel1 2 2 3 2 3 2 2" xfId="13720"/>
    <cellStyle name="SAPBEXHLevel1 2 2 3 2 3 3" xfId="13721"/>
    <cellStyle name="SAPBEXHLevel1 2 2 3 2 4" xfId="13722"/>
    <cellStyle name="SAPBEXHLevel1 2 2 3 2 4 2" xfId="13723"/>
    <cellStyle name="SAPBEXHLevel1 2 2 3 2 4 2 2" xfId="13724"/>
    <cellStyle name="SAPBEXHLevel1 2 2 3 2 5" xfId="13725"/>
    <cellStyle name="SAPBEXHLevel1 2 2 3 2 5 2" xfId="13726"/>
    <cellStyle name="SAPBEXHLevel1 2 2 3 2 6" xfId="39752"/>
    <cellStyle name="SAPBEXHLevel1 2 2 3 2 7" xfId="39753"/>
    <cellStyle name="SAPBEXHLevel1 2 2 3 2 8" xfId="49881"/>
    <cellStyle name="SAPBEXHLevel1 2 2 3 20" xfId="39754"/>
    <cellStyle name="SAPBEXHLevel1 2 2 3 21" xfId="39755"/>
    <cellStyle name="SAPBEXHLevel1 2 2 3 22" xfId="39756"/>
    <cellStyle name="SAPBEXHLevel1 2 2 3 23" xfId="39757"/>
    <cellStyle name="SAPBEXHLevel1 2 2 3 24" xfId="39758"/>
    <cellStyle name="SAPBEXHLevel1 2 2 3 25" xfId="39759"/>
    <cellStyle name="SAPBEXHLevel1 2 2 3 26" xfId="39760"/>
    <cellStyle name="SAPBEXHLevel1 2 2 3 27" xfId="39761"/>
    <cellStyle name="SAPBEXHLevel1 2 2 3 28" xfId="48644"/>
    <cellStyle name="SAPBEXHLevel1 2 2 3 29" xfId="49364"/>
    <cellStyle name="SAPBEXHLevel1 2 2 3 3" xfId="39762"/>
    <cellStyle name="SAPBEXHLevel1 2 2 3 4" xfId="39763"/>
    <cellStyle name="SAPBEXHLevel1 2 2 3 5" xfId="39764"/>
    <cellStyle name="SAPBEXHLevel1 2 2 3 6" xfId="39765"/>
    <cellStyle name="SAPBEXHLevel1 2 2 3 7" xfId="39766"/>
    <cellStyle name="SAPBEXHLevel1 2 2 3 8" xfId="39767"/>
    <cellStyle name="SAPBEXHLevel1 2 2 3 9" xfId="39768"/>
    <cellStyle name="SAPBEXHLevel1 2 2 30" xfId="39769"/>
    <cellStyle name="SAPBEXHLevel1 2 2 31" xfId="39770"/>
    <cellStyle name="SAPBEXHLevel1 2 2 32" xfId="39771"/>
    <cellStyle name="SAPBEXHLevel1 2 2 33" xfId="48645"/>
    <cellStyle name="SAPBEXHLevel1 2 2 34" xfId="49362"/>
    <cellStyle name="SAPBEXHLevel1 2 2 4" xfId="1068"/>
    <cellStyle name="SAPBEXHLevel1 2 2 4 10" xfId="39772"/>
    <cellStyle name="SAPBEXHLevel1 2 2 4 11" xfId="39773"/>
    <cellStyle name="SAPBEXHLevel1 2 2 4 12" xfId="39774"/>
    <cellStyle name="SAPBEXHLevel1 2 2 4 13" xfId="39775"/>
    <cellStyle name="SAPBEXHLevel1 2 2 4 14" xfId="39776"/>
    <cellStyle name="SAPBEXHLevel1 2 2 4 15" xfId="39777"/>
    <cellStyle name="SAPBEXHLevel1 2 2 4 16" xfId="39778"/>
    <cellStyle name="SAPBEXHLevel1 2 2 4 17" xfId="39779"/>
    <cellStyle name="SAPBEXHLevel1 2 2 4 18" xfId="39780"/>
    <cellStyle name="SAPBEXHLevel1 2 2 4 19" xfId="39781"/>
    <cellStyle name="SAPBEXHLevel1 2 2 4 2" xfId="2083"/>
    <cellStyle name="SAPBEXHLevel1 2 2 4 2 2" xfId="13727"/>
    <cellStyle name="SAPBEXHLevel1 2 2 4 2 2 2" xfId="13728"/>
    <cellStyle name="SAPBEXHLevel1 2 2 4 2 2 2 2" xfId="13729"/>
    <cellStyle name="SAPBEXHLevel1 2 2 4 2 2 2 2 2" xfId="13730"/>
    <cellStyle name="SAPBEXHLevel1 2 2 4 2 2 2 3" xfId="13731"/>
    <cellStyle name="SAPBEXHLevel1 2 2 4 2 2 3" xfId="13732"/>
    <cellStyle name="SAPBEXHLevel1 2 2 4 2 2 3 2" xfId="13733"/>
    <cellStyle name="SAPBEXHLevel1 2 2 4 2 2 3 2 2" xfId="13734"/>
    <cellStyle name="SAPBEXHLevel1 2 2 4 2 2 4" xfId="13735"/>
    <cellStyle name="SAPBEXHLevel1 2 2 4 2 2 4 2" xfId="13736"/>
    <cellStyle name="SAPBEXHLevel1 2 2 4 2 3" xfId="13737"/>
    <cellStyle name="SAPBEXHLevel1 2 2 4 2 3 2" xfId="13738"/>
    <cellStyle name="SAPBEXHLevel1 2 2 4 2 3 2 2" xfId="13739"/>
    <cellStyle name="SAPBEXHLevel1 2 2 4 2 3 3" xfId="13740"/>
    <cellStyle name="SAPBEXHLevel1 2 2 4 2 4" xfId="13741"/>
    <cellStyle name="SAPBEXHLevel1 2 2 4 2 4 2" xfId="13742"/>
    <cellStyle name="SAPBEXHLevel1 2 2 4 2 4 2 2" xfId="13743"/>
    <cellStyle name="SAPBEXHLevel1 2 2 4 2 5" xfId="13744"/>
    <cellStyle name="SAPBEXHLevel1 2 2 4 2 5 2" xfId="13745"/>
    <cellStyle name="SAPBEXHLevel1 2 2 4 2 6" xfId="39782"/>
    <cellStyle name="SAPBEXHLevel1 2 2 4 2 7" xfId="39783"/>
    <cellStyle name="SAPBEXHLevel1 2 2 4 2 8" xfId="49882"/>
    <cellStyle name="SAPBEXHLevel1 2 2 4 20" xfId="39784"/>
    <cellStyle name="SAPBEXHLevel1 2 2 4 21" xfId="39785"/>
    <cellStyle name="SAPBEXHLevel1 2 2 4 22" xfId="39786"/>
    <cellStyle name="SAPBEXHLevel1 2 2 4 23" xfId="39787"/>
    <cellStyle name="SAPBEXHLevel1 2 2 4 24" xfId="39788"/>
    <cellStyle name="SAPBEXHLevel1 2 2 4 25" xfId="39789"/>
    <cellStyle name="SAPBEXHLevel1 2 2 4 26" xfId="39790"/>
    <cellStyle name="SAPBEXHLevel1 2 2 4 27" xfId="39791"/>
    <cellStyle name="SAPBEXHLevel1 2 2 4 28" xfId="48646"/>
    <cellStyle name="SAPBEXHLevel1 2 2 4 29" xfId="49365"/>
    <cellStyle name="SAPBEXHLevel1 2 2 4 3" xfId="39792"/>
    <cellStyle name="SAPBEXHLevel1 2 2 4 4" xfId="39793"/>
    <cellStyle name="SAPBEXHLevel1 2 2 4 5" xfId="39794"/>
    <cellStyle name="SAPBEXHLevel1 2 2 4 6" xfId="39795"/>
    <cellStyle name="SAPBEXHLevel1 2 2 4 7" xfId="39796"/>
    <cellStyle name="SAPBEXHLevel1 2 2 4 8" xfId="39797"/>
    <cellStyle name="SAPBEXHLevel1 2 2 4 9" xfId="39798"/>
    <cellStyle name="SAPBEXHLevel1 2 2 5" xfId="1069"/>
    <cellStyle name="SAPBEXHLevel1 2 2 5 10" xfId="39799"/>
    <cellStyle name="SAPBEXHLevel1 2 2 5 11" xfId="39800"/>
    <cellStyle name="SAPBEXHLevel1 2 2 5 12" xfId="39801"/>
    <cellStyle name="SAPBEXHLevel1 2 2 5 13" xfId="39802"/>
    <cellStyle name="SAPBEXHLevel1 2 2 5 14" xfId="39803"/>
    <cellStyle name="SAPBEXHLevel1 2 2 5 15" xfId="39804"/>
    <cellStyle name="SAPBEXHLevel1 2 2 5 16" xfId="39805"/>
    <cellStyle name="SAPBEXHLevel1 2 2 5 17" xfId="39806"/>
    <cellStyle name="SAPBEXHLevel1 2 2 5 18" xfId="39807"/>
    <cellStyle name="SAPBEXHLevel1 2 2 5 19" xfId="39808"/>
    <cellStyle name="SAPBEXHLevel1 2 2 5 2" xfId="2084"/>
    <cellStyle name="SAPBEXHLevel1 2 2 5 2 2" xfId="13746"/>
    <cellStyle name="SAPBEXHLevel1 2 2 5 2 2 2" xfId="13747"/>
    <cellStyle name="SAPBEXHLevel1 2 2 5 2 2 2 2" xfId="13748"/>
    <cellStyle name="SAPBEXHLevel1 2 2 5 2 2 2 2 2" xfId="13749"/>
    <cellStyle name="SAPBEXHLevel1 2 2 5 2 2 2 3" xfId="13750"/>
    <cellStyle name="SAPBEXHLevel1 2 2 5 2 2 3" xfId="13751"/>
    <cellStyle name="SAPBEXHLevel1 2 2 5 2 2 3 2" xfId="13752"/>
    <cellStyle name="SAPBEXHLevel1 2 2 5 2 2 3 2 2" xfId="13753"/>
    <cellStyle name="SAPBEXHLevel1 2 2 5 2 2 4" xfId="13754"/>
    <cellStyle name="SAPBEXHLevel1 2 2 5 2 2 4 2" xfId="13755"/>
    <cellStyle name="SAPBEXHLevel1 2 2 5 2 3" xfId="13756"/>
    <cellStyle name="SAPBEXHLevel1 2 2 5 2 3 2" xfId="13757"/>
    <cellStyle name="SAPBEXHLevel1 2 2 5 2 3 2 2" xfId="13758"/>
    <cellStyle name="SAPBEXHLevel1 2 2 5 2 3 3" xfId="13759"/>
    <cellStyle name="SAPBEXHLevel1 2 2 5 2 4" xfId="13760"/>
    <cellStyle name="SAPBEXHLevel1 2 2 5 2 4 2" xfId="13761"/>
    <cellStyle name="SAPBEXHLevel1 2 2 5 2 4 2 2" xfId="13762"/>
    <cellStyle name="SAPBEXHLevel1 2 2 5 2 5" xfId="13763"/>
    <cellStyle name="SAPBEXHLevel1 2 2 5 2 5 2" xfId="13764"/>
    <cellStyle name="SAPBEXHLevel1 2 2 5 2 6" xfId="39809"/>
    <cellStyle name="SAPBEXHLevel1 2 2 5 2 7" xfId="39810"/>
    <cellStyle name="SAPBEXHLevel1 2 2 5 2 8" xfId="49883"/>
    <cellStyle name="SAPBEXHLevel1 2 2 5 20" xfId="39811"/>
    <cellStyle name="SAPBEXHLevel1 2 2 5 21" xfId="39812"/>
    <cellStyle name="SAPBEXHLevel1 2 2 5 22" xfId="39813"/>
    <cellStyle name="SAPBEXHLevel1 2 2 5 23" xfId="39814"/>
    <cellStyle name="SAPBEXHLevel1 2 2 5 24" xfId="39815"/>
    <cellStyle name="SAPBEXHLevel1 2 2 5 25" xfId="39816"/>
    <cellStyle name="SAPBEXHLevel1 2 2 5 26" xfId="39817"/>
    <cellStyle name="SAPBEXHLevel1 2 2 5 27" xfId="39818"/>
    <cellStyle name="SAPBEXHLevel1 2 2 5 28" xfId="48647"/>
    <cellStyle name="SAPBEXHLevel1 2 2 5 29" xfId="49366"/>
    <cellStyle name="SAPBEXHLevel1 2 2 5 3" xfId="39819"/>
    <cellStyle name="SAPBEXHLevel1 2 2 5 4" xfId="39820"/>
    <cellStyle name="SAPBEXHLevel1 2 2 5 5" xfId="39821"/>
    <cellStyle name="SAPBEXHLevel1 2 2 5 6" xfId="39822"/>
    <cellStyle name="SAPBEXHLevel1 2 2 5 7" xfId="39823"/>
    <cellStyle name="SAPBEXHLevel1 2 2 5 8" xfId="39824"/>
    <cellStyle name="SAPBEXHLevel1 2 2 5 9" xfId="39825"/>
    <cellStyle name="SAPBEXHLevel1 2 2 6" xfId="1070"/>
    <cellStyle name="SAPBEXHLevel1 2 2 6 10" xfId="39826"/>
    <cellStyle name="SAPBEXHLevel1 2 2 6 11" xfId="39827"/>
    <cellStyle name="SAPBEXHLevel1 2 2 6 12" xfId="39828"/>
    <cellStyle name="SAPBEXHLevel1 2 2 6 13" xfId="39829"/>
    <cellStyle name="SAPBEXHLevel1 2 2 6 14" xfId="39830"/>
    <cellStyle name="SAPBEXHLevel1 2 2 6 15" xfId="39831"/>
    <cellStyle name="SAPBEXHLevel1 2 2 6 16" xfId="39832"/>
    <cellStyle name="SAPBEXHLevel1 2 2 6 17" xfId="39833"/>
    <cellStyle name="SAPBEXHLevel1 2 2 6 18" xfId="39834"/>
    <cellStyle name="SAPBEXHLevel1 2 2 6 19" xfId="39835"/>
    <cellStyle name="SAPBEXHLevel1 2 2 6 2" xfId="2085"/>
    <cellStyle name="SAPBEXHLevel1 2 2 6 2 2" xfId="13765"/>
    <cellStyle name="SAPBEXHLevel1 2 2 6 2 2 2" xfId="13766"/>
    <cellStyle name="SAPBEXHLevel1 2 2 6 2 2 2 2" xfId="13767"/>
    <cellStyle name="SAPBEXHLevel1 2 2 6 2 2 2 2 2" xfId="13768"/>
    <cellStyle name="SAPBEXHLevel1 2 2 6 2 2 2 3" xfId="13769"/>
    <cellStyle name="SAPBEXHLevel1 2 2 6 2 2 3" xfId="13770"/>
    <cellStyle name="SAPBEXHLevel1 2 2 6 2 2 3 2" xfId="13771"/>
    <cellStyle name="SAPBEXHLevel1 2 2 6 2 2 3 2 2" xfId="13772"/>
    <cellStyle name="SAPBEXHLevel1 2 2 6 2 2 4" xfId="13773"/>
    <cellStyle name="SAPBEXHLevel1 2 2 6 2 2 4 2" xfId="13774"/>
    <cellStyle name="SAPBEXHLevel1 2 2 6 2 3" xfId="13775"/>
    <cellStyle name="SAPBEXHLevel1 2 2 6 2 3 2" xfId="13776"/>
    <cellStyle name="SAPBEXHLevel1 2 2 6 2 3 2 2" xfId="13777"/>
    <cellStyle name="SAPBEXHLevel1 2 2 6 2 3 3" xfId="13778"/>
    <cellStyle name="SAPBEXHLevel1 2 2 6 2 4" xfId="13779"/>
    <cellStyle name="SAPBEXHLevel1 2 2 6 2 4 2" xfId="13780"/>
    <cellStyle name="SAPBEXHLevel1 2 2 6 2 4 2 2" xfId="13781"/>
    <cellStyle name="SAPBEXHLevel1 2 2 6 2 5" xfId="13782"/>
    <cellStyle name="SAPBEXHLevel1 2 2 6 2 5 2" xfId="13783"/>
    <cellStyle name="SAPBEXHLevel1 2 2 6 2 6" xfId="39836"/>
    <cellStyle name="SAPBEXHLevel1 2 2 6 2 7" xfId="39837"/>
    <cellStyle name="SAPBEXHLevel1 2 2 6 2 8" xfId="49884"/>
    <cellStyle name="SAPBEXHLevel1 2 2 6 20" xfId="39838"/>
    <cellStyle name="SAPBEXHLevel1 2 2 6 21" xfId="39839"/>
    <cellStyle name="SAPBEXHLevel1 2 2 6 22" xfId="39840"/>
    <cellStyle name="SAPBEXHLevel1 2 2 6 23" xfId="39841"/>
    <cellStyle name="SAPBEXHLevel1 2 2 6 24" xfId="39842"/>
    <cellStyle name="SAPBEXHLevel1 2 2 6 25" xfId="39843"/>
    <cellStyle name="SAPBEXHLevel1 2 2 6 26" xfId="39844"/>
    <cellStyle name="SAPBEXHLevel1 2 2 6 27" xfId="39845"/>
    <cellStyle name="SAPBEXHLevel1 2 2 6 28" xfId="48648"/>
    <cellStyle name="SAPBEXHLevel1 2 2 6 29" xfId="49367"/>
    <cellStyle name="SAPBEXHLevel1 2 2 6 3" xfId="39846"/>
    <cellStyle name="SAPBEXHLevel1 2 2 6 4" xfId="39847"/>
    <cellStyle name="SAPBEXHLevel1 2 2 6 5" xfId="39848"/>
    <cellStyle name="SAPBEXHLevel1 2 2 6 6" xfId="39849"/>
    <cellStyle name="SAPBEXHLevel1 2 2 6 7" xfId="39850"/>
    <cellStyle name="SAPBEXHLevel1 2 2 6 8" xfId="39851"/>
    <cellStyle name="SAPBEXHLevel1 2 2 6 9" xfId="39852"/>
    <cellStyle name="SAPBEXHLevel1 2 2 7" xfId="2086"/>
    <cellStyle name="SAPBEXHLevel1 2 2 7 2" xfId="13784"/>
    <cellStyle name="SAPBEXHLevel1 2 2 7 2 2" xfId="13785"/>
    <cellStyle name="SAPBEXHLevel1 2 2 7 2 2 2" xfId="13786"/>
    <cellStyle name="SAPBEXHLevel1 2 2 7 2 2 2 2" xfId="13787"/>
    <cellStyle name="SAPBEXHLevel1 2 2 7 2 2 3" xfId="13788"/>
    <cellStyle name="SAPBEXHLevel1 2 2 7 2 3" xfId="13789"/>
    <cellStyle name="SAPBEXHLevel1 2 2 7 2 3 2" xfId="13790"/>
    <cellStyle name="SAPBEXHLevel1 2 2 7 2 3 2 2" xfId="13791"/>
    <cellStyle name="SAPBEXHLevel1 2 2 7 2 4" xfId="13792"/>
    <cellStyle name="SAPBEXHLevel1 2 2 7 2 4 2" xfId="13793"/>
    <cellStyle name="SAPBEXHLevel1 2 2 7 3" xfId="13794"/>
    <cellStyle name="SAPBEXHLevel1 2 2 7 3 2" xfId="13795"/>
    <cellStyle name="SAPBEXHLevel1 2 2 7 3 2 2" xfId="13796"/>
    <cellStyle name="SAPBEXHLevel1 2 2 7 3 3" xfId="13797"/>
    <cellStyle name="SAPBEXHLevel1 2 2 7 4" xfId="13798"/>
    <cellStyle name="SAPBEXHLevel1 2 2 7 4 2" xfId="13799"/>
    <cellStyle name="SAPBEXHLevel1 2 2 7 4 2 2" xfId="13800"/>
    <cellStyle name="SAPBEXHLevel1 2 2 7 5" xfId="13801"/>
    <cellStyle name="SAPBEXHLevel1 2 2 7 5 2" xfId="13802"/>
    <cellStyle name="SAPBEXHLevel1 2 2 7 6" xfId="39853"/>
    <cellStyle name="SAPBEXHLevel1 2 2 7 7" xfId="39854"/>
    <cellStyle name="SAPBEXHLevel1 2 2 7 8" xfId="49879"/>
    <cellStyle name="SAPBEXHLevel1 2 2 8" xfId="39855"/>
    <cellStyle name="SAPBEXHLevel1 2 2 9" xfId="39856"/>
    <cellStyle name="SAPBEXHLevel1 2 20" xfId="39857"/>
    <cellStyle name="SAPBEXHLevel1 2 21" xfId="39858"/>
    <cellStyle name="SAPBEXHLevel1 2 22" xfId="39859"/>
    <cellStyle name="SAPBEXHLevel1 2 23" xfId="39860"/>
    <cellStyle name="SAPBEXHLevel1 2 24" xfId="39861"/>
    <cellStyle name="SAPBEXHLevel1 2 25" xfId="39862"/>
    <cellStyle name="SAPBEXHLevel1 2 26" xfId="39863"/>
    <cellStyle name="SAPBEXHLevel1 2 27" xfId="39864"/>
    <cellStyle name="SAPBEXHLevel1 2 28" xfId="39865"/>
    <cellStyle name="SAPBEXHLevel1 2 29" xfId="39866"/>
    <cellStyle name="SAPBEXHLevel1 2 3" xfId="1071"/>
    <cellStyle name="SAPBEXHLevel1 2 3 10" xfId="39867"/>
    <cellStyle name="SAPBEXHLevel1 2 3 11" xfId="39868"/>
    <cellStyle name="SAPBEXHLevel1 2 3 12" xfId="39869"/>
    <cellStyle name="SAPBEXHLevel1 2 3 13" xfId="39870"/>
    <cellStyle name="SAPBEXHLevel1 2 3 14" xfId="39871"/>
    <cellStyle name="SAPBEXHLevel1 2 3 15" xfId="39872"/>
    <cellStyle name="SAPBEXHLevel1 2 3 16" xfId="39873"/>
    <cellStyle name="SAPBEXHLevel1 2 3 17" xfId="39874"/>
    <cellStyle name="SAPBEXHLevel1 2 3 18" xfId="39875"/>
    <cellStyle name="SAPBEXHLevel1 2 3 19" xfId="39876"/>
    <cellStyle name="SAPBEXHLevel1 2 3 2" xfId="2087"/>
    <cellStyle name="SAPBEXHLevel1 2 3 2 2" xfId="13803"/>
    <cellStyle name="SAPBEXHLevel1 2 3 2 2 2" xfId="13804"/>
    <cellStyle name="SAPBEXHLevel1 2 3 2 2 2 2" xfId="13805"/>
    <cellStyle name="SAPBEXHLevel1 2 3 2 2 2 2 2" xfId="13806"/>
    <cellStyle name="SAPBEXHLevel1 2 3 2 2 2 3" xfId="13807"/>
    <cellStyle name="SAPBEXHLevel1 2 3 2 2 3" xfId="13808"/>
    <cellStyle name="SAPBEXHLevel1 2 3 2 2 3 2" xfId="13809"/>
    <cellStyle name="SAPBEXHLevel1 2 3 2 2 3 2 2" xfId="13810"/>
    <cellStyle name="SAPBEXHLevel1 2 3 2 2 4" xfId="13811"/>
    <cellStyle name="SAPBEXHLevel1 2 3 2 2 4 2" xfId="13812"/>
    <cellStyle name="SAPBEXHLevel1 2 3 2 3" xfId="13813"/>
    <cellStyle name="SAPBEXHLevel1 2 3 2 3 2" xfId="13814"/>
    <cellStyle name="SAPBEXHLevel1 2 3 2 3 2 2" xfId="13815"/>
    <cellStyle name="SAPBEXHLevel1 2 3 2 3 3" xfId="13816"/>
    <cellStyle name="SAPBEXHLevel1 2 3 2 4" xfId="13817"/>
    <cellStyle name="SAPBEXHLevel1 2 3 2 4 2" xfId="13818"/>
    <cellStyle name="SAPBEXHLevel1 2 3 2 4 2 2" xfId="13819"/>
    <cellStyle name="SAPBEXHLevel1 2 3 2 5" xfId="13820"/>
    <cellStyle name="SAPBEXHLevel1 2 3 2 5 2" xfId="13821"/>
    <cellStyle name="SAPBEXHLevel1 2 3 2 6" xfId="39877"/>
    <cellStyle name="SAPBEXHLevel1 2 3 2 7" xfId="39878"/>
    <cellStyle name="SAPBEXHLevel1 2 3 2 8" xfId="49885"/>
    <cellStyle name="SAPBEXHLevel1 2 3 20" xfId="39879"/>
    <cellStyle name="SAPBEXHLevel1 2 3 21" xfId="39880"/>
    <cellStyle name="SAPBEXHLevel1 2 3 22" xfId="39881"/>
    <cellStyle name="SAPBEXHLevel1 2 3 23" xfId="39882"/>
    <cellStyle name="SAPBEXHLevel1 2 3 24" xfId="39883"/>
    <cellStyle name="SAPBEXHLevel1 2 3 25" xfId="39884"/>
    <cellStyle name="SAPBEXHLevel1 2 3 26" xfId="39885"/>
    <cellStyle name="SAPBEXHLevel1 2 3 27" xfId="39886"/>
    <cellStyle name="SAPBEXHLevel1 2 3 28" xfId="48649"/>
    <cellStyle name="SAPBEXHLevel1 2 3 29" xfId="49368"/>
    <cellStyle name="SAPBEXHLevel1 2 3 3" xfId="39887"/>
    <cellStyle name="SAPBEXHLevel1 2 3 4" xfId="39888"/>
    <cellStyle name="SAPBEXHLevel1 2 3 5" xfId="39889"/>
    <cellStyle name="SAPBEXHLevel1 2 3 6" xfId="39890"/>
    <cellStyle name="SAPBEXHLevel1 2 3 7" xfId="39891"/>
    <cellStyle name="SAPBEXHLevel1 2 3 8" xfId="39892"/>
    <cellStyle name="SAPBEXHLevel1 2 3 9" xfId="39893"/>
    <cellStyle name="SAPBEXHLevel1 2 30" xfId="39894"/>
    <cellStyle name="SAPBEXHLevel1 2 31" xfId="39895"/>
    <cellStyle name="SAPBEXHLevel1 2 32" xfId="39896"/>
    <cellStyle name="SAPBEXHLevel1 2 33" xfId="48650"/>
    <cellStyle name="SAPBEXHLevel1 2 34" xfId="49361"/>
    <cellStyle name="SAPBEXHLevel1 2 4" xfId="1072"/>
    <cellStyle name="SAPBEXHLevel1 2 4 10" xfId="39897"/>
    <cellStyle name="SAPBEXHLevel1 2 4 11" xfId="39898"/>
    <cellStyle name="SAPBEXHLevel1 2 4 12" xfId="39899"/>
    <cellStyle name="SAPBEXHLevel1 2 4 13" xfId="39900"/>
    <cellStyle name="SAPBEXHLevel1 2 4 14" xfId="39901"/>
    <cellStyle name="SAPBEXHLevel1 2 4 15" xfId="39902"/>
    <cellStyle name="SAPBEXHLevel1 2 4 16" xfId="39903"/>
    <cellStyle name="SAPBEXHLevel1 2 4 17" xfId="39904"/>
    <cellStyle name="SAPBEXHLevel1 2 4 18" xfId="39905"/>
    <cellStyle name="SAPBEXHLevel1 2 4 19" xfId="39906"/>
    <cellStyle name="SAPBEXHLevel1 2 4 2" xfId="2088"/>
    <cellStyle name="SAPBEXHLevel1 2 4 2 2" xfId="13822"/>
    <cellStyle name="SAPBEXHLevel1 2 4 2 2 2" xfId="13823"/>
    <cellStyle name="SAPBEXHLevel1 2 4 2 2 2 2" xfId="13824"/>
    <cellStyle name="SAPBEXHLevel1 2 4 2 2 2 2 2" xfId="13825"/>
    <cellStyle name="SAPBEXHLevel1 2 4 2 2 2 3" xfId="13826"/>
    <cellStyle name="SAPBEXHLevel1 2 4 2 2 3" xfId="13827"/>
    <cellStyle name="SAPBEXHLevel1 2 4 2 2 3 2" xfId="13828"/>
    <cellStyle name="SAPBEXHLevel1 2 4 2 2 3 2 2" xfId="13829"/>
    <cellStyle name="SAPBEXHLevel1 2 4 2 2 4" xfId="13830"/>
    <cellStyle name="SAPBEXHLevel1 2 4 2 2 4 2" xfId="13831"/>
    <cellStyle name="SAPBEXHLevel1 2 4 2 3" xfId="13832"/>
    <cellStyle name="SAPBEXHLevel1 2 4 2 3 2" xfId="13833"/>
    <cellStyle name="SAPBEXHLevel1 2 4 2 3 2 2" xfId="13834"/>
    <cellStyle name="SAPBEXHLevel1 2 4 2 3 3" xfId="13835"/>
    <cellStyle name="SAPBEXHLevel1 2 4 2 4" xfId="13836"/>
    <cellStyle name="SAPBEXHLevel1 2 4 2 4 2" xfId="13837"/>
    <cellStyle name="SAPBEXHLevel1 2 4 2 4 2 2" xfId="13838"/>
    <cellStyle name="SAPBEXHLevel1 2 4 2 5" xfId="13839"/>
    <cellStyle name="SAPBEXHLevel1 2 4 2 5 2" xfId="13840"/>
    <cellStyle name="SAPBEXHLevel1 2 4 2 6" xfId="39907"/>
    <cellStyle name="SAPBEXHLevel1 2 4 2 7" xfId="39908"/>
    <cellStyle name="SAPBEXHLevel1 2 4 2 8" xfId="49886"/>
    <cellStyle name="SAPBEXHLevel1 2 4 20" xfId="39909"/>
    <cellStyle name="SAPBEXHLevel1 2 4 21" xfId="39910"/>
    <cellStyle name="SAPBEXHLevel1 2 4 22" xfId="39911"/>
    <cellStyle name="SAPBEXHLevel1 2 4 23" xfId="39912"/>
    <cellStyle name="SAPBEXHLevel1 2 4 24" xfId="39913"/>
    <cellStyle name="SAPBEXHLevel1 2 4 25" xfId="39914"/>
    <cellStyle name="SAPBEXHLevel1 2 4 26" xfId="39915"/>
    <cellStyle name="SAPBEXHLevel1 2 4 27" xfId="39916"/>
    <cellStyle name="SAPBEXHLevel1 2 4 28" xfId="48651"/>
    <cellStyle name="SAPBEXHLevel1 2 4 29" xfId="49369"/>
    <cellStyle name="SAPBEXHLevel1 2 4 3" xfId="39917"/>
    <cellStyle name="SAPBEXHLevel1 2 4 4" xfId="39918"/>
    <cellStyle name="SAPBEXHLevel1 2 4 5" xfId="39919"/>
    <cellStyle name="SAPBEXHLevel1 2 4 6" xfId="39920"/>
    <cellStyle name="SAPBEXHLevel1 2 4 7" xfId="39921"/>
    <cellStyle name="SAPBEXHLevel1 2 4 8" xfId="39922"/>
    <cellStyle name="SAPBEXHLevel1 2 4 9" xfId="39923"/>
    <cellStyle name="SAPBEXHLevel1 2 5" xfId="1073"/>
    <cellStyle name="SAPBEXHLevel1 2 5 10" xfId="39924"/>
    <cellStyle name="SAPBEXHLevel1 2 5 11" xfId="39925"/>
    <cellStyle name="SAPBEXHLevel1 2 5 12" xfId="39926"/>
    <cellStyle name="SAPBEXHLevel1 2 5 13" xfId="39927"/>
    <cellStyle name="SAPBEXHLevel1 2 5 14" xfId="39928"/>
    <cellStyle name="SAPBEXHLevel1 2 5 15" xfId="39929"/>
    <cellStyle name="SAPBEXHLevel1 2 5 16" xfId="39930"/>
    <cellStyle name="SAPBEXHLevel1 2 5 17" xfId="39931"/>
    <cellStyle name="SAPBEXHLevel1 2 5 18" xfId="39932"/>
    <cellStyle name="SAPBEXHLevel1 2 5 19" xfId="39933"/>
    <cellStyle name="SAPBEXHLevel1 2 5 2" xfId="2089"/>
    <cellStyle name="SAPBEXHLevel1 2 5 2 2" xfId="13841"/>
    <cellStyle name="SAPBEXHLevel1 2 5 2 2 2" xfId="13842"/>
    <cellStyle name="SAPBEXHLevel1 2 5 2 2 2 2" xfId="13843"/>
    <cellStyle name="SAPBEXHLevel1 2 5 2 2 2 2 2" xfId="13844"/>
    <cellStyle name="SAPBEXHLevel1 2 5 2 2 2 3" xfId="13845"/>
    <cellStyle name="SAPBEXHLevel1 2 5 2 2 3" xfId="13846"/>
    <cellStyle name="SAPBEXHLevel1 2 5 2 2 3 2" xfId="13847"/>
    <cellStyle name="SAPBEXHLevel1 2 5 2 2 3 2 2" xfId="13848"/>
    <cellStyle name="SAPBEXHLevel1 2 5 2 2 4" xfId="13849"/>
    <cellStyle name="SAPBEXHLevel1 2 5 2 2 4 2" xfId="13850"/>
    <cellStyle name="SAPBEXHLevel1 2 5 2 3" xfId="13851"/>
    <cellStyle name="SAPBEXHLevel1 2 5 2 3 2" xfId="13852"/>
    <cellStyle name="SAPBEXHLevel1 2 5 2 3 2 2" xfId="13853"/>
    <cellStyle name="SAPBEXHLevel1 2 5 2 3 3" xfId="13854"/>
    <cellStyle name="SAPBEXHLevel1 2 5 2 4" xfId="13855"/>
    <cellStyle name="SAPBEXHLevel1 2 5 2 4 2" xfId="13856"/>
    <cellStyle name="SAPBEXHLevel1 2 5 2 4 2 2" xfId="13857"/>
    <cellStyle name="SAPBEXHLevel1 2 5 2 5" xfId="13858"/>
    <cellStyle name="SAPBEXHLevel1 2 5 2 5 2" xfId="13859"/>
    <cellStyle name="SAPBEXHLevel1 2 5 2 6" xfId="39934"/>
    <cellStyle name="SAPBEXHLevel1 2 5 2 7" xfId="39935"/>
    <cellStyle name="SAPBEXHLevel1 2 5 2 8" xfId="49887"/>
    <cellStyle name="SAPBEXHLevel1 2 5 20" xfId="39936"/>
    <cellStyle name="SAPBEXHLevel1 2 5 21" xfId="39937"/>
    <cellStyle name="SAPBEXHLevel1 2 5 22" xfId="39938"/>
    <cellStyle name="SAPBEXHLevel1 2 5 23" xfId="39939"/>
    <cellStyle name="SAPBEXHLevel1 2 5 24" xfId="39940"/>
    <cellStyle name="SAPBEXHLevel1 2 5 25" xfId="39941"/>
    <cellStyle name="SAPBEXHLevel1 2 5 26" xfId="39942"/>
    <cellStyle name="SAPBEXHLevel1 2 5 27" xfId="39943"/>
    <cellStyle name="SAPBEXHLevel1 2 5 28" xfId="48652"/>
    <cellStyle name="SAPBEXHLevel1 2 5 29" xfId="49370"/>
    <cellStyle name="SAPBEXHLevel1 2 5 3" xfId="39944"/>
    <cellStyle name="SAPBEXHLevel1 2 5 4" xfId="39945"/>
    <cellStyle name="SAPBEXHLevel1 2 5 5" xfId="39946"/>
    <cellStyle name="SAPBEXHLevel1 2 5 6" xfId="39947"/>
    <cellStyle name="SAPBEXHLevel1 2 5 7" xfId="39948"/>
    <cellStyle name="SAPBEXHLevel1 2 5 8" xfId="39949"/>
    <cellStyle name="SAPBEXHLevel1 2 5 9" xfId="39950"/>
    <cellStyle name="SAPBEXHLevel1 2 6" xfId="1074"/>
    <cellStyle name="SAPBEXHLevel1 2 6 10" xfId="39951"/>
    <cellStyle name="SAPBEXHLevel1 2 6 11" xfId="39952"/>
    <cellStyle name="SAPBEXHLevel1 2 6 12" xfId="39953"/>
    <cellStyle name="SAPBEXHLevel1 2 6 13" xfId="39954"/>
    <cellStyle name="SAPBEXHLevel1 2 6 14" xfId="39955"/>
    <cellStyle name="SAPBEXHLevel1 2 6 15" xfId="39956"/>
    <cellStyle name="SAPBEXHLevel1 2 6 16" xfId="39957"/>
    <cellStyle name="SAPBEXHLevel1 2 6 17" xfId="39958"/>
    <cellStyle name="SAPBEXHLevel1 2 6 18" xfId="39959"/>
    <cellStyle name="SAPBEXHLevel1 2 6 19" xfId="39960"/>
    <cellStyle name="SAPBEXHLevel1 2 6 2" xfId="2090"/>
    <cellStyle name="SAPBEXHLevel1 2 6 2 2" xfId="13860"/>
    <cellStyle name="SAPBEXHLevel1 2 6 2 2 2" xfId="13861"/>
    <cellStyle name="SAPBEXHLevel1 2 6 2 2 2 2" xfId="13862"/>
    <cellStyle name="SAPBEXHLevel1 2 6 2 2 2 2 2" xfId="13863"/>
    <cellStyle name="SAPBEXHLevel1 2 6 2 2 2 3" xfId="13864"/>
    <cellStyle name="SAPBEXHLevel1 2 6 2 2 3" xfId="13865"/>
    <cellStyle name="SAPBEXHLevel1 2 6 2 2 3 2" xfId="13866"/>
    <cellStyle name="SAPBEXHLevel1 2 6 2 2 3 2 2" xfId="13867"/>
    <cellStyle name="SAPBEXHLevel1 2 6 2 2 4" xfId="13868"/>
    <cellStyle name="SAPBEXHLevel1 2 6 2 2 4 2" xfId="13869"/>
    <cellStyle name="SAPBEXHLevel1 2 6 2 3" xfId="13870"/>
    <cellStyle name="SAPBEXHLevel1 2 6 2 3 2" xfId="13871"/>
    <cellStyle name="SAPBEXHLevel1 2 6 2 3 2 2" xfId="13872"/>
    <cellStyle name="SAPBEXHLevel1 2 6 2 3 3" xfId="13873"/>
    <cellStyle name="SAPBEXHLevel1 2 6 2 4" xfId="13874"/>
    <cellStyle name="SAPBEXHLevel1 2 6 2 4 2" xfId="13875"/>
    <cellStyle name="SAPBEXHLevel1 2 6 2 4 2 2" xfId="13876"/>
    <cellStyle name="SAPBEXHLevel1 2 6 2 5" xfId="13877"/>
    <cellStyle name="SAPBEXHLevel1 2 6 2 5 2" xfId="13878"/>
    <cellStyle name="SAPBEXHLevel1 2 6 2 6" xfId="39961"/>
    <cellStyle name="SAPBEXHLevel1 2 6 2 7" xfId="39962"/>
    <cellStyle name="SAPBEXHLevel1 2 6 2 8" xfId="49888"/>
    <cellStyle name="SAPBEXHLevel1 2 6 20" xfId="39963"/>
    <cellStyle name="SAPBEXHLevel1 2 6 21" xfId="39964"/>
    <cellStyle name="SAPBEXHLevel1 2 6 22" xfId="39965"/>
    <cellStyle name="SAPBEXHLevel1 2 6 23" xfId="39966"/>
    <cellStyle name="SAPBEXHLevel1 2 6 24" xfId="39967"/>
    <cellStyle name="SAPBEXHLevel1 2 6 25" xfId="39968"/>
    <cellStyle name="SAPBEXHLevel1 2 6 26" xfId="39969"/>
    <cellStyle name="SAPBEXHLevel1 2 6 27" xfId="39970"/>
    <cellStyle name="SAPBEXHLevel1 2 6 28" xfId="48653"/>
    <cellStyle name="SAPBEXHLevel1 2 6 29" xfId="49371"/>
    <cellStyle name="SAPBEXHLevel1 2 6 3" xfId="39971"/>
    <cellStyle name="SAPBEXHLevel1 2 6 4" xfId="39972"/>
    <cellStyle name="SAPBEXHLevel1 2 6 5" xfId="39973"/>
    <cellStyle name="SAPBEXHLevel1 2 6 6" xfId="39974"/>
    <cellStyle name="SAPBEXHLevel1 2 6 7" xfId="39975"/>
    <cellStyle name="SAPBEXHLevel1 2 6 8" xfId="39976"/>
    <cellStyle name="SAPBEXHLevel1 2 6 9" xfId="39977"/>
    <cellStyle name="SAPBEXHLevel1 2 7" xfId="2091"/>
    <cellStyle name="SAPBEXHLevel1 2 7 2" xfId="13879"/>
    <cellStyle name="SAPBEXHLevel1 2 7 2 2" xfId="13880"/>
    <cellStyle name="SAPBEXHLevel1 2 7 2 2 2" xfId="13881"/>
    <cellStyle name="SAPBEXHLevel1 2 7 2 2 2 2" xfId="13882"/>
    <cellStyle name="SAPBEXHLevel1 2 7 2 2 3" xfId="13883"/>
    <cellStyle name="SAPBEXHLevel1 2 7 2 3" xfId="13884"/>
    <cellStyle name="SAPBEXHLevel1 2 7 2 3 2" xfId="13885"/>
    <cellStyle name="SAPBEXHLevel1 2 7 2 3 2 2" xfId="13886"/>
    <cellStyle name="SAPBEXHLevel1 2 7 2 4" xfId="13887"/>
    <cellStyle name="SAPBEXHLevel1 2 7 2 4 2" xfId="13888"/>
    <cellStyle name="SAPBEXHLevel1 2 7 3" xfId="13889"/>
    <cellStyle name="SAPBEXHLevel1 2 7 3 2" xfId="13890"/>
    <cellStyle name="SAPBEXHLevel1 2 7 3 2 2" xfId="13891"/>
    <cellStyle name="SAPBEXHLevel1 2 7 3 3" xfId="13892"/>
    <cellStyle name="SAPBEXHLevel1 2 7 4" xfId="13893"/>
    <cellStyle name="SAPBEXHLevel1 2 7 4 2" xfId="13894"/>
    <cellStyle name="SAPBEXHLevel1 2 7 4 2 2" xfId="13895"/>
    <cellStyle name="SAPBEXHLevel1 2 7 5" xfId="13896"/>
    <cellStyle name="SAPBEXHLevel1 2 7 5 2" xfId="13897"/>
    <cellStyle name="SAPBEXHLevel1 2 7 6" xfId="39978"/>
    <cellStyle name="SAPBEXHLevel1 2 7 7" xfId="39979"/>
    <cellStyle name="SAPBEXHLevel1 2 7 8" xfId="49878"/>
    <cellStyle name="SAPBEXHLevel1 2 8" xfId="39980"/>
    <cellStyle name="SAPBEXHLevel1 2 9" xfId="39981"/>
    <cellStyle name="SAPBEXHLevel1 2_Data 2015" xfId="50049"/>
    <cellStyle name="SAPBEXHLevel1 20" xfId="39982"/>
    <cellStyle name="SAPBEXHLevel1 21" xfId="39983"/>
    <cellStyle name="SAPBEXHLevel1 22" xfId="39984"/>
    <cellStyle name="SAPBEXHLevel1 23" xfId="39985"/>
    <cellStyle name="SAPBEXHLevel1 24" xfId="39986"/>
    <cellStyle name="SAPBEXHLevel1 25" xfId="39987"/>
    <cellStyle name="SAPBEXHLevel1 26" xfId="39988"/>
    <cellStyle name="SAPBEXHLevel1 27" xfId="39989"/>
    <cellStyle name="SAPBEXHLevel1 28" xfId="39990"/>
    <cellStyle name="SAPBEXHLevel1 29" xfId="39991"/>
    <cellStyle name="SAPBEXHLevel1 3" xfId="552"/>
    <cellStyle name="SAPBEXHLevel1 3 10" xfId="39992"/>
    <cellStyle name="SAPBEXHLevel1 3 11" xfId="39993"/>
    <cellStyle name="SAPBEXHLevel1 3 12" xfId="39994"/>
    <cellStyle name="SAPBEXHLevel1 3 13" xfId="39995"/>
    <cellStyle name="SAPBEXHLevel1 3 14" xfId="39996"/>
    <cellStyle name="SAPBEXHLevel1 3 15" xfId="39997"/>
    <cellStyle name="SAPBEXHLevel1 3 16" xfId="39998"/>
    <cellStyle name="SAPBEXHLevel1 3 17" xfId="39999"/>
    <cellStyle name="SAPBEXHLevel1 3 18" xfId="40000"/>
    <cellStyle name="SAPBEXHLevel1 3 19" xfId="40001"/>
    <cellStyle name="SAPBEXHLevel1 3 2" xfId="1075"/>
    <cellStyle name="SAPBEXHLevel1 3 2 10" xfId="40002"/>
    <cellStyle name="SAPBEXHLevel1 3 2 11" xfId="40003"/>
    <cellStyle name="SAPBEXHLevel1 3 2 12" xfId="40004"/>
    <cellStyle name="SAPBEXHLevel1 3 2 13" xfId="40005"/>
    <cellStyle name="SAPBEXHLevel1 3 2 14" xfId="40006"/>
    <cellStyle name="SAPBEXHLevel1 3 2 15" xfId="40007"/>
    <cellStyle name="SAPBEXHLevel1 3 2 16" xfId="40008"/>
    <cellStyle name="SAPBEXHLevel1 3 2 17" xfId="40009"/>
    <cellStyle name="SAPBEXHLevel1 3 2 18" xfId="40010"/>
    <cellStyle name="SAPBEXHLevel1 3 2 19" xfId="40011"/>
    <cellStyle name="SAPBEXHLevel1 3 2 2" xfId="2092"/>
    <cellStyle name="SAPBEXHLevel1 3 2 2 2" xfId="13898"/>
    <cellStyle name="SAPBEXHLevel1 3 2 2 2 2" xfId="13899"/>
    <cellStyle name="SAPBEXHLevel1 3 2 2 2 2 2" xfId="13900"/>
    <cellStyle name="SAPBEXHLevel1 3 2 2 2 2 2 2" xfId="13901"/>
    <cellStyle name="SAPBEXHLevel1 3 2 2 2 2 3" xfId="13902"/>
    <cellStyle name="SAPBEXHLevel1 3 2 2 2 3" xfId="13903"/>
    <cellStyle name="SAPBEXHLevel1 3 2 2 2 3 2" xfId="13904"/>
    <cellStyle name="SAPBEXHLevel1 3 2 2 2 3 2 2" xfId="13905"/>
    <cellStyle name="SAPBEXHLevel1 3 2 2 2 4" xfId="13906"/>
    <cellStyle name="SAPBEXHLevel1 3 2 2 2 4 2" xfId="13907"/>
    <cellStyle name="SAPBEXHLevel1 3 2 2 3" xfId="13908"/>
    <cellStyle name="SAPBEXHLevel1 3 2 2 3 2" xfId="13909"/>
    <cellStyle name="SAPBEXHLevel1 3 2 2 3 2 2" xfId="13910"/>
    <cellStyle name="SAPBEXHLevel1 3 2 2 3 3" xfId="13911"/>
    <cellStyle name="SAPBEXHLevel1 3 2 2 4" xfId="13912"/>
    <cellStyle name="SAPBEXHLevel1 3 2 2 4 2" xfId="13913"/>
    <cellStyle name="SAPBEXHLevel1 3 2 2 4 2 2" xfId="13914"/>
    <cellStyle name="SAPBEXHLevel1 3 2 2 5" xfId="13915"/>
    <cellStyle name="SAPBEXHLevel1 3 2 2 5 2" xfId="13916"/>
    <cellStyle name="SAPBEXHLevel1 3 2 2 6" xfId="40012"/>
    <cellStyle name="SAPBEXHLevel1 3 2 2 7" xfId="40013"/>
    <cellStyle name="SAPBEXHLevel1 3 2 2 8" xfId="49890"/>
    <cellStyle name="SAPBEXHLevel1 3 2 20" xfId="40014"/>
    <cellStyle name="SAPBEXHLevel1 3 2 21" xfId="40015"/>
    <cellStyle name="SAPBEXHLevel1 3 2 22" xfId="40016"/>
    <cellStyle name="SAPBEXHLevel1 3 2 23" xfId="40017"/>
    <cellStyle name="SAPBEXHLevel1 3 2 24" xfId="40018"/>
    <cellStyle name="SAPBEXHLevel1 3 2 25" xfId="40019"/>
    <cellStyle name="SAPBEXHLevel1 3 2 26" xfId="40020"/>
    <cellStyle name="SAPBEXHLevel1 3 2 27" xfId="40021"/>
    <cellStyle name="SAPBEXHLevel1 3 2 28" xfId="48654"/>
    <cellStyle name="SAPBEXHLevel1 3 2 29" xfId="49373"/>
    <cellStyle name="SAPBEXHLevel1 3 2 3" xfId="40022"/>
    <cellStyle name="SAPBEXHLevel1 3 2 4" xfId="40023"/>
    <cellStyle name="SAPBEXHLevel1 3 2 5" xfId="40024"/>
    <cellStyle name="SAPBEXHLevel1 3 2 6" xfId="40025"/>
    <cellStyle name="SAPBEXHLevel1 3 2 7" xfId="40026"/>
    <cellStyle name="SAPBEXHLevel1 3 2 8" xfId="40027"/>
    <cellStyle name="SAPBEXHLevel1 3 2 9" xfId="40028"/>
    <cellStyle name="SAPBEXHLevel1 3 20" xfId="40029"/>
    <cellStyle name="SAPBEXHLevel1 3 21" xfId="40030"/>
    <cellStyle name="SAPBEXHLevel1 3 22" xfId="40031"/>
    <cellStyle name="SAPBEXHLevel1 3 23" xfId="40032"/>
    <cellStyle name="SAPBEXHLevel1 3 24" xfId="40033"/>
    <cellStyle name="SAPBEXHLevel1 3 25" xfId="40034"/>
    <cellStyle name="SAPBEXHLevel1 3 26" xfId="40035"/>
    <cellStyle name="SAPBEXHLevel1 3 27" xfId="40036"/>
    <cellStyle name="SAPBEXHLevel1 3 28" xfId="40037"/>
    <cellStyle name="SAPBEXHLevel1 3 29" xfId="40038"/>
    <cellStyle name="SAPBEXHLevel1 3 3" xfId="1076"/>
    <cellStyle name="SAPBEXHLevel1 3 3 10" xfId="40039"/>
    <cellStyle name="SAPBEXHLevel1 3 3 11" xfId="40040"/>
    <cellStyle name="SAPBEXHLevel1 3 3 12" xfId="40041"/>
    <cellStyle name="SAPBEXHLevel1 3 3 13" xfId="40042"/>
    <cellStyle name="SAPBEXHLevel1 3 3 14" xfId="40043"/>
    <cellStyle name="SAPBEXHLevel1 3 3 15" xfId="40044"/>
    <cellStyle name="SAPBEXHLevel1 3 3 16" xfId="40045"/>
    <cellStyle name="SAPBEXHLevel1 3 3 17" xfId="40046"/>
    <cellStyle name="SAPBEXHLevel1 3 3 18" xfId="40047"/>
    <cellStyle name="SAPBEXHLevel1 3 3 19" xfId="40048"/>
    <cellStyle name="SAPBEXHLevel1 3 3 2" xfId="2093"/>
    <cellStyle name="SAPBEXHLevel1 3 3 2 2" xfId="13917"/>
    <cellStyle name="SAPBEXHLevel1 3 3 2 2 2" xfId="13918"/>
    <cellStyle name="SAPBEXHLevel1 3 3 2 2 2 2" xfId="13919"/>
    <cellStyle name="SAPBEXHLevel1 3 3 2 2 2 2 2" xfId="13920"/>
    <cellStyle name="SAPBEXHLevel1 3 3 2 2 2 3" xfId="13921"/>
    <cellStyle name="SAPBEXHLevel1 3 3 2 2 3" xfId="13922"/>
    <cellStyle name="SAPBEXHLevel1 3 3 2 2 3 2" xfId="13923"/>
    <cellStyle name="SAPBEXHLevel1 3 3 2 2 3 2 2" xfId="13924"/>
    <cellStyle name="SAPBEXHLevel1 3 3 2 2 4" xfId="13925"/>
    <cellStyle name="SAPBEXHLevel1 3 3 2 2 4 2" xfId="13926"/>
    <cellStyle name="SAPBEXHLevel1 3 3 2 3" xfId="13927"/>
    <cellStyle name="SAPBEXHLevel1 3 3 2 3 2" xfId="13928"/>
    <cellStyle name="SAPBEXHLevel1 3 3 2 3 2 2" xfId="13929"/>
    <cellStyle name="SAPBEXHLevel1 3 3 2 3 3" xfId="13930"/>
    <cellStyle name="SAPBEXHLevel1 3 3 2 4" xfId="13931"/>
    <cellStyle name="SAPBEXHLevel1 3 3 2 4 2" xfId="13932"/>
    <cellStyle name="SAPBEXHLevel1 3 3 2 4 2 2" xfId="13933"/>
    <cellStyle name="SAPBEXHLevel1 3 3 2 5" xfId="13934"/>
    <cellStyle name="SAPBEXHLevel1 3 3 2 5 2" xfId="13935"/>
    <cellStyle name="SAPBEXHLevel1 3 3 2 6" xfId="40049"/>
    <cellStyle name="SAPBEXHLevel1 3 3 2 7" xfId="40050"/>
    <cellStyle name="SAPBEXHLevel1 3 3 2 8" xfId="49891"/>
    <cellStyle name="SAPBEXHLevel1 3 3 20" xfId="40051"/>
    <cellStyle name="SAPBEXHLevel1 3 3 21" xfId="40052"/>
    <cellStyle name="SAPBEXHLevel1 3 3 22" xfId="40053"/>
    <cellStyle name="SAPBEXHLevel1 3 3 23" xfId="40054"/>
    <cellStyle name="SAPBEXHLevel1 3 3 24" xfId="40055"/>
    <cellStyle name="SAPBEXHLevel1 3 3 25" xfId="40056"/>
    <cellStyle name="SAPBEXHLevel1 3 3 26" xfId="40057"/>
    <cellStyle name="SAPBEXHLevel1 3 3 27" xfId="40058"/>
    <cellStyle name="SAPBEXHLevel1 3 3 28" xfId="48655"/>
    <cellStyle name="SAPBEXHLevel1 3 3 29" xfId="49374"/>
    <cellStyle name="SAPBEXHLevel1 3 3 3" xfId="40059"/>
    <cellStyle name="SAPBEXHLevel1 3 3 4" xfId="40060"/>
    <cellStyle name="SAPBEXHLevel1 3 3 5" xfId="40061"/>
    <cellStyle name="SAPBEXHLevel1 3 3 6" xfId="40062"/>
    <cellStyle name="SAPBEXHLevel1 3 3 7" xfId="40063"/>
    <cellStyle name="SAPBEXHLevel1 3 3 8" xfId="40064"/>
    <cellStyle name="SAPBEXHLevel1 3 3 9" xfId="40065"/>
    <cellStyle name="SAPBEXHLevel1 3 30" xfId="40066"/>
    <cellStyle name="SAPBEXHLevel1 3 31" xfId="40067"/>
    <cellStyle name="SAPBEXHLevel1 3 32" xfId="40068"/>
    <cellStyle name="SAPBEXHLevel1 3 33" xfId="48656"/>
    <cellStyle name="SAPBEXHLevel1 3 34" xfId="49372"/>
    <cellStyle name="SAPBEXHLevel1 3 4" xfId="1077"/>
    <cellStyle name="SAPBEXHLevel1 3 4 10" xfId="40069"/>
    <cellStyle name="SAPBEXHLevel1 3 4 11" xfId="40070"/>
    <cellStyle name="SAPBEXHLevel1 3 4 12" xfId="40071"/>
    <cellStyle name="SAPBEXHLevel1 3 4 13" xfId="40072"/>
    <cellStyle name="SAPBEXHLevel1 3 4 14" xfId="40073"/>
    <cellStyle name="SAPBEXHLevel1 3 4 15" xfId="40074"/>
    <cellStyle name="SAPBEXHLevel1 3 4 16" xfId="40075"/>
    <cellStyle name="SAPBEXHLevel1 3 4 17" xfId="40076"/>
    <cellStyle name="SAPBEXHLevel1 3 4 18" xfId="40077"/>
    <cellStyle name="SAPBEXHLevel1 3 4 19" xfId="40078"/>
    <cellStyle name="SAPBEXHLevel1 3 4 2" xfId="2094"/>
    <cellStyle name="SAPBEXHLevel1 3 4 2 2" xfId="13936"/>
    <cellStyle name="SAPBEXHLevel1 3 4 2 2 2" xfId="13937"/>
    <cellStyle name="SAPBEXHLevel1 3 4 2 2 2 2" xfId="13938"/>
    <cellStyle name="SAPBEXHLevel1 3 4 2 2 2 2 2" xfId="13939"/>
    <cellStyle name="SAPBEXHLevel1 3 4 2 2 2 3" xfId="13940"/>
    <cellStyle name="SAPBEXHLevel1 3 4 2 2 3" xfId="13941"/>
    <cellStyle name="SAPBEXHLevel1 3 4 2 2 3 2" xfId="13942"/>
    <cellStyle name="SAPBEXHLevel1 3 4 2 2 3 2 2" xfId="13943"/>
    <cellStyle name="SAPBEXHLevel1 3 4 2 2 4" xfId="13944"/>
    <cellStyle name="SAPBEXHLevel1 3 4 2 2 4 2" xfId="13945"/>
    <cellStyle name="SAPBEXHLevel1 3 4 2 3" xfId="13946"/>
    <cellStyle name="SAPBEXHLevel1 3 4 2 3 2" xfId="13947"/>
    <cellStyle name="SAPBEXHLevel1 3 4 2 3 2 2" xfId="13948"/>
    <cellStyle name="SAPBEXHLevel1 3 4 2 3 3" xfId="13949"/>
    <cellStyle name="SAPBEXHLevel1 3 4 2 4" xfId="13950"/>
    <cellStyle name="SAPBEXHLevel1 3 4 2 4 2" xfId="13951"/>
    <cellStyle name="SAPBEXHLevel1 3 4 2 4 2 2" xfId="13952"/>
    <cellStyle name="SAPBEXHLevel1 3 4 2 5" xfId="13953"/>
    <cellStyle name="SAPBEXHLevel1 3 4 2 5 2" xfId="13954"/>
    <cellStyle name="SAPBEXHLevel1 3 4 2 6" xfId="40079"/>
    <cellStyle name="SAPBEXHLevel1 3 4 2 7" xfId="40080"/>
    <cellStyle name="SAPBEXHLevel1 3 4 2 8" xfId="49892"/>
    <cellStyle name="SAPBEXHLevel1 3 4 20" xfId="40081"/>
    <cellStyle name="SAPBEXHLevel1 3 4 21" xfId="40082"/>
    <cellStyle name="SAPBEXHLevel1 3 4 22" xfId="40083"/>
    <cellStyle name="SAPBEXHLevel1 3 4 23" xfId="40084"/>
    <cellStyle name="SAPBEXHLevel1 3 4 24" xfId="40085"/>
    <cellStyle name="SAPBEXHLevel1 3 4 25" xfId="40086"/>
    <cellStyle name="SAPBEXHLevel1 3 4 26" xfId="40087"/>
    <cellStyle name="SAPBEXHLevel1 3 4 27" xfId="40088"/>
    <cellStyle name="SAPBEXHLevel1 3 4 28" xfId="48657"/>
    <cellStyle name="SAPBEXHLevel1 3 4 29" xfId="49375"/>
    <cellStyle name="SAPBEXHLevel1 3 4 3" xfId="40089"/>
    <cellStyle name="SAPBEXHLevel1 3 4 4" xfId="40090"/>
    <cellStyle name="SAPBEXHLevel1 3 4 5" xfId="40091"/>
    <cellStyle name="SAPBEXHLevel1 3 4 6" xfId="40092"/>
    <cellStyle name="SAPBEXHLevel1 3 4 7" xfId="40093"/>
    <cellStyle name="SAPBEXHLevel1 3 4 8" xfId="40094"/>
    <cellStyle name="SAPBEXHLevel1 3 4 9" xfId="40095"/>
    <cellStyle name="SAPBEXHLevel1 3 5" xfId="1078"/>
    <cellStyle name="SAPBEXHLevel1 3 5 10" xfId="40096"/>
    <cellStyle name="SAPBEXHLevel1 3 5 11" xfId="40097"/>
    <cellStyle name="SAPBEXHLevel1 3 5 12" xfId="40098"/>
    <cellStyle name="SAPBEXHLevel1 3 5 13" xfId="40099"/>
    <cellStyle name="SAPBEXHLevel1 3 5 14" xfId="40100"/>
    <cellStyle name="SAPBEXHLevel1 3 5 15" xfId="40101"/>
    <cellStyle name="SAPBEXHLevel1 3 5 16" xfId="40102"/>
    <cellStyle name="SAPBEXHLevel1 3 5 17" xfId="40103"/>
    <cellStyle name="SAPBEXHLevel1 3 5 18" xfId="40104"/>
    <cellStyle name="SAPBEXHLevel1 3 5 19" xfId="40105"/>
    <cellStyle name="SAPBEXHLevel1 3 5 2" xfId="2095"/>
    <cellStyle name="SAPBEXHLevel1 3 5 2 2" xfId="13955"/>
    <cellStyle name="SAPBEXHLevel1 3 5 2 2 2" xfId="13956"/>
    <cellStyle name="SAPBEXHLevel1 3 5 2 2 2 2" xfId="13957"/>
    <cellStyle name="SAPBEXHLevel1 3 5 2 2 2 2 2" xfId="13958"/>
    <cellStyle name="SAPBEXHLevel1 3 5 2 2 2 3" xfId="13959"/>
    <cellStyle name="SAPBEXHLevel1 3 5 2 2 3" xfId="13960"/>
    <cellStyle name="SAPBEXHLevel1 3 5 2 2 3 2" xfId="13961"/>
    <cellStyle name="SAPBEXHLevel1 3 5 2 2 3 2 2" xfId="13962"/>
    <cellStyle name="SAPBEXHLevel1 3 5 2 2 4" xfId="13963"/>
    <cellStyle name="SAPBEXHLevel1 3 5 2 2 4 2" xfId="13964"/>
    <cellStyle name="SAPBEXHLevel1 3 5 2 3" xfId="13965"/>
    <cellStyle name="SAPBEXHLevel1 3 5 2 3 2" xfId="13966"/>
    <cellStyle name="SAPBEXHLevel1 3 5 2 3 2 2" xfId="13967"/>
    <cellStyle name="SAPBEXHLevel1 3 5 2 3 3" xfId="13968"/>
    <cellStyle name="SAPBEXHLevel1 3 5 2 4" xfId="13969"/>
    <cellStyle name="SAPBEXHLevel1 3 5 2 4 2" xfId="13970"/>
    <cellStyle name="SAPBEXHLevel1 3 5 2 4 2 2" xfId="13971"/>
    <cellStyle name="SAPBEXHLevel1 3 5 2 5" xfId="13972"/>
    <cellStyle name="SAPBEXHLevel1 3 5 2 5 2" xfId="13973"/>
    <cellStyle name="SAPBEXHLevel1 3 5 2 6" xfId="40106"/>
    <cellStyle name="SAPBEXHLevel1 3 5 2 7" xfId="40107"/>
    <cellStyle name="SAPBEXHLevel1 3 5 2 8" xfId="49893"/>
    <cellStyle name="SAPBEXHLevel1 3 5 20" xfId="40108"/>
    <cellStyle name="SAPBEXHLevel1 3 5 21" xfId="40109"/>
    <cellStyle name="SAPBEXHLevel1 3 5 22" xfId="40110"/>
    <cellStyle name="SAPBEXHLevel1 3 5 23" xfId="40111"/>
    <cellStyle name="SAPBEXHLevel1 3 5 24" xfId="40112"/>
    <cellStyle name="SAPBEXHLevel1 3 5 25" xfId="40113"/>
    <cellStyle name="SAPBEXHLevel1 3 5 26" xfId="40114"/>
    <cellStyle name="SAPBEXHLevel1 3 5 27" xfId="40115"/>
    <cellStyle name="SAPBEXHLevel1 3 5 28" xfId="48658"/>
    <cellStyle name="SAPBEXHLevel1 3 5 29" xfId="49376"/>
    <cellStyle name="SAPBEXHLevel1 3 5 3" xfId="40116"/>
    <cellStyle name="SAPBEXHLevel1 3 5 4" xfId="40117"/>
    <cellStyle name="SAPBEXHLevel1 3 5 5" xfId="40118"/>
    <cellStyle name="SAPBEXHLevel1 3 5 6" xfId="40119"/>
    <cellStyle name="SAPBEXHLevel1 3 5 7" xfId="40120"/>
    <cellStyle name="SAPBEXHLevel1 3 5 8" xfId="40121"/>
    <cellStyle name="SAPBEXHLevel1 3 5 9" xfId="40122"/>
    <cellStyle name="SAPBEXHLevel1 3 6" xfId="1079"/>
    <cellStyle name="SAPBEXHLevel1 3 6 10" xfId="40123"/>
    <cellStyle name="SAPBEXHLevel1 3 6 11" xfId="40124"/>
    <cellStyle name="SAPBEXHLevel1 3 6 12" xfId="40125"/>
    <cellStyle name="SAPBEXHLevel1 3 6 13" xfId="40126"/>
    <cellStyle name="SAPBEXHLevel1 3 6 14" xfId="40127"/>
    <cellStyle name="SAPBEXHLevel1 3 6 15" xfId="40128"/>
    <cellStyle name="SAPBEXHLevel1 3 6 16" xfId="40129"/>
    <cellStyle name="SAPBEXHLevel1 3 6 17" xfId="40130"/>
    <cellStyle name="SAPBEXHLevel1 3 6 18" xfId="40131"/>
    <cellStyle name="SAPBEXHLevel1 3 6 19" xfId="40132"/>
    <cellStyle name="SAPBEXHLevel1 3 6 2" xfId="2096"/>
    <cellStyle name="SAPBEXHLevel1 3 6 2 2" xfId="13974"/>
    <cellStyle name="SAPBEXHLevel1 3 6 2 2 2" xfId="13975"/>
    <cellStyle name="SAPBEXHLevel1 3 6 2 2 2 2" xfId="13976"/>
    <cellStyle name="SAPBEXHLevel1 3 6 2 2 2 2 2" xfId="13977"/>
    <cellStyle name="SAPBEXHLevel1 3 6 2 2 2 3" xfId="13978"/>
    <cellStyle name="SAPBEXHLevel1 3 6 2 2 3" xfId="13979"/>
    <cellStyle name="SAPBEXHLevel1 3 6 2 2 3 2" xfId="13980"/>
    <cellStyle name="SAPBEXHLevel1 3 6 2 2 3 2 2" xfId="13981"/>
    <cellStyle name="SAPBEXHLevel1 3 6 2 2 4" xfId="13982"/>
    <cellStyle name="SAPBEXHLevel1 3 6 2 2 4 2" xfId="13983"/>
    <cellStyle name="SAPBEXHLevel1 3 6 2 3" xfId="13984"/>
    <cellStyle name="SAPBEXHLevel1 3 6 2 3 2" xfId="13985"/>
    <cellStyle name="SAPBEXHLevel1 3 6 2 3 2 2" xfId="13986"/>
    <cellStyle name="SAPBEXHLevel1 3 6 2 3 3" xfId="13987"/>
    <cellStyle name="SAPBEXHLevel1 3 6 2 4" xfId="13988"/>
    <cellStyle name="SAPBEXHLevel1 3 6 2 4 2" xfId="13989"/>
    <cellStyle name="SAPBEXHLevel1 3 6 2 4 2 2" xfId="13990"/>
    <cellStyle name="SAPBEXHLevel1 3 6 2 5" xfId="13991"/>
    <cellStyle name="SAPBEXHLevel1 3 6 2 5 2" xfId="13992"/>
    <cellStyle name="SAPBEXHLevel1 3 6 2 6" xfId="40133"/>
    <cellStyle name="SAPBEXHLevel1 3 6 2 7" xfId="40134"/>
    <cellStyle name="SAPBEXHLevel1 3 6 2 8" xfId="49894"/>
    <cellStyle name="SAPBEXHLevel1 3 6 20" xfId="40135"/>
    <cellStyle name="SAPBEXHLevel1 3 6 21" xfId="40136"/>
    <cellStyle name="SAPBEXHLevel1 3 6 22" xfId="40137"/>
    <cellStyle name="SAPBEXHLevel1 3 6 23" xfId="40138"/>
    <cellStyle name="SAPBEXHLevel1 3 6 24" xfId="40139"/>
    <cellStyle name="SAPBEXHLevel1 3 6 25" xfId="40140"/>
    <cellStyle name="SAPBEXHLevel1 3 6 26" xfId="40141"/>
    <cellStyle name="SAPBEXHLevel1 3 6 27" xfId="40142"/>
    <cellStyle name="SAPBEXHLevel1 3 6 28" xfId="48659"/>
    <cellStyle name="SAPBEXHLevel1 3 6 29" xfId="49377"/>
    <cellStyle name="SAPBEXHLevel1 3 6 3" xfId="40143"/>
    <cellStyle name="SAPBEXHLevel1 3 6 4" xfId="40144"/>
    <cellStyle name="SAPBEXHLevel1 3 6 5" xfId="40145"/>
    <cellStyle name="SAPBEXHLevel1 3 6 6" xfId="40146"/>
    <cellStyle name="SAPBEXHLevel1 3 6 7" xfId="40147"/>
    <cellStyle name="SAPBEXHLevel1 3 6 8" xfId="40148"/>
    <cellStyle name="SAPBEXHLevel1 3 6 9" xfId="40149"/>
    <cellStyle name="SAPBEXHLevel1 3 7" xfId="2097"/>
    <cellStyle name="SAPBEXHLevel1 3 7 2" xfId="13993"/>
    <cellStyle name="SAPBEXHLevel1 3 7 2 2" xfId="13994"/>
    <cellStyle name="SAPBEXHLevel1 3 7 2 2 2" xfId="13995"/>
    <cellStyle name="SAPBEXHLevel1 3 7 2 2 2 2" xfId="13996"/>
    <cellStyle name="SAPBEXHLevel1 3 7 2 2 3" xfId="13997"/>
    <cellStyle name="SAPBEXHLevel1 3 7 2 3" xfId="13998"/>
    <cellStyle name="SAPBEXHLevel1 3 7 2 3 2" xfId="13999"/>
    <cellStyle name="SAPBEXHLevel1 3 7 2 3 2 2" xfId="14000"/>
    <cellStyle name="SAPBEXHLevel1 3 7 2 4" xfId="14001"/>
    <cellStyle name="SAPBEXHLevel1 3 7 2 4 2" xfId="14002"/>
    <cellStyle name="SAPBEXHLevel1 3 7 3" xfId="14003"/>
    <cellStyle name="SAPBEXHLevel1 3 7 3 2" xfId="14004"/>
    <cellStyle name="SAPBEXHLevel1 3 7 3 2 2" xfId="14005"/>
    <cellStyle name="SAPBEXHLevel1 3 7 3 3" xfId="14006"/>
    <cellStyle name="SAPBEXHLevel1 3 7 4" xfId="14007"/>
    <cellStyle name="SAPBEXHLevel1 3 7 4 2" xfId="14008"/>
    <cellStyle name="SAPBEXHLevel1 3 7 4 2 2" xfId="14009"/>
    <cellStyle name="SAPBEXHLevel1 3 7 5" xfId="14010"/>
    <cellStyle name="SAPBEXHLevel1 3 7 5 2" xfId="14011"/>
    <cellStyle name="SAPBEXHLevel1 3 7 6" xfId="40150"/>
    <cellStyle name="SAPBEXHLevel1 3 7 7" xfId="40151"/>
    <cellStyle name="SAPBEXHLevel1 3 7 8" xfId="49889"/>
    <cellStyle name="SAPBEXHLevel1 3 8" xfId="40152"/>
    <cellStyle name="SAPBEXHLevel1 3 9" xfId="40153"/>
    <cellStyle name="SAPBEXHLevel1 3_Data 2015" xfId="50050"/>
    <cellStyle name="SAPBEXHLevel1 30" xfId="40154"/>
    <cellStyle name="SAPBEXHLevel1 31" xfId="40155"/>
    <cellStyle name="SAPBEXHLevel1 32" xfId="40156"/>
    <cellStyle name="SAPBEXHLevel1 33" xfId="40157"/>
    <cellStyle name="SAPBEXHLevel1 34" xfId="40158"/>
    <cellStyle name="SAPBEXHLevel1 35" xfId="40159"/>
    <cellStyle name="SAPBEXHLevel1 36" xfId="48660"/>
    <cellStyle name="SAPBEXHLevel1 37" xfId="49360"/>
    <cellStyle name="SAPBEXHLevel1 4" xfId="1080"/>
    <cellStyle name="SAPBEXHLevel1 4 10" xfId="40160"/>
    <cellStyle name="SAPBEXHLevel1 4 11" xfId="40161"/>
    <cellStyle name="SAPBEXHLevel1 4 12" xfId="40162"/>
    <cellStyle name="SAPBEXHLevel1 4 13" xfId="40163"/>
    <cellStyle name="SAPBEXHLevel1 4 14" xfId="40164"/>
    <cellStyle name="SAPBEXHLevel1 4 15" xfId="40165"/>
    <cellStyle name="SAPBEXHLevel1 4 16" xfId="40166"/>
    <cellStyle name="SAPBEXHLevel1 4 17" xfId="40167"/>
    <cellStyle name="SAPBEXHLevel1 4 18" xfId="40168"/>
    <cellStyle name="SAPBEXHLevel1 4 19" xfId="40169"/>
    <cellStyle name="SAPBEXHLevel1 4 2" xfId="2098"/>
    <cellStyle name="SAPBEXHLevel1 4 2 2" xfId="14012"/>
    <cellStyle name="SAPBEXHLevel1 4 2 2 2" xfId="14013"/>
    <cellStyle name="SAPBEXHLevel1 4 2 2 2 2" xfId="14014"/>
    <cellStyle name="SAPBEXHLevel1 4 2 2 2 2 2" xfId="14015"/>
    <cellStyle name="SAPBEXHLevel1 4 2 2 2 3" xfId="14016"/>
    <cellStyle name="SAPBEXHLevel1 4 2 2 3" xfId="14017"/>
    <cellStyle name="SAPBEXHLevel1 4 2 2 3 2" xfId="14018"/>
    <cellStyle name="SAPBEXHLevel1 4 2 2 3 2 2" xfId="14019"/>
    <cellStyle name="SAPBEXHLevel1 4 2 2 4" xfId="14020"/>
    <cellStyle name="SAPBEXHLevel1 4 2 2 4 2" xfId="14021"/>
    <cellStyle name="SAPBEXHLevel1 4 2 3" xfId="14022"/>
    <cellStyle name="SAPBEXHLevel1 4 2 3 2" xfId="14023"/>
    <cellStyle name="SAPBEXHLevel1 4 2 3 2 2" xfId="14024"/>
    <cellStyle name="SAPBEXHLevel1 4 2 3 3" xfId="14025"/>
    <cellStyle name="SAPBEXHLevel1 4 2 4" xfId="14026"/>
    <cellStyle name="SAPBEXHLevel1 4 2 4 2" xfId="14027"/>
    <cellStyle name="SAPBEXHLevel1 4 2 4 2 2" xfId="14028"/>
    <cellStyle name="SAPBEXHLevel1 4 2 5" xfId="14029"/>
    <cellStyle name="SAPBEXHLevel1 4 2 5 2" xfId="14030"/>
    <cellStyle name="SAPBEXHLevel1 4 2 6" xfId="40170"/>
    <cellStyle name="SAPBEXHLevel1 4 2 7" xfId="40171"/>
    <cellStyle name="SAPBEXHLevel1 4 2 8" xfId="49895"/>
    <cellStyle name="SAPBEXHLevel1 4 20" xfId="40172"/>
    <cellStyle name="SAPBEXHLevel1 4 21" xfId="40173"/>
    <cellStyle name="SAPBEXHLevel1 4 22" xfId="40174"/>
    <cellStyle name="SAPBEXHLevel1 4 23" xfId="40175"/>
    <cellStyle name="SAPBEXHLevel1 4 24" xfId="40176"/>
    <cellStyle name="SAPBEXHLevel1 4 25" xfId="40177"/>
    <cellStyle name="SAPBEXHLevel1 4 26" xfId="40178"/>
    <cellStyle name="SAPBEXHLevel1 4 27" xfId="40179"/>
    <cellStyle name="SAPBEXHLevel1 4 28" xfId="48661"/>
    <cellStyle name="SAPBEXHLevel1 4 29" xfId="49378"/>
    <cellStyle name="SAPBEXHLevel1 4 3" xfId="40180"/>
    <cellStyle name="SAPBEXHLevel1 4 4" xfId="40181"/>
    <cellStyle name="SAPBEXHLevel1 4 5" xfId="40182"/>
    <cellStyle name="SAPBEXHLevel1 4 6" xfId="40183"/>
    <cellStyle name="SAPBEXHLevel1 4 7" xfId="40184"/>
    <cellStyle name="SAPBEXHLevel1 4 8" xfId="40185"/>
    <cellStyle name="SAPBEXHLevel1 4 9" xfId="40186"/>
    <cellStyle name="SAPBEXHLevel1 5" xfId="1081"/>
    <cellStyle name="SAPBEXHLevel1 5 10" xfId="40187"/>
    <cellStyle name="SAPBEXHLevel1 5 11" xfId="40188"/>
    <cellStyle name="SAPBEXHLevel1 5 12" xfId="40189"/>
    <cellStyle name="SAPBEXHLevel1 5 13" xfId="40190"/>
    <cellStyle name="SAPBEXHLevel1 5 14" xfId="40191"/>
    <cellStyle name="SAPBEXHLevel1 5 15" xfId="40192"/>
    <cellStyle name="SAPBEXHLevel1 5 16" xfId="40193"/>
    <cellStyle name="SAPBEXHLevel1 5 17" xfId="40194"/>
    <cellStyle name="SAPBEXHLevel1 5 18" xfId="40195"/>
    <cellStyle name="SAPBEXHLevel1 5 19" xfId="40196"/>
    <cellStyle name="SAPBEXHLevel1 5 2" xfId="2099"/>
    <cellStyle name="SAPBEXHLevel1 5 2 2" xfId="14031"/>
    <cellStyle name="SAPBEXHLevel1 5 2 2 2" xfId="14032"/>
    <cellStyle name="SAPBEXHLevel1 5 2 2 2 2" xfId="14033"/>
    <cellStyle name="SAPBEXHLevel1 5 2 2 2 2 2" xfId="14034"/>
    <cellStyle name="SAPBEXHLevel1 5 2 2 2 3" xfId="14035"/>
    <cellStyle name="SAPBEXHLevel1 5 2 2 3" xfId="14036"/>
    <cellStyle name="SAPBEXHLevel1 5 2 2 3 2" xfId="14037"/>
    <cellStyle name="SAPBEXHLevel1 5 2 2 3 2 2" xfId="14038"/>
    <cellStyle name="SAPBEXHLevel1 5 2 2 4" xfId="14039"/>
    <cellStyle name="SAPBEXHLevel1 5 2 2 4 2" xfId="14040"/>
    <cellStyle name="SAPBEXHLevel1 5 2 3" xfId="14041"/>
    <cellStyle name="SAPBEXHLevel1 5 2 3 2" xfId="14042"/>
    <cellStyle name="SAPBEXHLevel1 5 2 3 2 2" xfId="14043"/>
    <cellStyle name="SAPBEXHLevel1 5 2 3 3" xfId="14044"/>
    <cellStyle name="SAPBEXHLevel1 5 2 4" xfId="14045"/>
    <cellStyle name="SAPBEXHLevel1 5 2 4 2" xfId="14046"/>
    <cellStyle name="SAPBEXHLevel1 5 2 4 2 2" xfId="14047"/>
    <cellStyle name="SAPBEXHLevel1 5 2 5" xfId="14048"/>
    <cellStyle name="SAPBEXHLevel1 5 2 5 2" xfId="14049"/>
    <cellStyle name="SAPBEXHLevel1 5 2 6" xfId="40197"/>
    <cellStyle name="SAPBEXHLevel1 5 2 7" xfId="40198"/>
    <cellStyle name="SAPBEXHLevel1 5 2 8" xfId="49896"/>
    <cellStyle name="SAPBEXHLevel1 5 20" xfId="40199"/>
    <cellStyle name="SAPBEXHLevel1 5 21" xfId="40200"/>
    <cellStyle name="SAPBEXHLevel1 5 22" xfId="40201"/>
    <cellStyle name="SAPBEXHLevel1 5 23" xfId="40202"/>
    <cellStyle name="SAPBEXHLevel1 5 24" xfId="40203"/>
    <cellStyle name="SAPBEXHLevel1 5 25" xfId="40204"/>
    <cellStyle name="SAPBEXHLevel1 5 26" xfId="40205"/>
    <cellStyle name="SAPBEXHLevel1 5 27" xfId="40206"/>
    <cellStyle name="SAPBEXHLevel1 5 28" xfId="48662"/>
    <cellStyle name="SAPBEXHLevel1 5 29" xfId="49379"/>
    <cellStyle name="SAPBEXHLevel1 5 3" xfId="40207"/>
    <cellStyle name="SAPBEXHLevel1 5 4" xfId="40208"/>
    <cellStyle name="SAPBEXHLevel1 5 5" xfId="40209"/>
    <cellStyle name="SAPBEXHLevel1 5 6" xfId="40210"/>
    <cellStyle name="SAPBEXHLevel1 5 7" xfId="40211"/>
    <cellStyle name="SAPBEXHLevel1 5 8" xfId="40212"/>
    <cellStyle name="SAPBEXHLevel1 5 9" xfId="40213"/>
    <cellStyle name="SAPBEXHLevel1 6" xfId="1082"/>
    <cellStyle name="SAPBEXHLevel1 6 10" xfId="40214"/>
    <cellStyle name="SAPBEXHLevel1 6 11" xfId="40215"/>
    <cellStyle name="SAPBEXHLevel1 6 12" xfId="40216"/>
    <cellStyle name="SAPBEXHLevel1 6 13" xfId="40217"/>
    <cellStyle name="SAPBEXHLevel1 6 14" xfId="40218"/>
    <cellStyle name="SAPBEXHLevel1 6 15" xfId="40219"/>
    <cellStyle name="SAPBEXHLevel1 6 16" xfId="40220"/>
    <cellStyle name="SAPBEXHLevel1 6 17" xfId="40221"/>
    <cellStyle name="SAPBEXHLevel1 6 18" xfId="40222"/>
    <cellStyle name="SAPBEXHLevel1 6 19" xfId="40223"/>
    <cellStyle name="SAPBEXHLevel1 6 2" xfId="2100"/>
    <cellStyle name="SAPBEXHLevel1 6 2 2" xfId="14050"/>
    <cellStyle name="SAPBEXHLevel1 6 2 2 2" xfId="14051"/>
    <cellStyle name="SAPBEXHLevel1 6 2 2 2 2" xfId="14052"/>
    <cellStyle name="SAPBEXHLevel1 6 2 2 2 2 2" xfId="14053"/>
    <cellStyle name="SAPBEXHLevel1 6 2 2 2 3" xfId="14054"/>
    <cellStyle name="SAPBEXHLevel1 6 2 2 3" xfId="14055"/>
    <cellStyle name="SAPBEXHLevel1 6 2 2 3 2" xfId="14056"/>
    <cellStyle name="SAPBEXHLevel1 6 2 2 3 2 2" xfId="14057"/>
    <cellStyle name="SAPBEXHLevel1 6 2 2 4" xfId="14058"/>
    <cellStyle name="SAPBEXHLevel1 6 2 2 4 2" xfId="14059"/>
    <cellStyle name="SAPBEXHLevel1 6 2 3" xfId="14060"/>
    <cellStyle name="SAPBEXHLevel1 6 2 3 2" xfId="14061"/>
    <cellStyle name="SAPBEXHLevel1 6 2 3 2 2" xfId="14062"/>
    <cellStyle name="SAPBEXHLevel1 6 2 3 3" xfId="14063"/>
    <cellStyle name="SAPBEXHLevel1 6 2 4" xfId="14064"/>
    <cellStyle name="SAPBEXHLevel1 6 2 4 2" xfId="14065"/>
    <cellStyle name="SAPBEXHLevel1 6 2 4 2 2" xfId="14066"/>
    <cellStyle name="SAPBEXHLevel1 6 2 5" xfId="14067"/>
    <cellStyle name="SAPBEXHLevel1 6 2 5 2" xfId="14068"/>
    <cellStyle name="SAPBEXHLevel1 6 2 6" xfId="40224"/>
    <cellStyle name="SAPBEXHLevel1 6 2 7" xfId="40225"/>
    <cellStyle name="SAPBEXHLevel1 6 2 8" xfId="49897"/>
    <cellStyle name="SAPBEXHLevel1 6 20" xfId="40226"/>
    <cellStyle name="SAPBEXHLevel1 6 21" xfId="40227"/>
    <cellStyle name="SAPBEXHLevel1 6 22" xfId="40228"/>
    <cellStyle name="SAPBEXHLevel1 6 23" xfId="40229"/>
    <cellStyle name="SAPBEXHLevel1 6 24" xfId="40230"/>
    <cellStyle name="SAPBEXHLevel1 6 25" xfId="40231"/>
    <cellStyle name="SAPBEXHLevel1 6 26" xfId="40232"/>
    <cellStyle name="SAPBEXHLevel1 6 27" xfId="40233"/>
    <cellStyle name="SAPBEXHLevel1 6 28" xfId="48663"/>
    <cellStyle name="SAPBEXHLevel1 6 29" xfId="49380"/>
    <cellStyle name="SAPBEXHLevel1 6 3" xfId="40234"/>
    <cellStyle name="SAPBEXHLevel1 6 4" xfId="40235"/>
    <cellStyle name="SAPBEXHLevel1 6 5" xfId="40236"/>
    <cellStyle name="SAPBEXHLevel1 6 6" xfId="40237"/>
    <cellStyle name="SAPBEXHLevel1 6 7" xfId="40238"/>
    <cellStyle name="SAPBEXHLevel1 6 8" xfId="40239"/>
    <cellStyle name="SAPBEXHLevel1 6 9" xfId="40240"/>
    <cellStyle name="SAPBEXHLevel1 7" xfId="1083"/>
    <cellStyle name="SAPBEXHLevel1 7 10" xfId="40241"/>
    <cellStyle name="SAPBEXHLevel1 7 11" xfId="40242"/>
    <cellStyle name="SAPBEXHLevel1 7 12" xfId="40243"/>
    <cellStyle name="SAPBEXHLevel1 7 13" xfId="40244"/>
    <cellStyle name="SAPBEXHLevel1 7 14" xfId="40245"/>
    <cellStyle name="SAPBEXHLevel1 7 15" xfId="40246"/>
    <cellStyle name="SAPBEXHLevel1 7 16" xfId="40247"/>
    <cellStyle name="SAPBEXHLevel1 7 17" xfId="40248"/>
    <cellStyle name="SAPBEXHLevel1 7 18" xfId="40249"/>
    <cellStyle name="SAPBEXHLevel1 7 19" xfId="40250"/>
    <cellStyle name="SAPBEXHLevel1 7 2" xfId="2101"/>
    <cellStyle name="SAPBEXHLevel1 7 2 2" xfId="14069"/>
    <cellStyle name="SAPBEXHLevel1 7 2 2 2" xfId="14070"/>
    <cellStyle name="SAPBEXHLevel1 7 2 2 2 2" xfId="14071"/>
    <cellStyle name="SAPBEXHLevel1 7 2 2 2 2 2" xfId="14072"/>
    <cellStyle name="SAPBEXHLevel1 7 2 2 2 3" xfId="14073"/>
    <cellStyle name="SAPBEXHLevel1 7 2 2 3" xfId="14074"/>
    <cellStyle name="SAPBEXHLevel1 7 2 2 3 2" xfId="14075"/>
    <cellStyle name="SAPBEXHLevel1 7 2 2 3 2 2" xfId="14076"/>
    <cellStyle name="SAPBEXHLevel1 7 2 2 4" xfId="14077"/>
    <cellStyle name="SAPBEXHLevel1 7 2 2 4 2" xfId="14078"/>
    <cellStyle name="SAPBEXHLevel1 7 2 3" xfId="14079"/>
    <cellStyle name="SAPBEXHLevel1 7 2 3 2" xfId="14080"/>
    <cellStyle name="SAPBEXHLevel1 7 2 3 2 2" xfId="14081"/>
    <cellStyle name="SAPBEXHLevel1 7 2 3 3" xfId="14082"/>
    <cellStyle name="SAPBEXHLevel1 7 2 4" xfId="14083"/>
    <cellStyle name="SAPBEXHLevel1 7 2 4 2" xfId="14084"/>
    <cellStyle name="SAPBEXHLevel1 7 2 4 2 2" xfId="14085"/>
    <cellStyle name="SAPBEXHLevel1 7 2 5" xfId="14086"/>
    <cellStyle name="SAPBEXHLevel1 7 2 5 2" xfId="14087"/>
    <cellStyle name="SAPBEXHLevel1 7 2 6" xfId="40251"/>
    <cellStyle name="SAPBEXHLevel1 7 2 7" xfId="40252"/>
    <cellStyle name="SAPBEXHLevel1 7 2 8" xfId="49898"/>
    <cellStyle name="SAPBEXHLevel1 7 20" xfId="40253"/>
    <cellStyle name="SAPBEXHLevel1 7 21" xfId="40254"/>
    <cellStyle name="SAPBEXHLevel1 7 22" xfId="40255"/>
    <cellStyle name="SAPBEXHLevel1 7 23" xfId="40256"/>
    <cellStyle name="SAPBEXHLevel1 7 24" xfId="40257"/>
    <cellStyle name="SAPBEXHLevel1 7 25" xfId="40258"/>
    <cellStyle name="SAPBEXHLevel1 7 26" xfId="40259"/>
    <cellStyle name="SAPBEXHLevel1 7 27" xfId="40260"/>
    <cellStyle name="SAPBEXHLevel1 7 28" xfId="48664"/>
    <cellStyle name="SAPBEXHLevel1 7 29" xfId="49381"/>
    <cellStyle name="SAPBEXHLevel1 7 3" xfId="40261"/>
    <cellStyle name="SAPBEXHLevel1 7 4" xfId="40262"/>
    <cellStyle name="SAPBEXHLevel1 7 5" xfId="40263"/>
    <cellStyle name="SAPBEXHLevel1 7 6" xfId="40264"/>
    <cellStyle name="SAPBEXHLevel1 7 7" xfId="40265"/>
    <cellStyle name="SAPBEXHLevel1 7 8" xfId="40266"/>
    <cellStyle name="SAPBEXHLevel1 7 9" xfId="40267"/>
    <cellStyle name="SAPBEXHLevel1 8" xfId="1065"/>
    <cellStyle name="SAPBEXHLevel1 8 10" xfId="40268"/>
    <cellStyle name="SAPBEXHLevel1 8 11" xfId="40269"/>
    <cellStyle name="SAPBEXHLevel1 8 12" xfId="40270"/>
    <cellStyle name="SAPBEXHLevel1 8 13" xfId="40271"/>
    <cellStyle name="SAPBEXHLevel1 8 14" xfId="40272"/>
    <cellStyle name="SAPBEXHLevel1 8 15" xfId="40273"/>
    <cellStyle name="SAPBEXHLevel1 8 16" xfId="40274"/>
    <cellStyle name="SAPBEXHLevel1 8 17" xfId="40275"/>
    <cellStyle name="SAPBEXHLevel1 8 18" xfId="40276"/>
    <cellStyle name="SAPBEXHLevel1 8 19" xfId="40277"/>
    <cellStyle name="SAPBEXHLevel1 8 2" xfId="2102"/>
    <cellStyle name="SAPBEXHLevel1 8 2 2" xfId="14088"/>
    <cellStyle name="SAPBEXHLevel1 8 2 2 2" xfId="14089"/>
    <cellStyle name="SAPBEXHLevel1 8 2 2 2 2" xfId="14090"/>
    <cellStyle name="SAPBEXHLevel1 8 2 2 2 2 2" xfId="14091"/>
    <cellStyle name="SAPBEXHLevel1 8 2 2 2 3" xfId="14092"/>
    <cellStyle name="SAPBEXHLevel1 8 2 2 3" xfId="14093"/>
    <cellStyle name="SAPBEXHLevel1 8 2 2 3 2" xfId="14094"/>
    <cellStyle name="SAPBEXHLevel1 8 2 2 3 2 2" xfId="14095"/>
    <cellStyle name="SAPBEXHLevel1 8 2 2 4" xfId="14096"/>
    <cellStyle name="SAPBEXHLevel1 8 2 2 4 2" xfId="14097"/>
    <cellStyle name="SAPBEXHLevel1 8 2 3" xfId="14098"/>
    <cellStyle name="SAPBEXHLevel1 8 2 3 2" xfId="14099"/>
    <cellStyle name="SAPBEXHLevel1 8 2 3 2 2" xfId="14100"/>
    <cellStyle name="SAPBEXHLevel1 8 2 3 3" xfId="14101"/>
    <cellStyle name="SAPBEXHLevel1 8 2 4" xfId="14102"/>
    <cellStyle name="SAPBEXHLevel1 8 2 4 2" xfId="14103"/>
    <cellStyle name="SAPBEXHLevel1 8 2 4 2 2" xfId="14104"/>
    <cellStyle name="SAPBEXHLevel1 8 2 5" xfId="14105"/>
    <cellStyle name="SAPBEXHLevel1 8 2 5 2" xfId="14106"/>
    <cellStyle name="SAPBEXHLevel1 8 2 6" xfId="40278"/>
    <cellStyle name="SAPBEXHLevel1 8 2 7" xfId="40279"/>
    <cellStyle name="SAPBEXHLevel1 8 20" xfId="40280"/>
    <cellStyle name="SAPBEXHLevel1 8 21" xfId="40281"/>
    <cellStyle name="SAPBEXHLevel1 8 22" xfId="40282"/>
    <cellStyle name="SAPBEXHLevel1 8 23" xfId="40283"/>
    <cellStyle name="SAPBEXHLevel1 8 24" xfId="40284"/>
    <cellStyle name="SAPBEXHLevel1 8 25" xfId="40285"/>
    <cellStyle name="SAPBEXHLevel1 8 26" xfId="40286"/>
    <cellStyle name="SAPBEXHLevel1 8 27" xfId="48665"/>
    <cellStyle name="SAPBEXHLevel1 8 3" xfId="14107"/>
    <cellStyle name="SAPBEXHLevel1 8 4" xfId="40287"/>
    <cellStyle name="SAPBEXHLevel1 8 5" xfId="40288"/>
    <cellStyle name="SAPBEXHLevel1 8 6" xfId="40289"/>
    <cellStyle name="SAPBEXHLevel1 8 7" xfId="40290"/>
    <cellStyle name="SAPBEXHLevel1 8 8" xfId="40291"/>
    <cellStyle name="SAPBEXHLevel1 8 9" xfId="40292"/>
    <cellStyle name="SAPBEXHLevel1 9" xfId="2103"/>
    <cellStyle name="SAPBEXHLevel1 9 10" xfId="40293"/>
    <cellStyle name="SAPBEXHLevel1 9 11" xfId="40294"/>
    <cellStyle name="SAPBEXHLevel1 9 12" xfId="40295"/>
    <cellStyle name="SAPBEXHLevel1 9 13" xfId="40296"/>
    <cellStyle name="SAPBEXHLevel1 9 14" xfId="40297"/>
    <cellStyle name="SAPBEXHLevel1 9 15" xfId="40298"/>
    <cellStyle name="SAPBEXHLevel1 9 16" xfId="40299"/>
    <cellStyle name="SAPBEXHLevel1 9 17" xfId="40300"/>
    <cellStyle name="SAPBEXHLevel1 9 18" xfId="40301"/>
    <cellStyle name="SAPBEXHLevel1 9 19" xfId="40302"/>
    <cellStyle name="SAPBEXHLevel1 9 2" xfId="14108"/>
    <cellStyle name="SAPBEXHLevel1 9 2 2" xfId="14109"/>
    <cellStyle name="SAPBEXHLevel1 9 2 2 2" xfId="14110"/>
    <cellStyle name="SAPBEXHLevel1 9 2 2 2 2" xfId="14111"/>
    <cellStyle name="SAPBEXHLevel1 9 2 2 3" xfId="14112"/>
    <cellStyle name="SAPBEXHLevel1 9 2 3" xfId="14113"/>
    <cellStyle name="SAPBEXHLevel1 9 2 3 2" xfId="14114"/>
    <cellStyle name="SAPBEXHLevel1 9 2 3 2 2" xfId="14115"/>
    <cellStyle name="SAPBEXHLevel1 9 2 4" xfId="14116"/>
    <cellStyle name="SAPBEXHLevel1 9 2 4 2" xfId="14117"/>
    <cellStyle name="SAPBEXHLevel1 9 2 5" xfId="40303"/>
    <cellStyle name="SAPBEXHLevel1 9 2 6" xfId="40304"/>
    <cellStyle name="SAPBEXHLevel1 9 2 7" xfId="40305"/>
    <cellStyle name="SAPBEXHLevel1 9 20" xfId="40306"/>
    <cellStyle name="SAPBEXHLevel1 9 21" xfId="40307"/>
    <cellStyle name="SAPBEXHLevel1 9 22" xfId="40308"/>
    <cellStyle name="SAPBEXHLevel1 9 23" xfId="40309"/>
    <cellStyle name="SAPBEXHLevel1 9 24" xfId="40310"/>
    <cellStyle name="SAPBEXHLevel1 9 25" xfId="40311"/>
    <cellStyle name="SAPBEXHLevel1 9 26" xfId="40312"/>
    <cellStyle name="SAPBEXHLevel1 9 27" xfId="40313"/>
    <cellStyle name="SAPBEXHLevel1 9 28" xfId="48666"/>
    <cellStyle name="SAPBEXHLevel1 9 29" xfId="49877"/>
    <cellStyle name="SAPBEXHLevel1 9 3" xfId="40314"/>
    <cellStyle name="SAPBEXHLevel1 9 4" xfId="40315"/>
    <cellStyle name="SAPBEXHLevel1 9 5" xfId="40316"/>
    <cellStyle name="SAPBEXHLevel1 9 6" xfId="40317"/>
    <cellStyle name="SAPBEXHLevel1 9 7" xfId="40318"/>
    <cellStyle name="SAPBEXHLevel1 9 8" xfId="40319"/>
    <cellStyle name="SAPBEXHLevel1 9 9" xfId="40320"/>
    <cellStyle name="SAPBEXHLevel1_20120921_SF-grote-ronde-Liesbethdump2" xfId="449"/>
    <cellStyle name="SAPBEXHLevel1X" xfId="150"/>
    <cellStyle name="SAPBEXHLevel1X 10" xfId="40321"/>
    <cellStyle name="SAPBEXHLevel1X 11" xfId="40322"/>
    <cellStyle name="SAPBEXHLevel1X 12" xfId="40323"/>
    <cellStyle name="SAPBEXHLevel1X 13" xfId="40324"/>
    <cellStyle name="SAPBEXHLevel1X 14" xfId="40325"/>
    <cellStyle name="SAPBEXHLevel1X 15" xfId="40326"/>
    <cellStyle name="SAPBEXHLevel1X 16" xfId="40327"/>
    <cellStyle name="SAPBEXHLevel1X 17" xfId="40328"/>
    <cellStyle name="SAPBEXHLevel1X 18" xfId="40329"/>
    <cellStyle name="SAPBEXHLevel1X 19" xfId="40330"/>
    <cellStyle name="SAPBEXHLevel1X 2" xfId="553"/>
    <cellStyle name="SAPBEXHLevel1X 2 10" xfId="40331"/>
    <cellStyle name="SAPBEXHLevel1X 2 11" xfId="40332"/>
    <cellStyle name="SAPBEXHLevel1X 2 12" xfId="40333"/>
    <cellStyle name="SAPBEXHLevel1X 2 13" xfId="40334"/>
    <cellStyle name="SAPBEXHLevel1X 2 14" xfId="40335"/>
    <cellStyle name="SAPBEXHLevel1X 2 15" xfId="40336"/>
    <cellStyle name="SAPBEXHLevel1X 2 16" xfId="40337"/>
    <cellStyle name="SAPBEXHLevel1X 2 17" xfId="40338"/>
    <cellStyle name="SAPBEXHLevel1X 2 18" xfId="40339"/>
    <cellStyle name="SAPBEXHLevel1X 2 19" xfId="40340"/>
    <cellStyle name="SAPBEXHLevel1X 2 2" xfId="1085"/>
    <cellStyle name="SAPBEXHLevel1X 2 2 10" xfId="40341"/>
    <cellStyle name="SAPBEXHLevel1X 2 2 11" xfId="40342"/>
    <cellStyle name="SAPBEXHLevel1X 2 2 12" xfId="40343"/>
    <cellStyle name="SAPBEXHLevel1X 2 2 13" xfId="40344"/>
    <cellStyle name="SAPBEXHLevel1X 2 2 14" xfId="40345"/>
    <cellStyle name="SAPBEXHLevel1X 2 2 15" xfId="40346"/>
    <cellStyle name="SAPBEXHLevel1X 2 2 16" xfId="40347"/>
    <cellStyle name="SAPBEXHLevel1X 2 2 17" xfId="40348"/>
    <cellStyle name="SAPBEXHLevel1X 2 2 18" xfId="40349"/>
    <cellStyle name="SAPBEXHLevel1X 2 2 19" xfId="40350"/>
    <cellStyle name="SAPBEXHLevel1X 2 2 2" xfId="2104"/>
    <cellStyle name="SAPBEXHLevel1X 2 2 2 2" xfId="14118"/>
    <cellStyle name="SAPBEXHLevel1X 2 2 2 2 2" xfId="14119"/>
    <cellStyle name="SAPBEXHLevel1X 2 2 2 2 2 2" xfId="14120"/>
    <cellStyle name="SAPBEXHLevel1X 2 2 2 2 2 2 2" xfId="14121"/>
    <cellStyle name="SAPBEXHLevel1X 2 2 2 2 2 3" xfId="14122"/>
    <cellStyle name="SAPBEXHLevel1X 2 2 2 2 3" xfId="14123"/>
    <cellStyle name="SAPBEXHLevel1X 2 2 2 2 3 2" xfId="14124"/>
    <cellStyle name="SAPBEXHLevel1X 2 2 2 2 3 2 2" xfId="14125"/>
    <cellStyle name="SAPBEXHLevel1X 2 2 2 2 4" xfId="14126"/>
    <cellStyle name="SAPBEXHLevel1X 2 2 2 2 4 2" xfId="14127"/>
    <cellStyle name="SAPBEXHLevel1X 2 2 2 3" xfId="14128"/>
    <cellStyle name="SAPBEXHLevel1X 2 2 2 3 2" xfId="14129"/>
    <cellStyle name="SAPBEXHLevel1X 2 2 2 3 2 2" xfId="14130"/>
    <cellStyle name="SAPBEXHLevel1X 2 2 2 3 3" xfId="14131"/>
    <cellStyle name="SAPBEXHLevel1X 2 2 2 4" xfId="14132"/>
    <cellStyle name="SAPBEXHLevel1X 2 2 2 4 2" xfId="14133"/>
    <cellStyle name="SAPBEXHLevel1X 2 2 2 4 2 2" xfId="14134"/>
    <cellStyle name="SAPBEXHLevel1X 2 2 2 5" xfId="14135"/>
    <cellStyle name="SAPBEXHLevel1X 2 2 2 5 2" xfId="14136"/>
    <cellStyle name="SAPBEXHLevel1X 2 2 2 6" xfId="40351"/>
    <cellStyle name="SAPBEXHLevel1X 2 2 2 7" xfId="40352"/>
    <cellStyle name="SAPBEXHLevel1X 2 2 20" xfId="40353"/>
    <cellStyle name="SAPBEXHLevel1X 2 2 21" xfId="40354"/>
    <cellStyle name="SAPBEXHLevel1X 2 2 22" xfId="40355"/>
    <cellStyle name="SAPBEXHLevel1X 2 2 23" xfId="40356"/>
    <cellStyle name="SAPBEXHLevel1X 2 2 24" xfId="40357"/>
    <cellStyle name="SAPBEXHLevel1X 2 2 25" xfId="40358"/>
    <cellStyle name="SAPBEXHLevel1X 2 2 26" xfId="40359"/>
    <cellStyle name="SAPBEXHLevel1X 2 2 27" xfId="48667"/>
    <cellStyle name="SAPBEXHLevel1X 2 2 3" xfId="40360"/>
    <cellStyle name="SAPBEXHLevel1X 2 2 4" xfId="40361"/>
    <cellStyle name="SAPBEXHLevel1X 2 2 5" xfId="40362"/>
    <cellStyle name="SAPBEXHLevel1X 2 2 6" xfId="40363"/>
    <cellStyle name="SAPBEXHLevel1X 2 2 7" xfId="40364"/>
    <cellStyle name="SAPBEXHLevel1X 2 2 8" xfId="40365"/>
    <cellStyle name="SAPBEXHLevel1X 2 2 9" xfId="40366"/>
    <cellStyle name="SAPBEXHLevel1X 2 20" xfId="40367"/>
    <cellStyle name="SAPBEXHLevel1X 2 21" xfId="40368"/>
    <cellStyle name="SAPBEXHLevel1X 2 22" xfId="40369"/>
    <cellStyle name="SAPBEXHLevel1X 2 23" xfId="40370"/>
    <cellStyle name="SAPBEXHLevel1X 2 24" xfId="40371"/>
    <cellStyle name="SAPBEXHLevel1X 2 25" xfId="40372"/>
    <cellStyle name="SAPBEXHLevel1X 2 26" xfId="40373"/>
    <cellStyle name="SAPBEXHLevel1X 2 27" xfId="40374"/>
    <cellStyle name="SAPBEXHLevel1X 2 28" xfId="40375"/>
    <cellStyle name="SAPBEXHLevel1X 2 29" xfId="40376"/>
    <cellStyle name="SAPBEXHLevel1X 2 3" xfId="1086"/>
    <cellStyle name="SAPBEXHLevel1X 2 3 10" xfId="40377"/>
    <cellStyle name="SAPBEXHLevel1X 2 3 11" xfId="40378"/>
    <cellStyle name="SAPBEXHLevel1X 2 3 12" xfId="40379"/>
    <cellStyle name="SAPBEXHLevel1X 2 3 13" xfId="40380"/>
    <cellStyle name="SAPBEXHLevel1X 2 3 14" xfId="40381"/>
    <cellStyle name="SAPBEXHLevel1X 2 3 15" xfId="40382"/>
    <cellStyle name="SAPBEXHLevel1X 2 3 16" xfId="40383"/>
    <cellStyle name="SAPBEXHLevel1X 2 3 17" xfId="40384"/>
    <cellStyle name="SAPBEXHLevel1X 2 3 18" xfId="40385"/>
    <cellStyle name="SAPBEXHLevel1X 2 3 19" xfId="40386"/>
    <cellStyle name="SAPBEXHLevel1X 2 3 2" xfId="2105"/>
    <cellStyle name="SAPBEXHLevel1X 2 3 2 2" xfId="14137"/>
    <cellStyle name="SAPBEXHLevel1X 2 3 2 2 2" xfId="14138"/>
    <cellStyle name="SAPBEXHLevel1X 2 3 2 2 2 2" xfId="14139"/>
    <cellStyle name="SAPBEXHLevel1X 2 3 2 2 2 2 2" xfId="14140"/>
    <cellStyle name="SAPBEXHLevel1X 2 3 2 2 2 3" xfId="14141"/>
    <cellStyle name="SAPBEXHLevel1X 2 3 2 2 3" xfId="14142"/>
    <cellStyle name="SAPBEXHLevel1X 2 3 2 2 3 2" xfId="14143"/>
    <cellStyle name="SAPBEXHLevel1X 2 3 2 2 3 2 2" xfId="14144"/>
    <cellStyle name="SAPBEXHLevel1X 2 3 2 2 4" xfId="14145"/>
    <cellStyle name="SAPBEXHLevel1X 2 3 2 2 4 2" xfId="14146"/>
    <cellStyle name="SAPBEXHLevel1X 2 3 2 3" xfId="14147"/>
    <cellStyle name="SAPBEXHLevel1X 2 3 2 3 2" xfId="14148"/>
    <cellStyle name="SAPBEXHLevel1X 2 3 2 3 2 2" xfId="14149"/>
    <cellStyle name="SAPBEXHLevel1X 2 3 2 3 3" xfId="14150"/>
    <cellStyle name="SAPBEXHLevel1X 2 3 2 4" xfId="14151"/>
    <cellStyle name="SAPBEXHLevel1X 2 3 2 4 2" xfId="14152"/>
    <cellStyle name="SAPBEXHLevel1X 2 3 2 4 2 2" xfId="14153"/>
    <cellStyle name="SAPBEXHLevel1X 2 3 2 5" xfId="14154"/>
    <cellStyle name="SAPBEXHLevel1X 2 3 2 5 2" xfId="14155"/>
    <cellStyle name="SAPBEXHLevel1X 2 3 2 6" xfId="40387"/>
    <cellStyle name="SAPBEXHLevel1X 2 3 2 7" xfId="40388"/>
    <cellStyle name="SAPBEXHLevel1X 2 3 20" xfId="40389"/>
    <cellStyle name="SAPBEXHLevel1X 2 3 21" xfId="40390"/>
    <cellStyle name="SAPBEXHLevel1X 2 3 22" xfId="40391"/>
    <cellStyle name="SAPBEXHLevel1X 2 3 23" xfId="40392"/>
    <cellStyle name="SAPBEXHLevel1X 2 3 24" xfId="40393"/>
    <cellStyle name="SAPBEXHLevel1X 2 3 25" xfId="40394"/>
    <cellStyle name="SAPBEXHLevel1X 2 3 26" xfId="40395"/>
    <cellStyle name="SAPBEXHLevel1X 2 3 27" xfId="48668"/>
    <cellStyle name="SAPBEXHLevel1X 2 3 3" xfId="40396"/>
    <cellStyle name="SAPBEXHLevel1X 2 3 4" xfId="40397"/>
    <cellStyle name="SAPBEXHLevel1X 2 3 5" xfId="40398"/>
    <cellStyle name="SAPBEXHLevel1X 2 3 6" xfId="40399"/>
    <cellStyle name="SAPBEXHLevel1X 2 3 7" xfId="40400"/>
    <cellStyle name="SAPBEXHLevel1X 2 3 8" xfId="40401"/>
    <cellStyle name="SAPBEXHLevel1X 2 3 9" xfId="40402"/>
    <cellStyle name="SAPBEXHLevel1X 2 30" xfId="40403"/>
    <cellStyle name="SAPBEXHLevel1X 2 31" xfId="40404"/>
    <cellStyle name="SAPBEXHLevel1X 2 32" xfId="48669"/>
    <cellStyle name="SAPBEXHLevel1X 2 4" xfId="1087"/>
    <cellStyle name="SAPBEXHLevel1X 2 4 10" xfId="40405"/>
    <cellStyle name="SAPBEXHLevel1X 2 4 11" xfId="40406"/>
    <cellStyle name="SAPBEXHLevel1X 2 4 12" xfId="40407"/>
    <cellStyle name="SAPBEXHLevel1X 2 4 13" xfId="40408"/>
    <cellStyle name="SAPBEXHLevel1X 2 4 14" xfId="40409"/>
    <cellStyle name="SAPBEXHLevel1X 2 4 15" xfId="40410"/>
    <cellStyle name="SAPBEXHLevel1X 2 4 16" xfId="40411"/>
    <cellStyle name="SAPBEXHLevel1X 2 4 17" xfId="40412"/>
    <cellStyle name="SAPBEXHLevel1X 2 4 18" xfId="40413"/>
    <cellStyle name="SAPBEXHLevel1X 2 4 19" xfId="40414"/>
    <cellStyle name="SAPBEXHLevel1X 2 4 2" xfId="2106"/>
    <cellStyle name="SAPBEXHLevel1X 2 4 2 2" xfId="14156"/>
    <cellStyle name="SAPBEXHLevel1X 2 4 2 2 2" xfId="14157"/>
    <cellStyle name="SAPBEXHLevel1X 2 4 2 2 2 2" xfId="14158"/>
    <cellStyle name="SAPBEXHLevel1X 2 4 2 2 2 2 2" xfId="14159"/>
    <cellStyle name="SAPBEXHLevel1X 2 4 2 2 2 3" xfId="14160"/>
    <cellStyle name="SAPBEXHLevel1X 2 4 2 2 3" xfId="14161"/>
    <cellStyle name="SAPBEXHLevel1X 2 4 2 2 3 2" xfId="14162"/>
    <cellStyle name="SAPBEXHLevel1X 2 4 2 2 3 2 2" xfId="14163"/>
    <cellStyle name="SAPBEXHLevel1X 2 4 2 2 4" xfId="14164"/>
    <cellStyle name="SAPBEXHLevel1X 2 4 2 2 4 2" xfId="14165"/>
    <cellStyle name="SAPBEXHLevel1X 2 4 2 3" xfId="14166"/>
    <cellStyle name="SAPBEXHLevel1X 2 4 2 3 2" xfId="14167"/>
    <cellStyle name="SAPBEXHLevel1X 2 4 2 3 2 2" xfId="14168"/>
    <cellStyle name="SAPBEXHLevel1X 2 4 2 3 3" xfId="14169"/>
    <cellStyle name="SAPBEXHLevel1X 2 4 2 4" xfId="14170"/>
    <cellStyle name="SAPBEXHLevel1X 2 4 2 4 2" xfId="14171"/>
    <cellStyle name="SAPBEXHLevel1X 2 4 2 4 2 2" xfId="14172"/>
    <cellStyle name="SAPBEXHLevel1X 2 4 2 5" xfId="14173"/>
    <cellStyle name="SAPBEXHLevel1X 2 4 2 5 2" xfId="14174"/>
    <cellStyle name="SAPBEXHLevel1X 2 4 2 6" xfId="40415"/>
    <cellStyle name="SAPBEXHLevel1X 2 4 2 7" xfId="40416"/>
    <cellStyle name="SAPBEXHLevel1X 2 4 20" xfId="40417"/>
    <cellStyle name="SAPBEXHLevel1X 2 4 21" xfId="40418"/>
    <cellStyle name="SAPBEXHLevel1X 2 4 22" xfId="40419"/>
    <cellStyle name="SAPBEXHLevel1X 2 4 23" xfId="40420"/>
    <cellStyle name="SAPBEXHLevel1X 2 4 24" xfId="40421"/>
    <cellStyle name="SAPBEXHLevel1X 2 4 25" xfId="40422"/>
    <cellStyle name="SAPBEXHLevel1X 2 4 26" xfId="40423"/>
    <cellStyle name="SAPBEXHLevel1X 2 4 27" xfId="48670"/>
    <cellStyle name="SAPBEXHLevel1X 2 4 3" xfId="40424"/>
    <cellStyle name="SAPBEXHLevel1X 2 4 4" xfId="40425"/>
    <cellStyle name="SAPBEXHLevel1X 2 4 5" xfId="40426"/>
    <cellStyle name="SAPBEXHLevel1X 2 4 6" xfId="40427"/>
    <cellStyle name="SAPBEXHLevel1X 2 4 7" xfId="40428"/>
    <cellStyle name="SAPBEXHLevel1X 2 4 8" xfId="40429"/>
    <cellStyle name="SAPBEXHLevel1X 2 4 9" xfId="40430"/>
    <cellStyle name="SAPBEXHLevel1X 2 5" xfId="1088"/>
    <cellStyle name="SAPBEXHLevel1X 2 5 10" xfId="40431"/>
    <cellStyle name="SAPBEXHLevel1X 2 5 11" xfId="40432"/>
    <cellStyle name="SAPBEXHLevel1X 2 5 12" xfId="40433"/>
    <cellStyle name="SAPBEXHLevel1X 2 5 13" xfId="40434"/>
    <cellStyle name="SAPBEXHLevel1X 2 5 14" xfId="40435"/>
    <cellStyle name="SAPBEXHLevel1X 2 5 15" xfId="40436"/>
    <cellStyle name="SAPBEXHLevel1X 2 5 16" xfId="40437"/>
    <cellStyle name="SAPBEXHLevel1X 2 5 17" xfId="40438"/>
    <cellStyle name="SAPBEXHLevel1X 2 5 18" xfId="40439"/>
    <cellStyle name="SAPBEXHLevel1X 2 5 19" xfId="40440"/>
    <cellStyle name="SAPBEXHLevel1X 2 5 2" xfId="2107"/>
    <cellStyle name="SAPBEXHLevel1X 2 5 2 2" xfId="14175"/>
    <cellStyle name="SAPBEXHLevel1X 2 5 2 2 2" xfId="14176"/>
    <cellStyle name="SAPBEXHLevel1X 2 5 2 2 2 2" xfId="14177"/>
    <cellStyle name="SAPBEXHLevel1X 2 5 2 2 2 2 2" xfId="14178"/>
    <cellStyle name="SAPBEXHLevel1X 2 5 2 2 2 3" xfId="14179"/>
    <cellStyle name="SAPBEXHLevel1X 2 5 2 2 3" xfId="14180"/>
    <cellStyle name="SAPBEXHLevel1X 2 5 2 2 3 2" xfId="14181"/>
    <cellStyle name="SAPBEXHLevel1X 2 5 2 2 3 2 2" xfId="14182"/>
    <cellStyle name="SAPBEXHLevel1X 2 5 2 2 4" xfId="14183"/>
    <cellStyle name="SAPBEXHLevel1X 2 5 2 2 4 2" xfId="14184"/>
    <cellStyle name="SAPBEXHLevel1X 2 5 2 3" xfId="14185"/>
    <cellStyle name="SAPBEXHLevel1X 2 5 2 3 2" xfId="14186"/>
    <cellStyle name="SAPBEXHLevel1X 2 5 2 3 2 2" xfId="14187"/>
    <cellStyle name="SAPBEXHLevel1X 2 5 2 3 3" xfId="14188"/>
    <cellStyle name="SAPBEXHLevel1X 2 5 2 4" xfId="14189"/>
    <cellStyle name="SAPBEXHLevel1X 2 5 2 4 2" xfId="14190"/>
    <cellStyle name="SAPBEXHLevel1X 2 5 2 4 2 2" xfId="14191"/>
    <cellStyle name="SAPBEXHLevel1X 2 5 2 5" xfId="14192"/>
    <cellStyle name="SAPBEXHLevel1X 2 5 2 5 2" xfId="14193"/>
    <cellStyle name="SAPBEXHLevel1X 2 5 2 6" xfId="40441"/>
    <cellStyle name="SAPBEXHLevel1X 2 5 2 7" xfId="40442"/>
    <cellStyle name="SAPBEXHLevel1X 2 5 20" xfId="40443"/>
    <cellStyle name="SAPBEXHLevel1X 2 5 21" xfId="40444"/>
    <cellStyle name="SAPBEXHLevel1X 2 5 22" xfId="40445"/>
    <cellStyle name="SAPBEXHLevel1X 2 5 23" xfId="40446"/>
    <cellStyle name="SAPBEXHLevel1X 2 5 24" xfId="40447"/>
    <cellStyle name="SAPBEXHLevel1X 2 5 25" xfId="40448"/>
    <cellStyle name="SAPBEXHLevel1X 2 5 26" xfId="40449"/>
    <cellStyle name="SAPBEXHLevel1X 2 5 27" xfId="48671"/>
    <cellStyle name="SAPBEXHLevel1X 2 5 3" xfId="40450"/>
    <cellStyle name="SAPBEXHLevel1X 2 5 4" xfId="40451"/>
    <cellStyle name="SAPBEXHLevel1X 2 5 5" xfId="40452"/>
    <cellStyle name="SAPBEXHLevel1X 2 5 6" xfId="40453"/>
    <cellStyle name="SAPBEXHLevel1X 2 5 7" xfId="40454"/>
    <cellStyle name="SAPBEXHLevel1X 2 5 8" xfId="40455"/>
    <cellStyle name="SAPBEXHLevel1X 2 5 9" xfId="40456"/>
    <cellStyle name="SAPBEXHLevel1X 2 6" xfId="1089"/>
    <cellStyle name="SAPBEXHLevel1X 2 6 10" xfId="40457"/>
    <cellStyle name="SAPBEXHLevel1X 2 6 11" xfId="40458"/>
    <cellStyle name="SAPBEXHLevel1X 2 6 12" xfId="40459"/>
    <cellStyle name="SAPBEXHLevel1X 2 6 13" xfId="40460"/>
    <cellStyle name="SAPBEXHLevel1X 2 6 14" xfId="40461"/>
    <cellStyle name="SAPBEXHLevel1X 2 6 15" xfId="40462"/>
    <cellStyle name="SAPBEXHLevel1X 2 6 16" xfId="40463"/>
    <cellStyle name="SAPBEXHLevel1X 2 6 17" xfId="40464"/>
    <cellStyle name="SAPBEXHLevel1X 2 6 18" xfId="40465"/>
    <cellStyle name="SAPBEXHLevel1X 2 6 19" xfId="40466"/>
    <cellStyle name="SAPBEXHLevel1X 2 6 2" xfId="2108"/>
    <cellStyle name="SAPBEXHLevel1X 2 6 2 2" xfId="14194"/>
    <cellStyle name="SAPBEXHLevel1X 2 6 2 2 2" xfId="14195"/>
    <cellStyle name="SAPBEXHLevel1X 2 6 2 2 2 2" xfId="14196"/>
    <cellStyle name="SAPBEXHLevel1X 2 6 2 2 2 2 2" xfId="14197"/>
    <cellStyle name="SAPBEXHLevel1X 2 6 2 2 2 3" xfId="14198"/>
    <cellStyle name="SAPBEXHLevel1X 2 6 2 2 3" xfId="14199"/>
    <cellStyle name="SAPBEXHLevel1X 2 6 2 2 3 2" xfId="14200"/>
    <cellStyle name="SAPBEXHLevel1X 2 6 2 2 3 2 2" xfId="14201"/>
    <cellStyle name="SAPBEXHLevel1X 2 6 2 2 4" xfId="14202"/>
    <cellStyle name="SAPBEXHLevel1X 2 6 2 2 4 2" xfId="14203"/>
    <cellStyle name="SAPBEXHLevel1X 2 6 2 3" xfId="14204"/>
    <cellStyle name="SAPBEXHLevel1X 2 6 2 3 2" xfId="14205"/>
    <cellStyle name="SAPBEXHLevel1X 2 6 2 3 2 2" xfId="14206"/>
    <cellStyle name="SAPBEXHLevel1X 2 6 2 3 3" xfId="14207"/>
    <cellStyle name="SAPBEXHLevel1X 2 6 2 4" xfId="14208"/>
    <cellStyle name="SAPBEXHLevel1X 2 6 2 4 2" xfId="14209"/>
    <cellStyle name="SAPBEXHLevel1X 2 6 2 4 2 2" xfId="14210"/>
    <cellStyle name="SAPBEXHLevel1X 2 6 2 5" xfId="14211"/>
    <cellStyle name="SAPBEXHLevel1X 2 6 2 5 2" xfId="14212"/>
    <cellStyle name="SAPBEXHLevel1X 2 6 2 6" xfId="40467"/>
    <cellStyle name="SAPBEXHLevel1X 2 6 2 7" xfId="40468"/>
    <cellStyle name="SAPBEXHLevel1X 2 6 20" xfId="40469"/>
    <cellStyle name="SAPBEXHLevel1X 2 6 21" xfId="40470"/>
    <cellStyle name="SAPBEXHLevel1X 2 6 22" xfId="40471"/>
    <cellStyle name="SAPBEXHLevel1X 2 6 23" xfId="40472"/>
    <cellStyle name="SAPBEXHLevel1X 2 6 24" xfId="40473"/>
    <cellStyle name="SAPBEXHLevel1X 2 6 25" xfId="40474"/>
    <cellStyle name="SAPBEXHLevel1X 2 6 26" xfId="40475"/>
    <cellStyle name="SAPBEXHLevel1X 2 6 27" xfId="48672"/>
    <cellStyle name="SAPBEXHLevel1X 2 6 3" xfId="40476"/>
    <cellStyle name="SAPBEXHLevel1X 2 6 4" xfId="40477"/>
    <cellStyle name="SAPBEXHLevel1X 2 6 5" xfId="40478"/>
    <cellStyle name="SAPBEXHLevel1X 2 6 6" xfId="40479"/>
    <cellStyle name="SAPBEXHLevel1X 2 6 7" xfId="40480"/>
    <cellStyle name="SAPBEXHLevel1X 2 6 8" xfId="40481"/>
    <cellStyle name="SAPBEXHLevel1X 2 6 9" xfId="40482"/>
    <cellStyle name="SAPBEXHLevel1X 2 7" xfId="2109"/>
    <cellStyle name="SAPBEXHLevel1X 2 7 2" xfId="14213"/>
    <cellStyle name="SAPBEXHLevel1X 2 7 2 2" xfId="14214"/>
    <cellStyle name="SAPBEXHLevel1X 2 7 2 2 2" xfId="14215"/>
    <cellStyle name="SAPBEXHLevel1X 2 7 2 2 2 2" xfId="14216"/>
    <cellStyle name="SAPBEXHLevel1X 2 7 2 2 3" xfId="14217"/>
    <cellStyle name="SAPBEXHLevel1X 2 7 2 3" xfId="14218"/>
    <cellStyle name="SAPBEXHLevel1X 2 7 2 3 2" xfId="14219"/>
    <cellStyle name="SAPBEXHLevel1X 2 7 2 3 2 2" xfId="14220"/>
    <cellStyle name="SAPBEXHLevel1X 2 7 2 4" xfId="14221"/>
    <cellStyle name="SAPBEXHLevel1X 2 7 2 4 2" xfId="14222"/>
    <cellStyle name="SAPBEXHLevel1X 2 7 3" xfId="14223"/>
    <cellStyle name="SAPBEXHLevel1X 2 7 3 2" xfId="14224"/>
    <cellStyle name="SAPBEXHLevel1X 2 7 3 2 2" xfId="14225"/>
    <cellStyle name="SAPBEXHLevel1X 2 7 3 3" xfId="14226"/>
    <cellStyle name="SAPBEXHLevel1X 2 7 4" xfId="14227"/>
    <cellStyle name="SAPBEXHLevel1X 2 7 4 2" xfId="14228"/>
    <cellStyle name="SAPBEXHLevel1X 2 7 4 2 2" xfId="14229"/>
    <cellStyle name="SAPBEXHLevel1X 2 7 5" xfId="14230"/>
    <cellStyle name="SAPBEXHLevel1X 2 7 5 2" xfId="14231"/>
    <cellStyle name="SAPBEXHLevel1X 2 7 6" xfId="40483"/>
    <cellStyle name="SAPBEXHLevel1X 2 7 7" xfId="40484"/>
    <cellStyle name="SAPBEXHLevel1X 2 8" xfId="40485"/>
    <cellStyle name="SAPBEXHLevel1X 2 9" xfId="40486"/>
    <cellStyle name="SAPBEXHLevel1X 2_Data 2015" xfId="50051"/>
    <cellStyle name="SAPBEXHLevel1X 20" xfId="40487"/>
    <cellStyle name="SAPBEXHLevel1X 21" xfId="40488"/>
    <cellStyle name="SAPBEXHLevel1X 22" xfId="40489"/>
    <cellStyle name="SAPBEXHLevel1X 23" xfId="40490"/>
    <cellStyle name="SAPBEXHLevel1X 24" xfId="40491"/>
    <cellStyle name="SAPBEXHLevel1X 25" xfId="40492"/>
    <cellStyle name="SAPBEXHLevel1X 26" xfId="40493"/>
    <cellStyle name="SAPBEXHLevel1X 27" xfId="40494"/>
    <cellStyle name="SAPBEXHLevel1X 28" xfId="40495"/>
    <cellStyle name="SAPBEXHLevel1X 29" xfId="40496"/>
    <cellStyle name="SAPBEXHLevel1X 3" xfId="1090"/>
    <cellStyle name="SAPBEXHLevel1X 3 10" xfId="40497"/>
    <cellStyle name="SAPBEXHLevel1X 3 11" xfId="40498"/>
    <cellStyle name="SAPBEXHLevel1X 3 12" xfId="40499"/>
    <cellStyle name="SAPBEXHLevel1X 3 13" xfId="40500"/>
    <cellStyle name="SAPBEXHLevel1X 3 14" xfId="40501"/>
    <cellStyle name="SAPBEXHLevel1X 3 15" xfId="40502"/>
    <cellStyle name="SAPBEXHLevel1X 3 16" xfId="40503"/>
    <cellStyle name="SAPBEXHLevel1X 3 17" xfId="40504"/>
    <cellStyle name="SAPBEXHLevel1X 3 18" xfId="40505"/>
    <cellStyle name="SAPBEXHLevel1X 3 19" xfId="40506"/>
    <cellStyle name="SAPBEXHLevel1X 3 2" xfId="2110"/>
    <cellStyle name="SAPBEXHLevel1X 3 2 2" xfId="14232"/>
    <cellStyle name="SAPBEXHLevel1X 3 2 2 2" xfId="14233"/>
    <cellStyle name="SAPBEXHLevel1X 3 2 2 2 2" xfId="14234"/>
    <cellStyle name="SAPBEXHLevel1X 3 2 2 2 2 2" xfId="14235"/>
    <cellStyle name="SAPBEXHLevel1X 3 2 2 2 3" xfId="14236"/>
    <cellStyle name="SAPBEXHLevel1X 3 2 2 3" xfId="14237"/>
    <cellStyle name="SAPBEXHLevel1X 3 2 2 3 2" xfId="14238"/>
    <cellStyle name="SAPBEXHLevel1X 3 2 2 3 2 2" xfId="14239"/>
    <cellStyle name="SAPBEXHLevel1X 3 2 2 4" xfId="14240"/>
    <cellStyle name="SAPBEXHLevel1X 3 2 2 4 2" xfId="14241"/>
    <cellStyle name="SAPBEXHLevel1X 3 2 3" xfId="14242"/>
    <cellStyle name="SAPBEXHLevel1X 3 2 3 2" xfId="14243"/>
    <cellStyle name="SAPBEXHLevel1X 3 2 3 2 2" xfId="14244"/>
    <cellStyle name="SAPBEXHLevel1X 3 2 3 3" xfId="14245"/>
    <cellStyle name="SAPBEXHLevel1X 3 2 4" xfId="14246"/>
    <cellStyle name="SAPBEXHLevel1X 3 2 4 2" xfId="14247"/>
    <cellStyle name="SAPBEXHLevel1X 3 2 4 2 2" xfId="14248"/>
    <cellStyle name="SAPBEXHLevel1X 3 2 5" xfId="14249"/>
    <cellStyle name="SAPBEXHLevel1X 3 2 5 2" xfId="14250"/>
    <cellStyle name="SAPBEXHLevel1X 3 2 6" xfId="40507"/>
    <cellStyle name="SAPBEXHLevel1X 3 2 7" xfId="40508"/>
    <cellStyle name="SAPBEXHLevel1X 3 20" xfId="40509"/>
    <cellStyle name="SAPBEXHLevel1X 3 21" xfId="40510"/>
    <cellStyle name="SAPBEXHLevel1X 3 22" xfId="40511"/>
    <cellStyle name="SAPBEXHLevel1X 3 23" xfId="40512"/>
    <cellStyle name="SAPBEXHLevel1X 3 24" xfId="40513"/>
    <cellStyle name="SAPBEXHLevel1X 3 25" xfId="40514"/>
    <cellStyle name="SAPBEXHLevel1X 3 26" xfId="40515"/>
    <cellStyle name="SAPBEXHLevel1X 3 27" xfId="48673"/>
    <cellStyle name="SAPBEXHLevel1X 3 3" xfId="40516"/>
    <cellStyle name="SAPBEXHLevel1X 3 4" xfId="40517"/>
    <cellStyle name="SAPBEXHLevel1X 3 5" xfId="40518"/>
    <cellStyle name="SAPBEXHLevel1X 3 6" xfId="40519"/>
    <cellStyle name="SAPBEXHLevel1X 3 7" xfId="40520"/>
    <cellStyle name="SAPBEXHLevel1X 3 8" xfId="40521"/>
    <cellStyle name="SAPBEXHLevel1X 3 9" xfId="40522"/>
    <cellStyle name="SAPBEXHLevel1X 3_Data 2015" xfId="50052"/>
    <cellStyle name="SAPBEXHLevel1X 30" xfId="40523"/>
    <cellStyle name="SAPBEXHLevel1X 31" xfId="40524"/>
    <cellStyle name="SAPBEXHLevel1X 32" xfId="40525"/>
    <cellStyle name="SAPBEXHLevel1X 33" xfId="40526"/>
    <cellStyle name="SAPBEXHLevel1X 34" xfId="48674"/>
    <cellStyle name="SAPBEXHLevel1X 4" xfId="1091"/>
    <cellStyle name="SAPBEXHLevel1X 4 10" xfId="40527"/>
    <cellStyle name="SAPBEXHLevel1X 4 11" xfId="40528"/>
    <cellStyle name="SAPBEXHLevel1X 4 12" xfId="40529"/>
    <cellStyle name="SAPBEXHLevel1X 4 13" xfId="40530"/>
    <cellStyle name="SAPBEXHLevel1X 4 14" xfId="40531"/>
    <cellStyle name="SAPBEXHLevel1X 4 15" xfId="40532"/>
    <cellStyle name="SAPBEXHLevel1X 4 16" xfId="40533"/>
    <cellStyle name="SAPBEXHLevel1X 4 17" xfId="40534"/>
    <cellStyle name="SAPBEXHLevel1X 4 18" xfId="40535"/>
    <cellStyle name="SAPBEXHLevel1X 4 19" xfId="40536"/>
    <cellStyle name="SAPBEXHLevel1X 4 2" xfId="2111"/>
    <cellStyle name="SAPBEXHLevel1X 4 2 2" xfId="14251"/>
    <cellStyle name="SAPBEXHLevel1X 4 2 2 2" xfId="14252"/>
    <cellStyle name="SAPBEXHLevel1X 4 2 2 2 2" xfId="14253"/>
    <cellStyle name="SAPBEXHLevel1X 4 2 2 2 2 2" xfId="14254"/>
    <cellStyle name="SAPBEXHLevel1X 4 2 2 2 3" xfId="14255"/>
    <cellStyle name="SAPBEXHLevel1X 4 2 2 3" xfId="14256"/>
    <cellStyle name="SAPBEXHLevel1X 4 2 2 3 2" xfId="14257"/>
    <cellStyle name="SAPBEXHLevel1X 4 2 2 3 2 2" xfId="14258"/>
    <cellStyle name="SAPBEXHLevel1X 4 2 2 4" xfId="14259"/>
    <cellStyle name="SAPBEXHLevel1X 4 2 2 4 2" xfId="14260"/>
    <cellStyle name="SAPBEXHLevel1X 4 2 3" xfId="14261"/>
    <cellStyle name="SAPBEXHLevel1X 4 2 3 2" xfId="14262"/>
    <cellStyle name="SAPBEXHLevel1X 4 2 3 2 2" xfId="14263"/>
    <cellStyle name="SAPBEXHLevel1X 4 2 3 3" xfId="14264"/>
    <cellStyle name="SAPBEXHLevel1X 4 2 4" xfId="14265"/>
    <cellStyle name="SAPBEXHLevel1X 4 2 4 2" xfId="14266"/>
    <cellStyle name="SAPBEXHLevel1X 4 2 4 2 2" xfId="14267"/>
    <cellStyle name="SAPBEXHLevel1X 4 2 5" xfId="14268"/>
    <cellStyle name="SAPBEXHLevel1X 4 2 5 2" xfId="14269"/>
    <cellStyle name="SAPBEXHLevel1X 4 2 6" xfId="40537"/>
    <cellStyle name="SAPBEXHLevel1X 4 2 7" xfId="40538"/>
    <cellStyle name="SAPBEXHLevel1X 4 20" xfId="40539"/>
    <cellStyle name="SAPBEXHLevel1X 4 21" xfId="40540"/>
    <cellStyle name="SAPBEXHLevel1X 4 22" xfId="40541"/>
    <cellStyle name="SAPBEXHLevel1X 4 23" xfId="40542"/>
    <cellStyle name="SAPBEXHLevel1X 4 24" xfId="40543"/>
    <cellStyle name="SAPBEXHLevel1X 4 25" xfId="40544"/>
    <cellStyle name="SAPBEXHLevel1X 4 26" xfId="40545"/>
    <cellStyle name="SAPBEXHLevel1X 4 27" xfId="48675"/>
    <cellStyle name="SAPBEXHLevel1X 4 3" xfId="40546"/>
    <cellStyle name="SAPBEXHLevel1X 4 4" xfId="40547"/>
    <cellStyle name="SAPBEXHLevel1X 4 5" xfId="40548"/>
    <cellStyle name="SAPBEXHLevel1X 4 6" xfId="40549"/>
    <cellStyle name="SAPBEXHLevel1X 4 7" xfId="40550"/>
    <cellStyle name="SAPBEXHLevel1X 4 8" xfId="40551"/>
    <cellStyle name="SAPBEXHLevel1X 4 9" xfId="40552"/>
    <cellStyle name="SAPBEXHLevel1X 5" xfId="1092"/>
    <cellStyle name="SAPBEXHLevel1X 5 10" xfId="40553"/>
    <cellStyle name="SAPBEXHLevel1X 5 11" xfId="40554"/>
    <cellStyle name="SAPBEXHLevel1X 5 12" xfId="40555"/>
    <cellStyle name="SAPBEXHLevel1X 5 13" xfId="40556"/>
    <cellStyle name="SAPBEXHLevel1X 5 14" xfId="40557"/>
    <cellStyle name="SAPBEXHLevel1X 5 15" xfId="40558"/>
    <cellStyle name="SAPBEXHLevel1X 5 16" xfId="40559"/>
    <cellStyle name="SAPBEXHLevel1X 5 17" xfId="40560"/>
    <cellStyle name="SAPBEXHLevel1X 5 18" xfId="40561"/>
    <cellStyle name="SAPBEXHLevel1X 5 19" xfId="40562"/>
    <cellStyle name="SAPBEXHLevel1X 5 2" xfId="2112"/>
    <cellStyle name="SAPBEXHLevel1X 5 2 2" xfId="14270"/>
    <cellStyle name="SAPBEXHLevel1X 5 2 2 2" xfId="14271"/>
    <cellStyle name="SAPBEXHLevel1X 5 2 2 2 2" xfId="14272"/>
    <cellStyle name="SAPBEXHLevel1X 5 2 2 2 2 2" xfId="14273"/>
    <cellStyle name="SAPBEXHLevel1X 5 2 2 2 3" xfId="14274"/>
    <cellStyle name="SAPBEXHLevel1X 5 2 2 3" xfId="14275"/>
    <cellStyle name="SAPBEXHLevel1X 5 2 2 3 2" xfId="14276"/>
    <cellStyle name="SAPBEXHLevel1X 5 2 2 3 2 2" xfId="14277"/>
    <cellStyle name="SAPBEXHLevel1X 5 2 2 4" xfId="14278"/>
    <cellStyle name="SAPBEXHLevel1X 5 2 2 4 2" xfId="14279"/>
    <cellStyle name="SAPBEXHLevel1X 5 2 3" xfId="14280"/>
    <cellStyle name="SAPBEXHLevel1X 5 2 3 2" xfId="14281"/>
    <cellStyle name="SAPBEXHLevel1X 5 2 3 2 2" xfId="14282"/>
    <cellStyle name="SAPBEXHLevel1X 5 2 3 3" xfId="14283"/>
    <cellStyle name="SAPBEXHLevel1X 5 2 4" xfId="14284"/>
    <cellStyle name="SAPBEXHLevel1X 5 2 4 2" xfId="14285"/>
    <cellStyle name="SAPBEXHLevel1X 5 2 4 2 2" xfId="14286"/>
    <cellStyle name="SAPBEXHLevel1X 5 2 5" xfId="14287"/>
    <cellStyle name="SAPBEXHLevel1X 5 2 5 2" xfId="14288"/>
    <cellStyle name="SAPBEXHLevel1X 5 2 6" xfId="40563"/>
    <cellStyle name="SAPBEXHLevel1X 5 2 7" xfId="40564"/>
    <cellStyle name="SAPBEXHLevel1X 5 20" xfId="40565"/>
    <cellStyle name="SAPBEXHLevel1X 5 21" xfId="40566"/>
    <cellStyle name="SAPBEXHLevel1X 5 22" xfId="40567"/>
    <cellStyle name="SAPBEXHLevel1X 5 23" xfId="40568"/>
    <cellStyle name="SAPBEXHLevel1X 5 24" xfId="40569"/>
    <cellStyle name="SAPBEXHLevel1X 5 25" xfId="40570"/>
    <cellStyle name="SAPBEXHLevel1X 5 26" xfId="40571"/>
    <cellStyle name="SAPBEXHLevel1X 5 27" xfId="48676"/>
    <cellStyle name="SAPBEXHLevel1X 5 3" xfId="40572"/>
    <cellStyle name="SAPBEXHLevel1X 5 4" xfId="40573"/>
    <cellStyle name="SAPBEXHLevel1X 5 5" xfId="40574"/>
    <cellStyle name="SAPBEXHLevel1X 5 6" xfId="40575"/>
    <cellStyle name="SAPBEXHLevel1X 5 7" xfId="40576"/>
    <cellStyle name="SAPBEXHLevel1X 5 8" xfId="40577"/>
    <cellStyle name="SAPBEXHLevel1X 5 9" xfId="40578"/>
    <cellStyle name="SAPBEXHLevel1X 6" xfId="1093"/>
    <cellStyle name="SAPBEXHLevel1X 6 10" xfId="40579"/>
    <cellStyle name="SAPBEXHLevel1X 6 11" xfId="40580"/>
    <cellStyle name="SAPBEXHLevel1X 6 12" xfId="40581"/>
    <cellStyle name="SAPBEXHLevel1X 6 13" xfId="40582"/>
    <cellStyle name="SAPBEXHLevel1X 6 14" xfId="40583"/>
    <cellStyle name="SAPBEXHLevel1X 6 15" xfId="40584"/>
    <cellStyle name="SAPBEXHLevel1X 6 16" xfId="40585"/>
    <cellStyle name="SAPBEXHLevel1X 6 17" xfId="40586"/>
    <cellStyle name="SAPBEXHLevel1X 6 18" xfId="40587"/>
    <cellStyle name="SAPBEXHLevel1X 6 19" xfId="40588"/>
    <cellStyle name="SAPBEXHLevel1X 6 2" xfId="2113"/>
    <cellStyle name="SAPBEXHLevel1X 6 2 2" xfId="14289"/>
    <cellStyle name="SAPBEXHLevel1X 6 2 2 2" xfId="14290"/>
    <cellStyle name="SAPBEXHLevel1X 6 2 2 2 2" xfId="14291"/>
    <cellStyle name="SAPBEXHLevel1X 6 2 2 2 2 2" xfId="14292"/>
    <cellStyle name="SAPBEXHLevel1X 6 2 2 2 3" xfId="14293"/>
    <cellStyle name="SAPBEXHLevel1X 6 2 2 3" xfId="14294"/>
    <cellStyle name="SAPBEXHLevel1X 6 2 2 3 2" xfId="14295"/>
    <cellStyle name="SAPBEXHLevel1X 6 2 2 3 2 2" xfId="14296"/>
    <cellStyle name="SAPBEXHLevel1X 6 2 2 4" xfId="14297"/>
    <cellStyle name="SAPBEXHLevel1X 6 2 2 4 2" xfId="14298"/>
    <cellStyle name="SAPBEXHLevel1X 6 2 3" xfId="14299"/>
    <cellStyle name="SAPBEXHLevel1X 6 2 3 2" xfId="14300"/>
    <cellStyle name="SAPBEXHLevel1X 6 2 3 2 2" xfId="14301"/>
    <cellStyle name="SAPBEXHLevel1X 6 2 3 3" xfId="14302"/>
    <cellStyle name="SAPBEXHLevel1X 6 2 4" xfId="14303"/>
    <cellStyle name="SAPBEXHLevel1X 6 2 4 2" xfId="14304"/>
    <cellStyle name="SAPBEXHLevel1X 6 2 4 2 2" xfId="14305"/>
    <cellStyle name="SAPBEXHLevel1X 6 2 5" xfId="14306"/>
    <cellStyle name="SAPBEXHLevel1X 6 2 5 2" xfId="14307"/>
    <cellStyle name="SAPBEXHLevel1X 6 2 6" xfId="40589"/>
    <cellStyle name="SAPBEXHLevel1X 6 2 7" xfId="40590"/>
    <cellStyle name="SAPBEXHLevel1X 6 20" xfId="40591"/>
    <cellStyle name="SAPBEXHLevel1X 6 21" xfId="40592"/>
    <cellStyle name="SAPBEXHLevel1X 6 22" xfId="40593"/>
    <cellStyle name="SAPBEXHLevel1X 6 23" xfId="40594"/>
    <cellStyle name="SAPBEXHLevel1X 6 24" xfId="40595"/>
    <cellStyle name="SAPBEXHLevel1X 6 25" xfId="40596"/>
    <cellStyle name="SAPBEXHLevel1X 6 26" xfId="40597"/>
    <cellStyle name="SAPBEXHLevel1X 6 27" xfId="48677"/>
    <cellStyle name="SAPBEXHLevel1X 6 3" xfId="40598"/>
    <cellStyle name="SAPBEXHLevel1X 6 4" xfId="40599"/>
    <cellStyle name="SAPBEXHLevel1X 6 5" xfId="40600"/>
    <cellStyle name="SAPBEXHLevel1X 6 6" xfId="40601"/>
    <cellStyle name="SAPBEXHLevel1X 6 7" xfId="40602"/>
    <cellStyle name="SAPBEXHLevel1X 6 8" xfId="40603"/>
    <cellStyle name="SAPBEXHLevel1X 6 9" xfId="40604"/>
    <cellStyle name="SAPBEXHLevel1X 7" xfId="1094"/>
    <cellStyle name="SAPBEXHLevel1X 7 10" xfId="40605"/>
    <cellStyle name="SAPBEXHLevel1X 7 11" xfId="40606"/>
    <cellStyle name="SAPBEXHLevel1X 7 12" xfId="40607"/>
    <cellStyle name="SAPBEXHLevel1X 7 13" xfId="40608"/>
    <cellStyle name="SAPBEXHLevel1X 7 14" xfId="40609"/>
    <cellStyle name="SAPBEXHLevel1X 7 15" xfId="40610"/>
    <cellStyle name="SAPBEXHLevel1X 7 16" xfId="40611"/>
    <cellStyle name="SAPBEXHLevel1X 7 17" xfId="40612"/>
    <cellStyle name="SAPBEXHLevel1X 7 18" xfId="40613"/>
    <cellStyle name="SAPBEXHLevel1X 7 19" xfId="40614"/>
    <cellStyle name="SAPBEXHLevel1X 7 2" xfId="2114"/>
    <cellStyle name="SAPBEXHLevel1X 7 2 2" xfId="14308"/>
    <cellStyle name="SAPBEXHLevel1X 7 2 2 2" xfId="14309"/>
    <cellStyle name="SAPBEXHLevel1X 7 2 2 2 2" xfId="14310"/>
    <cellStyle name="SAPBEXHLevel1X 7 2 2 2 2 2" xfId="14311"/>
    <cellStyle name="SAPBEXHLevel1X 7 2 2 2 3" xfId="14312"/>
    <cellStyle name="SAPBEXHLevel1X 7 2 2 3" xfId="14313"/>
    <cellStyle name="SAPBEXHLevel1X 7 2 2 3 2" xfId="14314"/>
    <cellStyle name="SAPBEXHLevel1X 7 2 2 3 2 2" xfId="14315"/>
    <cellStyle name="SAPBEXHLevel1X 7 2 2 4" xfId="14316"/>
    <cellStyle name="SAPBEXHLevel1X 7 2 2 4 2" xfId="14317"/>
    <cellStyle name="SAPBEXHLevel1X 7 2 3" xfId="14318"/>
    <cellStyle name="SAPBEXHLevel1X 7 2 3 2" xfId="14319"/>
    <cellStyle name="SAPBEXHLevel1X 7 2 3 2 2" xfId="14320"/>
    <cellStyle name="SAPBEXHLevel1X 7 2 3 3" xfId="14321"/>
    <cellStyle name="SAPBEXHLevel1X 7 2 4" xfId="14322"/>
    <cellStyle name="SAPBEXHLevel1X 7 2 4 2" xfId="14323"/>
    <cellStyle name="SAPBEXHLevel1X 7 2 4 2 2" xfId="14324"/>
    <cellStyle name="SAPBEXHLevel1X 7 2 5" xfId="14325"/>
    <cellStyle name="SAPBEXHLevel1X 7 2 5 2" xfId="14326"/>
    <cellStyle name="SAPBEXHLevel1X 7 2 6" xfId="40615"/>
    <cellStyle name="SAPBEXHLevel1X 7 2 7" xfId="40616"/>
    <cellStyle name="SAPBEXHLevel1X 7 20" xfId="40617"/>
    <cellStyle name="SAPBEXHLevel1X 7 21" xfId="40618"/>
    <cellStyle name="SAPBEXHLevel1X 7 22" xfId="40619"/>
    <cellStyle name="SAPBEXHLevel1X 7 23" xfId="40620"/>
    <cellStyle name="SAPBEXHLevel1X 7 24" xfId="40621"/>
    <cellStyle name="SAPBEXHLevel1X 7 25" xfId="40622"/>
    <cellStyle name="SAPBEXHLevel1X 7 26" xfId="40623"/>
    <cellStyle name="SAPBEXHLevel1X 7 27" xfId="48678"/>
    <cellStyle name="SAPBEXHLevel1X 7 3" xfId="40624"/>
    <cellStyle name="SAPBEXHLevel1X 7 4" xfId="40625"/>
    <cellStyle name="SAPBEXHLevel1X 7 5" xfId="40626"/>
    <cellStyle name="SAPBEXHLevel1X 7 6" xfId="40627"/>
    <cellStyle name="SAPBEXHLevel1X 7 7" xfId="40628"/>
    <cellStyle name="SAPBEXHLevel1X 7 8" xfId="40629"/>
    <cellStyle name="SAPBEXHLevel1X 7 9" xfId="40630"/>
    <cellStyle name="SAPBEXHLevel1X 8" xfId="1084"/>
    <cellStyle name="SAPBEXHLevel1X 8 10" xfId="40631"/>
    <cellStyle name="SAPBEXHLevel1X 8 11" xfId="40632"/>
    <cellStyle name="SAPBEXHLevel1X 8 12" xfId="40633"/>
    <cellStyle name="SAPBEXHLevel1X 8 13" xfId="40634"/>
    <cellStyle name="SAPBEXHLevel1X 8 14" xfId="40635"/>
    <cellStyle name="SAPBEXHLevel1X 8 15" xfId="40636"/>
    <cellStyle name="SAPBEXHLevel1X 8 16" xfId="40637"/>
    <cellStyle name="SAPBEXHLevel1X 8 17" xfId="40638"/>
    <cellStyle name="SAPBEXHLevel1X 8 18" xfId="40639"/>
    <cellStyle name="SAPBEXHLevel1X 8 19" xfId="40640"/>
    <cellStyle name="SAPBEXHLevel1X 8 2" xfId="2115"/>
    <cellStyle name="SAPBEXHLevel1X 8 2 2" xfId="14327"/>
    <cellStyle name="SAPBEXHLevel1X 8 2 2 2" xfId="14328"/>
    <cellStyle name="SAPBEXHLevel1X 8 2 2 2 2" xfId="14329"/>
    <cellStyle name="SAPBEXHLevel1X 8 2 2 2 2 2" xfId="14330"/>
    <cellStyle name="SAPBEXHLevel1X 8 2 2 2 3" xfId="14331"/>
    <cellStyle name="SAPBEXHLevel1X 8 2 2 3" xfId="14332"/>
    <cellStyle name="SAPBEXHLevel1X 8 2 2 3 2" xfId="14333"/>
    <cellStyle name="SAPBEXHLevel1X 8 2 2 3 2 2" xfId="14334"/>
    <cellStyle name="SAPBEXHLevel1X 8 2 2 4" xfId="14335"/>
    <cellStyle name="SAPBEXHLevel1X 8 2 2 4 2" xfId="14336"/>
    <cellStyle name="SAPBEXHLevel1X 8 2 3" xfId="14337"/>
    <cellStyle name="SAPBEXHLevel1X 8 2 3 2" xfId="14338"/>
    <cellStyle name="SAPBEXHLevel1X 8 2 3 2 2" xfId="14339"/>
    <cellStyle name="SAPBEXHLevel1X 8 2 3 3" xfId="14340"/>
    <cellStyle name="SAPBEXHLevel1X 8 2 4" xfId="14341"/>
    <cellStyle name="SAPBEXHLevel1X 8 2 4 2" xfId="14342"/>
    <cellStyle name="SAPBEXHLevel1X 8 2 4 2 2" xfId="14343"/>
    <cellStyle name="SAPBEXHLevel1X 8 2 5" xfId="14344"/>
    <cellStyle name="SAPBEXHLevel1X 8 2 5 2" xfId="14345"/>
    <cellStyle name="SAPBEXHLevel1X 8 2 6" xfId="40641"/>
    <cellStyle name="SAPBEXHLevel1X 8 2 7" xfId="40642"/>
    <cellStyle name="SAPBEXHLevel1X 8 20" xfId="40643"/>
    <cellStyle name="SAPBEXHLevel1X 8 21" xfId="40644"/>
    <cellStyle name="SAPBEXHLevel1X 8 22" xfId="40645"/>
    <cellStyle name="SAPBEXHLevel1X 8 23" xfId="40646"/>
    <cellStyle name="SAPBEXHLevel1X 8 24" xfId="40647"/>
    <cellStyle name="SAPBEXHLevel1X 8 25" xfId="40648"/>
    <cellStyle name="SAPBEXHLevel1X 8 26" xfId="40649"/>
    <cellStyle name="SAPBEXHLevel1X 8 27" xfId="48679"/>
    <cellStyle name="SAPBEXHLevel1X 8 3" xfId="14346"/>
    <cellStyle name="SAPBEXHLevel1X 8 4" xfId="40650"/>
    <cellStyle name="SAPBEXHLevel1X 8 5" xfId="40651"/>
    <cellStyle name="SAPBEXHLevel1X 8 6" xfId="40652"/>
    <cellStyle name="SAPBEXHLevel1X 8 7" xfId="40653"/>
    <cellStyle name="SAPBEXHLevel1X 8 8" xfId="40654"/>
    <cellStyle name="SAPBEXHLevel1X 8 9" xfId="40655"/>
    <cellStyle name="SAPBEXHLevel1X 9" xfId="2116"/>
    <cellStyle name="SAPBEXHLevel1X 9 2" xfId="14347"/>
    <cellStyle name="SAPBEXHLevel1X 9 2 2" xfId="14348"/>
    <cellStyle name="SAPBEXHLevel1X 9 2 2 2" xfId="14349"/>
    <cellStyle name="SAPBEXHLevel1X 9 2 2 2 2" xfId="14350"/>
    <cellStyle name="SAPBEXHLevel1X 9 2 2 3" xfId="14351"/>
    <cellStyle name="SAPBEXHLevel1X 9 2 3" xfId="14352"/>
    <cellStyle name="SAPBEXHLevel1X 9 2 3 2" xfId="14353"/>
    <cellStyle name="SAPBEXHLevel1X 9 2 3 2 2" xfId="14354"/>
    <cellStyle name="SAPBEXHLevel1X 9 2 4" xfId="14355"/>
    <cellStyle name="SAPBEXHLevel1X 9 2 4 2" xfId="14356"/>
    <cellStyle name="SAPBEXHLevel1X 9 3" xfId="14357"/>
    <cellStyle name="SAPBEXHLevel1X 9 3 2" xfId="14358"/>
    <cellStyle name="SAPBEXHLevel1X 9 3 2 2" xfId="14359"/>
    <cellStyle name="SAPBEXHLevel1X 9 3 3" xfId="14360"/>
    <cellStyle name="SAPBEXHLevel1X 9 4" xfId="14361"/>
    <cellStyle name="SAPBEXHLevel1X 9 4 2" xfId="14362"/>
    <cellStyle name="SAPBEXHLevel1X 9 4 2 2" xfId="14363"/>
    <cellStyle name="SAPBEXHLevel1X 9 5" xfId="14364"/>
    <cellStyle name="SAPBEXHLevel1X 9 5 2" xfId="14365"/>
    <cellStyle name="SAPBEXHLevel1X 9 6" xfId="40656"/>
    <cellStyle name="SAPBEXHLevel1X 9 7" xfId="40657"/>
    <cellStyle name="SAPBEXHLevel2" xfId="151"/>
    <cellStyle name="SAPBEXHLevel2 10" xfId="14366"/>
    <cellStyle name="SAPBEXHLevel2 10 2" xfId="14367"/>
    <cellStyle name="SAPBEXHLevel2 10 2 2" xfId="14368"/>
    <cellStyle name="SAPBEXHLevel2 10 2 2 2" xfId="14369"/>
    <cellStyle name="SAPBEXHLevel2 10 2 3" xfId="14370"/>
    <cellStyle name="SAPBEXHLevel2 10 3" xfId="14371"/>
    <cellStyle name="SAPBEXHLevel2 10 3 2" xfId="14372"/>
    <cellStyle name="SAPBEXHLevel2 10 3 2 2" xfId="14373"/>
    <cellStyle name="SAPBEXHLevel2 10 4" xfId="14374"/>
    <cellStyle name="SAPBEXHLevel2 10 4 2" xfId="14375"/>
    <cellStyle name="SAPBEXHLevel2 10 5" xfId="40658"/>
    <cellStyle name="SAPBEXHLevel2 10 6" xfId="40659"/>
    <cellStyle name="SAPBEXHLevel2 10 7" xfId="40660"/>
    <cellStyle name="SAPBEXHLevel2 11" xfId="40661"/>
    <cellStyle name="SAPBEXHLevel2 12" xfId="40662"/>
    <cellStyle name="SAPBEXHLevel2 13" xfId="40663"/>
    <cellStyle name="SAPBEXHLevel2 14" xfId="40664"/>
    <cellStyle name="SAPBEXHLevel2 15" xfId="40665"/>
    <cellStyle name="SAPBEXHLevel2 16" xfId="40666"/>
    <cellStyle name="SAPBEXHLevel2 17" xfId="40667"/>
    <cellStyle name="SAPBEXHLevel2 18" xfId="40668"/>
    <cellStyle name="SAPBEXHLevel2 19" xfId="40669"/>
    <cellStyle name="SAPBEXHLevel2 2" xfId="450"/>
    <cellStyle name="SAPBEXHLevel2 2 10" xfId="40670"/>
    <cellStyle name="SAPBEXHLevel2 2 11" xfId="40671"/>
    <cellStyle name="SAPBEXHLevel2 2 12" xfId="40672"/>
    <cellStyle name="SAPBEXHLevel2 2 13" xfId="40673"/>
    <cellStyle name="SAPBEXHLevel2 2 14" xfId="40674"/>
    <cellStyle name="SAPBEXHLevel2 2 15" xfId="40675"/>
    <cellStyle name="SAPBEXHLevel2 2 16" xfId="40676"/>
    <cellStyle name="SAPBEXHLevel2 2 17" xfId="40677"/>
    <cellStyle name="SAPBEXHLevel2 2 18" xfId="40678"/>
    <cellStyle name="SAPBEXHLevel2 2 19" xfId="40679"/>
    <cellStyle name="SAPBEXHLevel2 2 2" xfId="554"/>
    <cellStyle name="SAPBEXHLevel2 2 2 10" xfId="40680"/>
    <cellStyle name="SAPBEXHLevel2 2 2 11" xfId="40681"/>
    <cellStyle name="SAPBEXHLevel2 2 2 12" xfId="40682"/>
    <cellStyle name="SAPBEXHLevel2 2 2 13" xfId="40683"/>
    <cellStyle name="SAPBEXHLevel2 2 2 14" xfId="40684"/>
    <cellStyle name="SAPBEXHLevel2 2 2 15" xfId="40685"/>
    <cellStyle name="SAPBEXHLevel2 2 2 16" xfId="40686"/>
    <cellStyle name="SAPBEXHLevel2 2 2 17" xfId="40687"/>
    <cellStyle name="SAPBEXHLevel2 2 2 18" xfId="40688"/>
    <cellStyle name="SAPBEXHLevel2 2 2 19" xfId="40689"/>
    <cellStyle name="SAPBEXHLevel2 2 2 2" xfId="1096"/>
    <cellStyle name="SAPBEXHLevel2 2 2 2 10" xfId="40690"/>
    <cellStyle name="SAPBEXHLevel2 2 2 2 11" xfId="40691"/>
    <cellStyle name="SAPBEXHLevel2 2 2 2 12" xfId="40692"/>
    <cellStyle name="SAPBEXHLevel2 2 2 2 13" xfId="40693"/>
    <cellStyle name="SAPBEXHLevel2 2 2 2 14" xfId="40694"/>
    <cellStyle name="SAPBEXHLevel2 2 2 2 15" xfId="40695"/>
    <cellStyle name="SAPBEXHLevel2 2 2 2 16" xfId="40696"/>
    <cellStyle name="SAPBEXHLevel2 2 2 2 17" xfId="40697"/>
    <cellStyle name="SAPBEXHLevel2 2 2 2 18" xfId="40698"/>
    <cellStyle name="SAPBEXHLevel2 2 2 2 19" xfId="40699"/>
    <cellStyle name="SAPBEXHLevel2 2 2 2 2" xfId="2117"/>
    <cellStyle name="SAPBEXHLevel2 2 2 2 2 2" xfId="14376"/>
    <cellStyle name="SAPBEXHLevel2 2 2 2 2 2 2" xfId="14377"/>
    <cellStyle name="SAPBEXHLevel2 2 2 2 2 2 2 2" xfId="14378"/>
    <cellStyle name="SAPBEXHLevel2 2 2 2 2 2 2 2 2" xfId="14379"/>
    <cellStyle name="SAPBEXHLevel2 2 2 2 2 2 2 3" xfId="14380"/>
    <cellStyle name="SAPBEXHLevel2 2 2 2 2 2 3" xfId="14381"/>
    <cellStyle name="SAPBEXHLevel2 2 2 2 2 2 3 2" xfId="14382"/>
    <cellStyle name="SAPBEXHLevel2 2 2 2 2 2 3 2 2" xfId="14383"/>
    <cellStyle name="SAPBEXHLevel2 2 2 2 2 2 4" xfId="14384"/>
    <cellStyle name="SAPBEXHLevel2 2 2 2 2 2 4 2" xfId="14385"/>
    <cellStyle name="SAPBEXHLevel2 2 2 2 2 3" xfId="14386"/>
    <cellStyle name="SAPBEXHLevel2 2 2 2 2 3 2" xfId="14387"/>
    <cellStyle name="SAPBEXHLevel2 2 2 2 2 3 2 2" xfId="14388"/>
    <cellStyle name="SAPBEXHLevel2 2 2 2 2 3 3" xfId="14389"/>
    <cellStyle name="SAPBEXHLevel2 2 2 2 2 4" xfId="14390"/>
    <cellStyle name="SAPBEXHLevel2 2 2 2 2 4 2" xfId="14391"/>
    <cellStyle name="SAPBEXHLevel2 2 2 2 2 4 2 2" xfId="14392"/>
    <cellStyle name="SAPBEXHLevel2 2 2 2 2 5" xfId="14393"/>
    <cellStyle name="SAPBEXHLevel2 2 2 2 2 5 2" xfId="14394"/>
    <cellStyle name="SAPBEXHLevel2 2 2 2 2 6" xfId="40700"/>
    <cellStyle name="SAPBEXHLevel2 2 2 2 2 7" xfId="40701"/>
    <cellStyle name="SAPBEXHLevel2 2 2 2 2 8" xfId="49902"/>
    <cellStyle name="SAPBEXHLevel2 2 2 2 20" xfId="40702"/>
    <cellStyle name="SAPBEXHLevel2 2 2 2 21" xfId="40703"/>
    <cellStyle name="SAPBEXHLevel2 2 2 2 22" xfId="40704"/>
    <cellStyle name="SAPBEXHLevel2 2 2 2 23" xfId="40705"/>
    <cellStyle name="SAPBEXHLevel2 2 2 2 24" xfId="40706"/>
    <cellStyle name="SAPBEXHLevel2 2 2 2 25" xfId="40707"/>
    <cellStyle name="SAPBEXHLevel2 2 2 2 26" xfId="40708"/>
    <cellStyle name="SAPBEXHLevel2 2 2 2 27" xfId="40709"/>
    <cellStyle name="SAPBEXHLevel2 2 2 2 28" xfId="48680"/>
    <cellStyle name="SAPBEXHLevel2 2 2 2 29" xfId="49385"/>
    <cellStyle name="SAPBEXHLevel2 2 2 2 3" xfId="40710"/>
    <cellStyle name="SAPBEXHLevel2 2 2 2 4" xfId="40711"/>
    <cellStyle name="SAPBEXHLevel2 2 2 2 5" xfId="40712"/>
    <cellStyle name="SAPBEXHLevel2 2 2 2 6" xfId="40713"/>
    <cellStyle name="SAPBEXHLevel2 2 2 2 7" xfId="40714"/>
    <cellStyle name="SAPBEXHLevel2 2 2 2 8" xfId="40715"/>
    <cellStyle name="SAPBEXHLevel2 2 2 2 9" xfId="40716"/>
    <cellStyle name="SAPBEXHLevel2 2 2 20" xfId="40717"/>
    <cellStyle name="SAPBEXHLevel2 2 2 21" xfId="40718"/>
    <cellStyle name="SAPBEXHLevel2 2 2 22" xfId="40719"/>
    <cellStyle name="SAPBEXHLevel2 2 2 23" xfId="40720"/>
    <cellStyle name="SAPBEXHLevel2 2 2 24" xfId="40721"/>
    <cellStyle name="SAPBEXHLevel2 2 2 25" xfId="40722"/>
    <cellStyle name="SAPBEXHLevel2 2 2 26" xfId="40723"/>
    <cellStyle name="SAPBEXHLevel2 2 2 27" xfId="40724"/>
    <cellStyle name="SAPBEXHLevel2 2 2 28" xfId="40725"/>
    <cellStyle name="SAPBEXHLevel2 2 2 29" xfId="40726"/>
    <cellStyle name="SAPBEXHLevel2 2 2 3" xfId="1097"/>
    <cellStyle name="SAPBEXHLevel2 2 2 3 10" xfId="40727"/>
    <cellStyle name="SAPBEXHLevel2 2 2 3 11" xfId="40728"/>
    <cellStyle name="SAPBEXHLevel2 2 2 3 12" xfId="40729"/>
    <cellStyle name="SAPBEXHLevel2 2 2 3 13" xfId="40730"/>
    <cellStyle name="SAPBEXHLevel2 2 2 3 14" xfId="40731"/>
    <cellStyle name="SAPBEXHLevel2 2 2 3 15" xfId="40732"/>
    <cellStyle name="SAPBEXHLevel2 2 2 3 16" xfId="40733"/>
    <cellStyle name="SAPBEXHLevel2 2 2 3 17" xfId="40734"/>
    <cellStyle name="SAPBEXHLevel2 2 2 3 18" xfId="40735"/>
    <cellStyle name="SAPBEXHLevel2 2 2 3 19" xfId="40736"/>
    <cellStyle name="SAPBEXHLevel2 2 2 3 2" xfId="2118"/>
    <cellStyle name="SAPBEXHLevel2 2 2 3 2 2" xfId="14395"/>
    <cellStyle name="SAPBEXHLevel2 2 2 3 2 2 2" xfId="14396"/>
    <cellStyle name="SAPBEXHLevel2 2 2 3 2 2 2 2" xfId="14397"/>
    <cellStyle name="SAPBEXHLevel2 2 2 3 2 2 2 2 2" xfId="14398"/>
    <cellStyle name="SAPBEXHLevel2 2 2 3 2 2 2 3" xfId="14399"/>
    <cellStyle name="SAPBEXHLevel2 2 2 3 2 2 3" xfId="14400"/>
    <cellStyle name="SAPBEXHLevel2 2 2 3 2 2 3 2" xfId="14401"/>
    <cellStyle name="SAPBEXHLevel2 2 2 3 2 2 3 2 2" xfId="14402"/>
    <cellStyle name="SAPBEXHLevel2 2 2 3 2 2 4" xfId="14403"/>
    <cellStyle name="SAPBEXHLevel2 2 2 3 2 2 4 2" xfId="14404"/>
    <cellStyle name="SAPBEXHLevel2 2 2 3 2 3" xfId="14405"/>
    <cellStyle name="SAPBEXHLevel2 2 2 3 2 3 2" xfId="14406"/>
    <cellStyle name="SAPBEXHLevel2 2 2 3 2 3 2 2" xfId="14407"/>
    <cellStyle name="SAPBEXHLevel2 2 2 3 2 3 3" xfId="14408"/>
    <cellStyle name="SAPBEXHLevel2 2 2 3 2 4" xfId="14409"/>
    <cellStyle name="SAPBEXHLevel2 2 2 3 2 4 2" xfId="14410"/>
    <cellStyle name="SAPBEXHLevel2 2 2 3 2 4 2 2" xfId="14411"/>
    <cellStyle name="SAPBEXHLevel2 2 2 3 2 5" xfId="14412"/>
    <cellStyle name="SAPBEXHLevel2 2 2 3 2 5 2" xfId="14413"/>
    <cellStyle name="SAPBEXHLevel2 2 2 3 2 6" xfId="40737"/>
    <cellStyle name="SAPBEXHLevel2 2 2 3 2 7" xfId="40738"/>
    <cellStyle name="SAPBEXHLevel2 2 2 3 2 8" xfId="49903"/>
    <cellStyle name="SAPBEXHLevel2 2 2 3 20" xfId="40739"/>
    <cellStyle name="SAPBEXHLevel2 2 2 3 21" xfId="40740"/>
    <cellStyle name="SAPBEXHLevel2 2 2 3 22" xfId="40741"/>
    <cellStyle name="SAPBEXHLevel2 2 2 3 23" xfId="40742"/>
    <cellStyle name="SAPBEXHLevel2 2 2 3 24" xfId="40743"/>
    <cellStyle name="SAPBEXHLevel2 2 2 3 25" xfId="40744"/>
    <cellStyle name="SAPBEXHLevel2 2 2 3 26" xfId="40745"/>
    <cellStyle name="SAPBEXHLevel2 2 2 3 27" xfId="40746"/>
    <cellStyle name="SAPBEXHLevel2 2 2 3 28" xfId="48681"/>
    <cellStyle name="SAPBEXHLevel2 2 2 3 29" xfId="49386"/>
    <cellStyle name="SAPBEXHLevel2 2 2 3 3" xfId="40747"/>
    <cellStyle name="SAPBEXHLevel2 2 2 3 4" xfId="40748"/>
    <cellStyle name="SAPBEXHLevel2 2 2 3 5" xfId="40749"/>
    <cellStyle name="SAPBEXHLevel2 2 2 3 6" xfId="40750"/>
    <cellStyle name="SAPBEXHLevel2 2 2 3 7" xfId="40751"/>
    <cellStyle name="SAPBEXHLevel2 2 2 3 8" xfId="40752"/>
    <cellStyle name="SAPBEXHLevel2 2 2 3 9" xfId="40753"/>
    <cellStyle name="SAPBEXHLevel2 2 2 30" xfId="40754"/>
    <cellStyle name="SAPBEXHLevel2 2 2 31" xfId="40755"/>
    <cellStyle name="SAPBEXHLevel2 2 2 32" xfId="40756"/>
    <cellStyle name="SAPBEXHLevel2 2 2 33" xfId="48682"/>
    <cellStyle name="SAPBEXHLevel2 2 2 34" xfId="49384"/>
    <cellStyle name="SAPBEXHLevel2 2 2 4" xfId="1098"/>
    <cellStyle name="SAPBEXHLevel2 2 2 4 10" xfId="40757"/>
    <cellStyle name="SAPBEXHLevel2 2 2 4 11" xfId="40758"/>
    <cellStyle name="SAPBEXHLevel2 2 2 4 12" xfId="40759"/>
    <cellStyle name="SAPBEXHLevel2 2 2 4 13" xfId="40760"/>
    <cellStyle name="SAPBEXHLevel2 2 2 4 14" xfId="40761"/>
    <cellStyle name="SAPBEXHLevel2 2 2 4 15" xfId="40762"/>
    <cellStyle name="SAPBEXHLevel2 2 2 4 16" xfId="40763"/>
    <cellStyle name="SAPBEXHLevel2 2 2 4 17" xfId="40764"/>
    <cellStyle name="SAPBEXHLevel2 2 2 4 18" xfId="40765"/>
    <cellStyle name="SAPBEXHLevel2 2 2 4 19" xfId="40766"/>
    <cellStyle name="SAPBEXHLevel2 2 2 4 2" xfId="2119"/>
    <cellStyle name="SAPBEXHLevel2 2 2 4 2 2" xfId="14414"/>
    <cellStyle name="SAPBEXHLevel2 2 2 4 2 2 2" xfId="14415"/>
    <cellStyle name="SAPBEXHLevel2 2 2 4 2 2 2 2" xfId="14416"/>
    <cellStyle name="SAPBEXHLevel2 2 2 4 2 2 2 2 2" xfId="14417"/>
    <cellStyle name="SAPBEXHLevel2 2 2 4 2 2 2 3" xfId="14418"/>
    <cellStyle name="SAPBEXHLevel2 2 2 4 2 2 3" xfId="14419"/>
    <cellStyle name="SAPBEXHLevel2 2 2 4 2 2 3 2" xfId="14420"/>
    <cellStyle name="SAPBEXHLevel2 2 2 4 2 2 3 2 2" xfId="14421"/>
    <cellStyle name="SAPBEXHLevel2 2 2 4 2 2 4" xfId="14422"/>
    <cellStyle name="SAPBEXHLevel2 2 2 4 2 2 4 2" xfId="14423"/>
    <cellStyle name="SAPBEXHLevel2 2 2 4 2 3" xfId="14424"/>
    <cellStyle name="SAPBEXHLevel2 2 2 4 2 3 2" xfId="14425"/>
    <cellStyle name="SAPBEXHLevel2 2 2 4 2 3 2 2" xfId="14426"/>
    <cellStyle name="SAPBEXHLevel2 2 2 4 2 3 3" xfId="14427"/>
    <cellStyle name="SAPBEXHLevel2 2 2 4 2 4" xfId="14428"/>
    <cellStyle name="SAPBEXHLevel2 2 2 4 2 4 2" xfId="14429"/>
    <cellStyle name="SAPBEXHLevel2 2 2 4 2 4 2 2" xfId="14430"/>
    <cellStyle name="SAPBEXHLevel2 2 2 4 2 5" xfId="14431"/>
    <cellStyle name="SAPBEXHLevel2 2 2 4 2 5 2" xfId="14432"/>
    <cellStyle name="SAPBEXHLevel2 2 2 4 2 6" xfId="40767"/>
    <cellStyle name="SAPBEXHLevel2 2 2 4 2 7" xfId="40768"/>
    <cellStyle name="SAPBEXHLevel2 2 2 4 2 8" xfId="49904"/>
    <cellStyle name="SAPBEXHLevel2 2 2 4 20" xfId="40769"/>
    <cellStyle name="SAPBEXHLevel2 2 2 4 21" xfId="40770"/>
    <cellStyle name="SAPBEXHLevel2 2 2 4 22" xfId="40771"/>
    <cellStyle name="SAPBEXHLevel2 2 2 4 23" xfId="40772"/>
    <cellStyle name="SAPBEXHLevel2 2 2 4 24" xfId="40773"/>
    <cellStyle name="SAPBEXHLevel2 2 2 4 25" xfId="40774"/>
    <cellStyle name="SAPBEXHLevel2 2 2 4 26" xfId="40775"/>
    <cellStyle name="SAPBEXHLevel2 2 2 4 27" xfId="40776"/>
    <cellStyle name="SAPBEXHLevel2 2 2 4 28" xfId="48683"/>
    <cellStyle name="SAPBEXHLevel2 2 2 4 29" xfId="49387"/>
    <cellStyle name="SAPBEXHLevel2 2 2 4 3" xfId="40777"/>
    <cellStyle name="SAPBEXHLevel2 2 2 4 4" xfId="40778"/>
    <cellStyle name="SAPBEXHLevel2 2 2 4 5" xfId="40779"/>
    <cellStyle name="SAPBEXHLevel2 2 2 4 6" xfId="40780"/>
    <cellStyle name="SAPBEXHLevel2 2 2 4 7" xfId="40781"/>
    <cellStyle name="SAPBEXHLevel2 2 2 4 8" xfId="40782"/>
    <cellStyle name="SAPBEXHLevel2 2 2 4 9" xfId="40783"/>
    <cellStyle name="SAPBEXHLevel2 2 2 5" xfId="1099"/>
    <cellStyle name="SAPBEXHLevel2 2 2 5 10" xfId="40784"/>
    <cellStyle name="SAPBEXHLevel2 2 2 5 11" xfId="40785"/>
    <cellStyle name="SAPBEXHLevel2 2 2 5 12" xfId="40786"/>
    <cellStyle name="SAPBEXHLevel2 2 2 5 13" xfId="40787"/>
    <cellStyle name="SAPBEXHLevel2 2 2 5 14" xfId="40788"/>
    <cellStyle name="SAPBEXHLevel2 2 2 5 15" xfId="40789"/>
    <cellStyle name="SAPBEXHLevel2 2 2 5 16" xfId="40790"/>
    <cellStyle name="SAPBEXHLevel2 2 2 5 17" xfId="40791"/>
    <cellStyle name="SAPBEXHLevel2 2 2 5 18" xfId="40792"/>
    <cellStyle name="SAPBEXHLevel2 2 2 5 19" xfId="40793"/>
    <cellStyle name="SAPBEXHLevel2 2 2 5 2" xfId="2120"/>
    <cellStyle name="SAPBEXHLevel2 2 2 5 2 2" xfId="14433"/>
    <cellStyle name="SAPBEXHLevel2 2 2 5 2 2 2" xfId="14434"/>
    <cellStyle name="SAPBEXHLevel2 2 2 5 2 2 2 2" xfId="14435"/>
    <cellStyle name="SAPBEXHLevel2 2 2 5 2 2 2 2 2" xfId="14436"/>
    <cellStyle name="SAPBEXHLevel2 2 2 5 2 2 2 3" xfId="14437"/>
    <cellStyle name="SAPBEXHLevel2 2 2 5 2 2 3" xfId="14438"/>
    <cellStyle name="SAPBEXHLevel2 2 2 5 2 2 3 2" xfId="14439"/>
    <cellStyle name="SAPBEXHLevel2 2 2 5 2 2 3 2 2" xfId="14440"/>
    <cellStyle name="SAPBEXHLevel2 2 2 5 2 2 4" xfId="14441"/>
    <cellStyle name="SAPBEXHLevel2 2 2 5 2 2 4 2" xfId="14442"/>
    <cellStyle name="SAPBEXHLevel2 2 2 5 2 3" xfId="14443"/>
    <cellStyle name="SAPBEXHLevel2 2 2 5 2 3 2" xfId="14444"/>
    <cellStyle name="SAPBEXHLevel2 2 2 5 2 3 2 2" xfId="14445"/>
    <cellStyle name="SAPBEXHLevel2 2 2 5 2 3 3" xfId="14446"/>
    <cellStyle name="SAPBEXHLevel2 2 2 5 2 4" xfId="14447"/>
    <cellStyle name="SAPBEXHLevel2 2 2 5 2 4 2" xfId="14448"/>
    <cellStyle name="SAPBEXHLevel2 2 2 5 2 4 2 2" xfId="14449"/>
    <cellStyle name="SAPBEXHLevel2 2 2 5 2 5" xfId="14450"/>
    <cellStyle name="SAPBEXHLevel2 2 2 5 2 5 2" xfId="14451"/>
    <cellStyle name="SAPBEXHLevel2 2 2 5 2 6" xfId="40794"/>
    <cellStyle name="SAPBEXHLevel2 2 2 5 2 7" xfId="40795"/>
    <cellStyle name="SAPBEXHLevel2 2 2 5 2 8" xfId="49905"/>
    <cellStyle name="SAPBEXHLevel2 2 2 5 20" xfId="40796"/>
    <cellStyle name="SAPBEXHLevel2 2 2 5 21" xfId="40797"/>
    <cellStyle name="SAPBEXHLevel2 2 2 5 22" xfId="40798"/>
    <cellStyle name="SAPBEXHLevel2 2 2 5 23" xfId="40799"/>
    <cellStyle name="SAPBEXHLevel2 2 2 5 24" xfId="40800"/>
    <cellStyle name="SAPBEXHLevel2 2 2 5 25" xfId="40801"/>
    <cellStyle name="SAPBEXHLevel2 2 2 5 26" xfId="40802"/>
    <cellStyle name="SAPBEXHLevel2 2 2 5 27" xfId="40803"/>
    <cellStyle name="SAPBEXHLevel2 2 2 5 28" xfId="48684"/>
    <cellStyle name="SAPBEXHLevel2 2 2 5 29" xfId="49388"/>
    <cellStyle name="SAPBEXHLevel2 2 2 5 3" xfId="40804"/>
    <cellStyle name="SAPBEXHLevel2 2 2 5 4" xfId="40805"/>
    <cellStyle name="SAPBEXHLevel2 2 2 5 5" xfId="40806"/>
    <cellStyle name="SAPBEXHLevel2 2 2 5 6" xfId="40807"/>
    <cellStyle name="SAPBEXHLevel2 2 2 5 7" xfId="40808"/>
    <cellStyle name="SAPBEXHLevel2 2 2 5 8" xfId="40809"/>
    <cellStyle name="SAPBEXHLevel2 2 2 5 9" xfId="40810"/>
    <cellStyle name="SAPBEXHLevel2 2 2 6" xfId="1100"/>
    <cellStyle name="SAPBEXHLevel2 2 2 6 10" xfId="40811"/>
    <cellStyle name="SAPBEXHLevel2 2 2 6 11" xfId="40812"/>
    <cellStyle name="SAPBEXHLevel2 2 2 6 12" xfId="40813"/>
    <cellStyle name="SAPBEXHLevel2 2 2 6 13" xfId="40814"/>
    <cellStyle name="SAPBEXHLevel2 2 2 6 14" xfId="40815"/>
    <cellStyle name="SAPBEXHLevel2 2 2 6 15" xfId="40816"/>
    <cellStyle name="SAPBEXHLevel2 2 2 6 16" xfId="40817"/>
    <cellStyle name="SAPBEXHLevel2 2 2 6 17" xfId="40818"/>
    <cellStyle name="SAPBEXHLevel2 2 2 6 18" xfId="40819"/>
    <cellStyle name="SAPBEXHLevel2 2 2 6 19" xfId="40820"/>
    <cellStyle name="SAPBEXHLevel2 2 2 6 2" xfId="2121"/>
    <cellStyle name="SAPBEXHLevel2 2 2 6 2 2" xfId="14452"/>
    <cellStyle name="SAPBEXHLevel2 2 2 6 2 2 2" xfId="14453"/>
    <cellStyle name="SAPBEXHLevel2 2 2 6 2 2 2 2" xfId="14454"/>
    <cellStyle name="SAPBEXHLevel2 2 2 6 2 2 2 2 2" xfId="14455"/>
    <cellStyle name="SAPBEXHLevel2 2 2 6 2 2 2 3" xfId="14456"/>
    <cellStyle name="SAPBEXHLevel2 2 2 6 2 2 3" xfId="14457"/>
    <cellStyle name="SAPBEXHLevel2 2 2 6 2 2 3 2" xfId="14458"/>
    <cellStyle name="SAPBEXHLevel2 2 2 6 2 2 3 2 2" xfId="14459"/>
    <cellStyle name="SAPBEXHLevel2 2 2 6 2 2 4" xfId="14460"/>
    <cellStyle name="SAPBEXHLevel2 2 2 6 2 2 4 2" xfId="14461"/>
    <cellStyle name="SAPBEXHLevel2 2 2 6 2 3" xfId="14462"/>
    <cellStyle name="SAPBEXHLevel2 2 2 6 2 3 2" xfId="14463"/>
    <cellStyle name="SAPBEXHLevel2 2 2 6 2 3 2 2" xfId="14464"/>
    <cellStyle name="SAPBEXHLevel2 2 2 6 2 3 3" xfId="14465"/>
    <cellStyle name="SAPBEXHLevel2 2 2 6 2 4" xfId="14466"/>
    <cellStyle name="SAPBEXHLevel2 2 2 6 2 4 2" xfId="14467"/>
    <cellStyle name="SAPBEXHLevel2 2 2 6 2 4 2 2" xfId="14468"/>
    <cellStyle name="SAPBEXHLevel2 2 2 6 2 5" xfId="14469"/>
    <cellStyle name="SAPBEXHLevel2 2 2 6 2 5 2" xfId="14470"/>
    <cellStyle name="SAPBEXHLevel2 2 2 6 2 6" xfId="40821"/>
    <cellStyle name="SAPBEXHLevel2 2 2 6 2 7" xfId="40822"/>
    <cellStyle name="SAPBEXHLevel2 2 2 6 2 8" xfId="49906"/>
    <cellStyle name="SAPBEXHLevel2 2 2 6 20" xfId="40823"/>
    <cellStyle name="SAPBEXHLevel2 2 2 6 21" xfId="40824"/>
    <cellStyle name="SAPBEXHLevel2 2 2 6 22" xfId="40825"/>
    <cellStyle name="SAPBEXHLevel2 2 2 6 23" xfId="40826"/>
    <cellStyle name="SAPBEXHLevel2 2 2 6 24" xfId="40827"/>
    <cellStyle name="SAPBEXHLevel2 2 2 6 25" xfId="40828"/>
    <cellStyle name="SAPBEXHLevel2 2 2 6 26" xfId="40829"/>
    <cellStyle name="SAPBEXHLevel2 2 2 6 27" xfId="40830"/>
    <cellStyle name="SAPBEXHLevel2 2 2 6 28" xfId="48685"/>
    <cellStyle name="SAPBEXHLevel2 2 2 6 29" xfId="49389"/>
    <cellStyle name="SAPBEXHLevel2 2 2 6 3" xfId="40831"/>
    <cellStyle name="SAPBEXHLevel2 2 2 6 4" xfId="40832"/>
    <cellStyle name="SAPBEXHLevel2 2 2 6 5" xfId="40833"/>
    <cellStyle name="SAPBEXHLevel2 2 2 6 6" xfId="40834"/>
    <cellStyle name="SAPBEXHLevel2 2 2 6 7" xfId="40835"/>
    <cellStyle name="SAPBEXHLevel2 2 2 6 8" xfId="40836"/>
    <cellStyle name="SAPBEXHLevel2 2 2 6 9" xfId="40837"/>
    <cellStyle name="SAPBEXHLevel2 2 2 7" xfId="2122"/>
    <cellStyle name="SAPBEXHLevel2 2 2 7 2" xfId="14471"/>
    <cellStyle name="SAPBEXHLevel2 2 2 7 2 2" xfId="14472"/>
    <cellStyle name="SAPBEXHLevel2 2 2 7 2 2 2" xfId="14473"/>
    <cellStyle name="SAPBEXHLevel2 2 2 7 2 2 2 2" xfId="14474"/>
    <cellStyle name="SAPBEXHLevel2 2 2 7 2 2 3" xfId="14475"/>
    <cellStyle name="SAPBEXHLevel2 2 2 7 2 3" xfId="14476"/>
    <cellStyle name="SAPBEXHLevel2 2 2 7 2 3 2" xfId="14477"/>
    <cellStyle name="SAPBEXHLevel2 2 2 7 2 3 2 2" xfId="14478"/>
    <cellStyle name="SAPBEXHLevel2 2 2 7 2 4" xfId="14479"/>
    <cellStyle name="SAPBEXHLevel2 2 2 7 2 4 2" xfId="14480"/>
    <cellStyle name="SAPBEXHLevel2 2 2 7 3" xfId="14481"/>
    <cellStyle name="SAPBEXHLevel2 2 2 7 3 2" xfId="14482"/>
    <cellStyle name="SAPBEXHLevel2 2 2 7 3 2 2" xfId="14483"/>
    <cellStyle name="SAPBEXHLevel2 2 2 7 3 3" xfId="14484"/>
    <cellStyle name="SAPBEXHLevel2 2 2 7 4" xfId="14485"/>
    <cellStyle name="SAPBEXHLevel2 2 2 7 4 2" xfId="14486"/>
    <cellStyle name="SAPBEXHLevel2 2 2 7 4 2 2" xfId="14487"/>
    <cellStyle name="SAPBEXHLevel2 2 2 7 5" xfId="14488"/>
    <cellStyle name="SAPBEXHLevel2 2 2 7 5 2" xfId="14489"/>
    <cellStyle name="SAPBEXHLevel2 2 2 7 6" xfId="40838"/>
    <cellStyle name="SAPBEXHLevel2 2 2 7 7" xfId="40839"/>
    <cellStyle name="SAPBEXHLevel2 2 2 7 8" xfId="49901"/>
    <cellStyle name="SAPBEXHLevel2 2 2 8" xfId="40840"/>
    <cellStyle name="SAPBEXHLevel2 2 2 9" xfId="40841"/>
    <cellStyle name="SAPBEXHLevel2 2 20" xfId="40842"/>
    <cellStyle name="SAPBEXHLevel2 2 21" xfId="40843"/>
    <cellStyle name="SAPBEXHLevel2 2 22" xfId="40844"/>
    <cellStyle name="SAPBEXHLevel2 2 23" xfId="40845"/>
    <cellStyle name="SAPBEXHLevel2 2 24" xfId="40846"/>
    <cellStyle name="SAPBEXHLevel2 2 25" xfId="40847"/>
    <cellStyle name="SAPBEXHLevel2 2 26" xfId="40848"/>
    <cellStyle name="SAPBEXHLevel2 2 27" xfId="40849"/>
    <cellStyle name="SAPBEXHLevel2 2 28" xfId="40850"/>
    <cellStyle name="SAPBEXHLevel2 2 29" xfId="40851"/>
    <cellStyle name="SAPBEXHLevel2 2 3" xfId="1101"/>
    <cellStyle name="SAPBEXHLevel2 2 3 10" xfId="40852"/>
    <cellStyle name="SAPBEXHLevel2 2 3 11" xfId="40853"/>
    <cellStyle name="SAPBEXHLevel2 2 3 12" xfId="40854"/>
    <cellStyle name="SAPBEXHLevel2 2 3 13" xfId="40855"/>
    <cellStyle name="SAPBEXHLevel2 2 3 14" xfId="40856"/>
    <cellStyle name="SAPBEXHLevel2 2 3 15" xfId="40857"/>
    <cellStyle name="SAPBEXHLevel2 2 3 16" xfId="40858"/>
    <cellStyle name="SAPBEXHLevel2 2 3 17" xfId="40859"/>
    <cellStyle name="SAPBEXHLevel2 2 3 18" xfId="40860"/>
    <cellStyle name="SAPBEXHLevel2 2 3 19" xfId="40861"/>
    <cellStyle name="SAPBEXHLevel2 2 3 2" xfId="2123"/>
    <cellStyle name="SAPBEXHLevel2 2 3 2 2" xfId="14490"/>
    <cellStyle name="SAPBEXHLevel2 2 3 2 2 2" xfId="14491"/>
    <cellStyle name="SAPBEXHLevel2 2 3 2 2 2 2" xfId="14492"/>
    <cellStyle name="SAPBEXHLevel2 2 3 2 2 2 2 2" xfId="14493"/>
    <cellStyle name="SAPBEXHLevel2 2 3 2 2 2 3" xfId="14494"/>
    <cellStyle name="SAPBEXHLevel2 2 3 2 2 3" xfId="14495"/>
    <cellStyle name="SAPBEXHLevel2 2 3 2 2 3 2" xfId="14496"/>
    <cellStyle name="SAPBEXHLevel2 2 3 2 2 3 2 2" xfId="14497"/>
    <cellStyle name="SAPBEXHLevel2 2 3 2 2 4" xfId="14498"/>
    <cellStyle name="SAPBEXHLevel2 2 3 2 2 4 2" xfId="14499"/>
    <cellStyle name="SAPBEXHLevel2 2 3 2 3" xfId="14500"/>
    <cellStyle name="SAPBEXHLevel2 2 3 2 3 2" xfId="14501"/>
    <cellStyle name="SAPBEXHLevel2 2 3 2 3 2 2" xfId="14502"/>
    <cellStyle name="SAPBEXHLevel2 2 3 2 3 3" xfId="14503"/>
    <cellStyle name="SAPBEXHLevel2 2 3 2 4" xfId="14504"/>
    <cellStyle name="SAPBEXHLevel2 2 3 2 4 2" xfId="14505"/>
    <cellStyle name="SAPBEXHLevel2 2 3 2 4 2 2" xfId="14506"/>
    <cellStyle name="SAPBEXHLevel2 2 3 2 5" xfId="14507"/>
    <cellStyle name="SAPBEXHLevel2 2 3 2 5 2" xfId="14508"/>
    <cellStyle name="SAPBEXHLevel2 2 3 2 6" xfId="40862"/>
    <cellStyle name="SAPBEXHLevel2 2 3 2 7" xfId="40863"/>
    <cellStyle name="SAPBEXHLevel2 2 3 2 8" xfId="49907"/>
    <cellStyle name="SAPBEXHLevel2 2 3 20" xfId="40864"/>
    <cellStyle name="SAPBEXHLevel2 2 3 21" xfId="40865"/>
    <cellStyle name="SAPBEXHLevel2 2 3 22" xfId="40866"/>
    <cellStyle name="SAPBEXHLevel2 2 3 23" xfId="40867"/>
    <cellStyle name="SAPBEXHLevel2 2 3 24" xfId="40868"/>
    <cellStyle name="SAPBEXHLevel2 2 3 25" xfId="40869"/>
    <cellStyle name="SAPBEXHLevel2 2 3 26" xfId="40870"/>
    <cellStyle name="SAPBEXHLevel2 2 3 27" xfId="40871"/>
    <cellStyle name="SAPBEXHLevel2 2 3 28" xfId="48686"/>
    <cellStyle name="SAPBEXHLevel2 2 3 29" xfId="49390"/>
    <cellStyle name="SAPBEXHLevel2 2 3 3" xfId="40872"/>
    <cellStyle name="SAPBEXHLevel2 2 3 4" xfId="40873"/>
    <cellStyle name="SAPBEXHLevel2 2 3 5" xfId="40874"/>
    <cellStyle name="SAPBEXHLevel2 2 3 6" xfId="40875"/>
    <cellStyle name="SAPBEXHLevel2 2 3 7" xfId="40876"/>
    <cellStyle name="SAPBEXHLevel2 2 3 8" xfId="40877"/>
    <cellStyle name="SAPBEXHLevel2 2 3 9" xfId="40878"/>
    <cellStyle name="SAPBEXHLevel2 2 30" xfId="40879"/>
    <cellStyle name="SAPBEXHLevel2 2 31" xfId="40880"/>
    <cellStyle name="SAPBEXHLevel2 2 32" xfId="40881"/>
    <cellStyle name="SAPBEXHLevel2 2 33" xfId="48687"/>
    <cellStyle name="SAPBEXHLevel2 2 34" xfId="49383"/>
    <cellStyle name="SAPBEXHLevel2 2 4" xfId="1102"/>
    <cellStyle name="SAPBEXHLevel2 2 4 10" xfId="40882"/>
    <cellStyle name="SAPBEXHLevel2 2 4 11" xfId="40883"/>
    <cellStyle name="SAPBEXHLevel2 2 4 12" xfId="40884"/>
    <cellStyle name="SAPBEXHLevel2 2 4 13" xfId="40885"/>
    <cellStyle name="SAPBEXHLevel2 2 4 14" xfId="40886"/>
    <cellStyle name="SAPBEXHLevel2 2 4 15" xfId="40887"/>
    <cellStyle name="SAPBEXHLevel2 2 4 16" xfId="40888"/>
    <cellStyle name="SAPBEXHLevel2 2 4 17" xfId="40889"/>
    <cellStyle name="SAPBEXHLevel2 2 4 18" xfId="40890"/>
    <cellStyle name="SAPBEXHLevel2 2 4 19" xfId="40891"/>
    <cellStyle name="SAPBEXHLevel2 2 4 2" xfId="2124"/>
    <cellStyle name="SAPBEXHLevel2 2 4 2 2" xfId="14509"/>
    <cellStyle name="SAPBEXHLevel2 2 4 2 2 2" xfId="14510"/>
    <cellStyle name="SAPBEXHLevel2 2 4 2 2 2 2" xfId="14511"/>
    <cellStyle name="SAPBEXHLevel2 2 4 2 2 2 2 2" xfId="14512"/>
    <cellStyle name="SAPBEXHLevel2 2 4 2 2 2 3" xfId="14513"/>
    <cellStyle name="SAPBEXHLevel2 2 4 2 2 3" xfId="14514"/>
    <cellStyle name="SAPBEXHLevel2 2 4 2 2 3 2" xfId="14515"/>
    <cellStyle name="SAPBEXHLevel2 2 4 2 2 3 2 2" xfId="14516"/>
    <cellStyle name="SAPBEXHLevel2 2 4 2 2 4" xfId="14517"/>
    <cellStyle name="SAPBEXHLevel2 2 4 2 2 4 2" xfId="14518"/>
    <cellStyle name="SAPBEXHLevel2 2 4 2 3" xfId="14519"/>
    <cellStyle name="SAPBEXHLevel2 2 4 2 3 2" xfId="14520"/>
    <cellStyle name="SAPBEXHLevel2 2 4 2 3 2 2" xfId="14521"/>
    <cellStyle name="SAPBEXHLevel2 2 4 2 3 3" xfId="14522"/>
    <cellStyle name="SAPBEXHLevel2 2 4 2 4" xfId="14523"/>
    <cellStyle name="SAPBEXHLevel2 2 4 2 4 2" xfId="14524"/>
    <cellStyle name="SAPBEXHLevel2 2 4 2 4 2 2" xfId="14525"/>
    <cellStyle name="SAPBEXHLevel2 2 4 2 5" xfId="14526"/>
    <cellStyle name="SAPBEXHLevel2 2 4 2 5 2" xfId="14527"/>
    <cellStyle name="SAPBEXHLevel2 2 4 2 6" xfId="40892"/>
    <cellStyle name="SAPBEXHLevel2 2 4 2 7" xfId="40893"/>
    <cellStyle name="SAPBEXHLevel2 2 4 2 8" xfId="49908"/>
    <cellStyle name="SAPBEXHLevel2 2 4 20" xfId="40894"/>
    <cellStyle name="SAPBEXHLevel2 2 4 21" xfId="40895"/>
    <cellStyle name="SAPBEXHLevel2 2 4 22" xfId="40896"/>
    <cellStyle name="SAPBEXHLevel2 2 4 23" xfId="40897"/>
    <cellStyle name="SAPBEXHLevel2 2 4 24" xfId="40898"/>
    <cellStyle name="SAPBEXHLevel2 2 4 25" xfId="40899"/>
    <cellStyle name="SAPBEXHLevel2 2 4 26" xfId="40900"/>
    <cellStyle name="SAPBEXHLevel2 2 4 27" xfId="40901"/>
    <cellStyle name="SAPBEXHLevel2 2 4 28" xfId="48688"/>
    <cellStyle name="SAPBEXHLevel2 2 4 29" xfId="49391"/>
    <cellStyle name="SAPBEXHLevel2 2 4 3" xfId="40902"/>
    <cellStyle name="SAPBEXHLevel2 2 4 4" xfId="40903"/>
    <cellStyle name="SAPBEXHLevel2 2 4 5" xfId="40904"/>
    <cellStyle name="SAPBEXHLevel2 2 4 6" xfId="40905"/>
    <cellStyle name="SAPBEXHLevel2 2 4 7" xfId="40906"/>
    <cellStyle name="SAPBEXHLevel2 2 4 8" xfId="40907"/>
    <cellStyle name="SAPBEXHLevel2 2 4 9" xfId="40908"/>
    <cellStyle name="SAPBEXHLevel2 2 5" xfId="1103"/>
    <cellStyle name="SAPBEXHLevel2 2 5 10" xfId="40909"/>
    <cellStyle name="SAPBEXHLevel2 2 5 11" xfId="40910"/>
    <cellStyle name="SAPBEXHLevel2 2 5 12" xfId="40911"/>
    <cellStyle name="SAPBEXHLevel2 2 5 13" xfId="40912"/>
    <cellStyle name="SAPBEXHLevel2 2 5 14" xfId="40913"/>
    <cellStyle name="SAPBEXHLevel2 2 5 15" xfId="40914"/>
    <cellStyle name="SAPBEXHLevel2 2 5 16" xfId="40915"/>
    <cellStyle name="SAPBEXHLevel2 2 5 17" xfId="40916"/>
    <cellStyle name="SAPBEXHLevel2 2 5 18" xfId="40917"/>
    <cellStyle name="SAPBEXHLevel2 2 5 19" xfId="40918"/>
    <cellStyle name="SAPBEXHLevel2 2 5 2" xfId="2125"/>
    <cellStyle name="SAPBEXHLevel2 2 5 2 2" xfId="14528"/>
    <cellStyle name="SAPBEXHLevel2 2 5 2 2 2" xfId="14529"/>
    <cellStyle name="SAPBEXHLevel2 2 5 2 2 2 2" xfId="14530"/>
    <cellStyle name="SAPBEXHLevel2 2 5 2 2 2 2 2" xfId="14531"/>
    <cellStyle name="SAPBEXHLevel2 2 5 2 2 2 3" xfId="14532"/>
    <cellStyle name="SAPBEXHLevel2 2 5 2 2 3" xfId="14533"/>
    <cellStyle name="SAPBEXHLevel2 2 5 2 2 3 2" xfId="14534"/>
    <cellStyle name="SAPBEXHLevel2 2 5 2 2 3 2 2" xfId="14535"/>
    <cellStyle name="SAPBEXHLevel2 2 5 2 2 4" xfId="14536"/>
    <cellStyle name="SAPBEXHLevel2 2 5 2 2 4 2" xfId="14537"/>
    <cellStyle name="SAPBEXHLevel2 2 5 2 3" xfId="14538"/>
    <cellStyle name="SAPBEXHLevel2 2 5 2 3 2" xfId="14539"/>
    <cellStyle name="SAPBEXHLevel2 2 5 2 3 2 2" xfId="14540"/>
    <cellStyle name="SAPBEXHLevel2 2 5 2 3 3" xfId="14541"/>
    <cellStyle name="SAPBEXHLevel2 2 5 2 4" xfId="14542"/>
    <cellStyle name="SAPBEXHLevel2 2 5 2 4 2" xfId="14543"/>
    <cellStyle name="SAPBEXHLevel2 2 5 2 4 2 2" xfId="14544"/>
    <cellStyle name="SAPBEXHLevel2 2 5 2 5" xfId="14545"/>
    <cellStyle name="SAPBEXHLevel2 2 5 2 5 2" xfId="14546"/>
    <cellStyle name="SAPBEXHLevel2 2 5 2 6" xfId="40919"/>
    <cellStyle name="SAPBEXHLevel2 2 5 2 7" xfId="40920"/>
    <cellStyle name="SAPBEXHLevel2 2 5 2 8" xfId="49909"/>
    <cellStyle name="SAPBEXHLevel2 2 5 20" xfId="40921"/>
    <cellStyle name="SAPBEXHLevel2 2 5 21" xfId="40922"/>
    <cellStyle name="SAPBEXHLevel2 2 5 22" xfId="40923"/>
    <cellStyle name="SAPBEXHLevel2 2 5 23" xfId="40924"/>
    <cellStyle name="SAPBEXHLevel2 2 5 24" xfId="40925"/>
    <cellStyle name="SAPBEXHLevel2 2 5 25" xfId="40926"/>
    <cellStyle name="SAPBEXHLevel2 2 5 26" xfId="40927"/>
    <cellStyle name="SAPBEXHLevel2 2 5 27" xfId="40928"/>
    <cellStyle name="SAPBEXHLevel2 2 5 28" xfId="48689"/>
    <cellStyle name="SAPBEXHLevel2 2 5 29" xfId="49392"/>
    <cellStyle name="SAPBEXHLevel2 2 5 3" xfId="40929"/>
    <cellStyle name="SAPBEXHLevel2 2 5 4" xfId="40930"/>
    <cellStyle name="SAPBEXHLevel2 2 5 5" xfId="40931"/>
    <cellStyle name="SAPBEXHLevel2 2 5 6" xfId="40932"/>
    <cellStyle name="SAPBEXHLevel2 2 5 7" xfId="40933"/>
    <cellStyle name="SAPBEXHLevel2 2 5 8" xfId="40934"/>
    <cellStyle name="SAPBEXHLevel2 2 5 9" xfId="40935"/>
    <cellStyle name="SAPBEXHLevel2 2 6" xfId="1104"/>
    <cellStyle name="SAPBEXHLevel2 2 6 10" xfId="40936"/>
    <cellStyle name="SAPBEXHLevel2 2 6 11" xfId="40937"/>
    <cellStyle name="SAPBEXHLevel2 2 6 12" xfId="40938"/>
    <cellStyle name="SAPBEXHLevel2 2 6 13" xfId="40939"/>
    <cellStyle name="SAPBEXHLevel2 2 6 14" xfId="40940"/>
    <cellStyle name="SAPBEXHLevel2 2 6 15" xfId="40941"/>
    <cellStyle name="SAPBEXHLevel2 2 6 16" xfId="40942"/>
    <cellStyle name="SAPBEXHLevel2 2 6 17" xfId="40943"/>
    <cellStyle name="SAPBEXHLevel2 2 6 18" xfId="40944"/>
    <cellStyle name="SAPBEXHLevel2 2 6 19" xfId="40945"/>
    <cellStyle name="SAPBEXHLevel2 2 6 2" xfId="2126"/>
    <cellStyle name="SAPBEXHLevel2 2 6 2 2" xfId="14547"/>
    <cellStyle name="SAPBEXHLevel2 2 6 2 2 2" xfId="14548"/>
    <cellStyle name="SAPBEXHLevel2 2 6 2 2 2 2" xfId="14549"/>
    <cellStyle name="SAPBEXHLevel2 2 6 2 2 2 2 2" xfId="14550"/>
    <cellStyle name="SAPBEXHLevel2 2 6 2 2 2 3" xfId="14551"/>
    <cellStyle name="SAPBEXHLevel2 2 6 2 2 3" xfId="14552"/>
    <cellStyle name="SAPBEXHLevel2 2 6 2 2 3 2" xfId="14553"/>
    <cellStyle name="SAPBEXHLevel2 2 6 2 2 3 2 2" xfId="14554"/>
    <cellStyle name="SAPBEXHLevel2 2 6 2 2 4" xfId="14555"/>
    <cellStyle name="SAPBEXHLevel2 2 6 2 2 4 2" xfId="14556"/>
    <cellStyle name="SAPBEXHLevel2 2 6 2 3" xfId="14557"/>
    <cellStyle name="SAPBEXHLevel2 2 6 2 3 2" xfId="14558"/>
    <cellStyle name="SAPBEXHLevel2 2 6 2 3 2 2" xfId="14559"/>
    <cellStyle name="SAPBEXHLevel2 2 6 2 3 3" xfId="14560"/>
    <cellStyle name="SAPBEXHLevel2 2 6 2 4" xfId="14561"/>
    <cellStyle name="SAPBEXHLevel2 2 6 2 4 2" xfId="14562"/>
    <cellStyle name="SAPBEXHLevel2 2 6 2 4 2 2" xfId="14563"/>
    <cellStyle name="SAPBEXHLevel2 2 6 2 5" xfId="14564"/>
    <cellStyle name="SAPBEXHLevel2 2 6 2 5 2" xfId="14565"/>
    <cellStyle name="SAPBEXHLevel2 2 6 2 6" xfId="40946"/>
    <cellStyle name="SAPBEXHLevel2 2 6 2 7" xfId="40947"/>
    <cellStyle name="SAPBEXHLevel2 2 6 2 8" xfId="49910"/>
    <cellStyle name="SAPBEXHLevel2 2 6 20" xfId="40948"/>
    <cellStyle name="SAPBEXHLevel2 2 6 21" xfId="40949"/>
    <cellStyle name="SAPBEXHLevel2 2 6 22" xfId="40950"/>
    <cellStyle name="SAPBEXHLevel2 2 6 23" xfId="40951"/>
    <cellStyle name="SAPBEXHLevel2 2 6 24" xfId="40952"/>
    <cellStyle name="SAPBEXHLevel2 2 6 25" xfId="40953"/>
    <cellStyle name="SAPBEXHLevel2 2 6 26" xfId="40954"/>
    <cellStyle name="SAPBEXHLevel2 2 6 27" xfId="40955"/>
    <cellStyle name="SAPBEXHLevel2 2 6 28" xfId="48690"/>
    <cellStyle name="SAPBEXHLevel2 2 6 29" xfId="49393"/>
    <cellStyle name="SAPBEXHLevel2 2 6 3" xfId="40956"/>
    <cellStyle name="SAPBEXHLevel2 2 6 4" xfId="40957"/>
    <cellStyle name="SAPBEXHLevel2 2 6 5" xfId="40958"/>
    <cellStyle name="SAPBEXHLevel2 2 6 6" xfId="40959"/>
    <cellStyle name="SAPBEXHLevel2 2 6 7" xfId="40960"/>
    <cellStyle name="SAPBEXHLevel2 2 6 8" xfId="40961"/>
    <cellStyle name="SAPBEXHLevel2 2 6 9" xfId="40962"/>
    <cellStyle name="SAPBEXHLevel2 2 7" xfId="2127"/>
    <cellStyle name="SAPBEXHLevel2 2 7 2" xfId="14566"/>
    <cellStyle name="SAPBEXHLevel2 2 7 2 2" xfId="14567"/>
    <cellStyle name="SAPBEXHLevel2 2 7 2 2 2" xfId="14568"/>
    <cellStyle name="SAPBEXHLevel2 2 7 2 2 2 2" xfId="14569"/>
    <cellStyle name="SAPBEXHLevel2 2 7 2 2 3" xfId="14570"/>
    <cellStyle name="SAPBEXHLevel2 2 7 2 3" xfId="14571"/>
    <cellStyle name="SAPBEXHLevel2 2 7 2 3 2" xfId="14572"/>
    <cellStyle name="SAPBEXHLevel2 2 7 2 3 2 2" xfId="14573"/>
    <cellStyle name="SAPBEXHLevel2 2 7 2 4" xfId="14574"/>
    <cellStyle name="SAPBEXHLevel2 2 7 2 4 2" xfId="14575"/>
    <cellStyle name="SAPBEXHLevel2 2 7 3" xfId="14576"/>
    <cellStyle name="SAPBEXHLevel2 2 7 3 2" xfId="14577"/>
    <cellStyle name="SAPBEXHLevel2 2 7 3 2 2" xfId="14578"/>
    <cellStyle name="SAPBEXHLevel2 2 7 3 3" xfId="14579"/>
    <cellStyle name="SAPBEXHLevel2 2 7 4" xfId="14580"/>
    <cellStyle name="SAPBEXHLevel2 2 7 4 2" xfId="14581"/>
    <cellStyle name="SAPBEXHLevel2 2 7 4 2 2" xfId="14582"/>
    <cellStyle name="SAPBEXHLevel2 2 7 5" xfId="14583"/>
    <cellStyle name="SAPBEXHLevel2 2 7 5 2" xfId="14584"/>
    <cellStyle name="SAPBEXHLevel2 2 7 6" xfId="40963"/>
    <cellStyle name="SAPBEXHLevel2 2 7 7" xfId="40964"/>
    <cellStyle name="SAPBEXHLevel2 2 7 8" xfId="49900"/>
    <cellStyle name="SAPBEXHLevel2 2 8" xfId="40965"/>
    <cellStyle name="SAPBEXHLevel2 2 9" xfId="40966"/>
    <cellStyle name="SAPBEXHLevel2 2_Data 2015" xfId="50053"/>
    <cellStyle name="SAPBEXHLevel2 20" xfId="40967"/>
    <cellStyle name="SAPBEXHLevel2 21" xfId="40968"/>
    <cellStyle name="SAPBEXHLevel2 22" xfId="40969"/>
    <cellStyle name="SAPBEXHLevel2 23" xfId="40970"/>
    <cellStyle name="SAPBEXHLevel2 24" xfId="40971"/>
    <cellStyle name="SAPBEXHLevel2 25" xfId="40972"/>
    <cellStyle name="SAPBEXHLevel2 26" xfId="40973"/>
    <cellStyle name="SAPBEXHLevel2 27" xfId="40974"/>
    <cellStyle name="SAPBEXHLevel2 28" xfId="40975"/>
    <cellStyle name="SAPBEXHLevel2 29" xfId="40976"/>
    <cellStyle name="SAPBEXHLevel2 3" xfId="555"/>
    <cellStyle name="SAPBEXHLevel2 3 10" xfId="40977"/>
    <cellStyle name="SAPBEXHLevel2 3 11" xfId="40978"/>
    <cellStyle name="SAPBEXHLevel2 3 12" xfId="40979"/>
    <cellStyle name="SAPBEXHLevel2 3 13" xfId="40980"/>
    <cellStyle name="SAPBEXHLevel2 3 14" xfId="40981"/>
    <cellStyle name="SAPBEXHLevel2 3 15" xfId="40982"/>
    <cellStyle name="SAPBEXHLevel2 3 16" xfId="40983"/>
    <cellStyle name="SAPBEXHLevel2 3 17" xfId="40984"/>
    <cellStyle name="SAPBEXHLevel2 3 18" xfId="40985"/>
    <cellStyle name="SAPBEXHLevel2 3 19" xfId="40986"/>
    <cellStyle name="SAPBEXHLevel2 3 2" xfId="1105"/>
    <cellStyle name="SAPBEXHLevel2 3 2 10" xfId="40987"/>
    <cellStyle name="SAPBEXHLevel2 3 2 11" xfId="40988"/>
    <cellStyle name="SAPBEXHLevel2 3 2 12" xfId="40989"/>
    <cellStyle name="SAPBEXHLevel2 3 2 13" xfId="40990"/>
    <cellStyle name="SAPBEXHLevel2 3 2 14" xfId="40991"/>
    <cellStyle name="SAPBEXHLevel2 3 2 15" xfId="40992"/>
    <cellStyle name="SAPBEXHLevel2 3 2 16" xfId="40993"/>
    <cellStyle name="SAPBEXHLevel2 3 2 17" xfId="40994"/>
    <cellStyle name="SAPBEXHLevel2 3 2 18" xfId="40995"/>
    <cellStyle name="SAPBEXHLevel2 3 2 19" xfId="40996"/>
    <cellStyle name="SAPBEXHLevel2 3 2 2" xfId="2128"/>
    <cellStyle name="SAPBEXHLevel2 3 2 2 2" xfId="14585"/>
    <cellStyle name="SAPBEXHLevel2 3 2 2 2 2" xfId="14586"/>
    <cellStyle name="SAPBEXHLevel2 3 2 2 2 2 2" xfId="14587"/>
    <cellStyle name="SAPBEXHLevel2 3 2 2 2 2 2 2" xfId="14588"/>
    <cellStyle name="SAPBEXHLevel2 3 2 2 2 2 3" xfId="14589"/>
    <cellStyle name="SAPBEXHLevel2 3 2 2 2 3" xfId="14590"/>
    <cellStyle name="SAPBEXHLevel2 3 2 2 2 3 2" xfId="14591"/>
    <cellStyle name="SAPBEXHLevel2 3 2 2 2 3 2 2" xfId="14592"/>
    <cellStyle name="SAPBEXHLevel2 3 2 2 2 4" xfId="14593"/>
    <cellStyle name="SAPBEXHLevel2 3 2 2 2 4 2" xfId="14594"/>
    <cellStyle name="SAPBEXHLevel2 3 2 2 3" xfId="14595"/>
    <cellStyle name="SAPBEXHLevel2 3 2 2 3 2" xfId="14596"/>
    <cellStyle name="SAPBEXHLevel2 3 2 2 3 2 2" xfId="14597"/>
    <cellStyle name="SAPBEXHLevel2 3 2 2 3 3" xfId="14598"/>
    <cellStyle name="SAPBEXHLevel2 3 2 2 4" xfId="14599"/>
    <cellStyle name="SAPBEXHLevel2 3 2 2 4 2" xfId="14600"/>
    <cellStyle name="SAPBEXHLevel2 3 2 2 4 2 2" xfId="14601"/>
    <cellStyle name="SAPBEXHLevel2 3 2 2 5" xfId="14602"/>
    <cellStyle name="SAPBEXHLevel2 3 2 2 5 2" xfId="14603"/>
    <cellStyle name="SAPBEXHLevel2 3 2 2 6" xfId="40997"/>
    <cellStyle name="SAPBEXHLevel2 3 2 2 7" xfId="40998"/>
    <cellStyle name="SAPBEXHLevel2 3 2 2 8" xfId="49912"/>
    <cellStyle name="SAPBEXHLevel2 3 2 20" xfId="40999"/>
    <cellStyle name="SAPBEXHLevel2 3 2 21" xfId="41000"/>
    <cellStyle name="SAPBEXHLevel2 3 2 22" xfId="41001"/>
    <cellStyle name="SAPBEXHLevel2 3 2 23" xfId="41002"/>
    <cellStyle name="SAPBEXHLevel2 3 2 24" xfId="41003"/>
    <cellStyle name="SAPBEXHLevel2 3 2 25" xfId="41004"/>
    <cellStyle name="SAPBEXHLevel2 3 2 26" xfId="41005"/>
    <cellStyle name="SAPBEXHLevel2 3 2 27" xfId="41006"/>
    <cellStyle name="SAPBEXHLevel2 3 2 28" xfId="48691"/>
    <cellStyle name="SAPBEXHLevel2 3 2 29" xfId="49395"/>
    <cellStyle name="SAPBEXHLevel2 3 2 3" xfId="41007"/>
    <cellStyle name="SAPBEXHLevel2 3 2 4" xfId="41008"/>
    <cellStyle name="SAPBEXHLevel2 3 2 5" xfId="41009"/>
    <cellStyle name="SAPBEXHLevel2 3 2 6" xfId="41010"/>
    <cellStyle name="SAPBEXHLevel2 3 2 7" xfId="41011"/>
    <cellStyle name="SAPBEXHLevel2 3 2 8" xfId="41012"/>
    <cellStyle name="SAPBEXHLevel2 3 2 9" xfId="41013"/>
    <cellStyle name="SAPBEXHLevel2 3 20" xfId="41014"/>
    <cellStyle name="SAPBEXHLevel2 3 21" xfId="41015"/>
    <cellStyle name="SAPBEXHLevel2 3 22" xfId="41016"/>
    <cellStyle name="SAPBEXHLevel2 3 23" xfId="41017"/>
    <cellStyle name="SAPBEXHLevel2 3 24" xfId="41018"/>
    <cellStyle name="SAPBEXHLevel2 3 25" xfId="41019"/>
    <cellStyle name="SAPBEXHLevel2 3 26" xfId="41020"/>
    <cellStyle name="SAPBEXHLevel2 3 27" xfId="41021"/>
    <cellStyle name="SAPBEXHLevel2 3 28" xfId="41022"/>
    <cellStyle name="SAPBEXHLevel2 3 29" xfId="41023"/>
    <cellStyle name="SAPBEXHLevel2 3 3" xfId="1106"/>
    <cellStyle name="SAPBEXHLevel2 3 3 10" xfId="41024"/>
    <cellStyle name="SAPBEXHLevel2 3 3 11" xfId="41025"/>
    <cellStyle name="SAPBEXHLevel2 3 3 12" xfId="41026"/>
    <cellStyle name="SAPBEXHLevel2 3 3 13" xfId="41027"/>
    <cellStyle name="SAPBEXHLevel2 3 3 14" xfId="41028"/>
    <cellStyle name="SAPBEXHLevel2 3 3 15" xfId="41029"/>
    <cellStyle name="SAPBEXHLevel2 3 3 16" xfId="41030"/>
    <cellStyle name="SAPBEXHLevel2 3 3 17" xfId="41031"/>
    <cellStyle name="SAPBEXHLevel2 3 3 18" xfId="41032"/>
    <cellStyle name="SAPBEXHLevel2 3 3 19" xfId="41033"/>
    <cellStyle name="SAPBEXHLevel2 3 3 2" xfId="2129"/>
    <cellStyle name="SAPBEXHLevel2 3 3 2 2" xfId="14604"/>
    <cellStyle name="SAPBEXHLevel2 3 3 2 2 2" xfId="14605"/>
    <cellStyle name="SAPBEXHLevel2 3 3 2 2 2 2" xfId="14606"/>
    <cellStyle name="SAPBEXHLevel2 3 3 2 2 2 2 2" xfId="14607"/>
    <cellStyle name="SAPBEXHLevel2 3 3 2 2 2 3" xfId="14608"/>
    <cellStyle name="SAPBEXHLevel2 3 3 2 2 3" xfId="14609"/>
    <cellStyle name="SAPBEXHLevel2 3 3 2 2 3 2" xfId="14610"/>
    <cellStyle name="SAPBEXHLevel2 3 3 2 2 3 2 2" xfId="14611"/>
    <cellStyle name="SAPBEXHLevel2 3 3 2 2 4" xfId="14612"/>
    <cellStyle name="SAPBEXHLevel2 3 3 2 2 4 2" xfId="14613"/>
    <cellStyle name="SAPBEXHLevel2 3 3 2 3" xfId="14614"/>
    <cellStyle name="SAPBEXHLevel2 3 3 2 3 2" xfId="14615"/>
    <cellStyle name="SAPBEXHLevel2 3 3 2 3 2 2" xfId="14616"/>
    <cellStyle name="SAPBEXHLevel2 3 3 2 3 3" xfId="14617"/>
    <cellStyle name="SAPBEXHLevel2 3 3 2 4" xfId="14618"/>
    <cellStyle name="SAPBEXHLevel2 3 3 2 4 2" xfId="14619"/>
    <cellStyle name="SAPBEXHLevel2 3 3 2 4 2 2" xfId="14620"/>
    <cellStyle name="SAPBEXHLevel2 3 3 2 5" xfId="14621"/>
    <cellStyle name="SAPBEXHLevel2 3 3 2 5 2" xfId="14622"/>
    <cellStyle name="SAPBEXHLevel2 3 3 2 6" xfId="41034"/>
    <cellStyle name="SAPBEXHLevel2 3 3 2 7" xfId="41035"/>
    <cellStyle name="SAPBEXHLevel2 3 3 2 8" xfId="49913"/>
    <cellStyle name="SAPBEXHLevel2 3 3 20" xfId="41036"/>
    <cellStyle name="SAPBEXHLevel2 3 3 21" xfId="41037"/>
    <cellStyle name="SAPBEXHLevel2 3 3 22" xfId="41038"/>
    <cellStyle name="SAPBEXHLevel2 3 3 23" xfId="41039"/>
    <cellStyle name="SAPBEXHLevel2 3 3 24" xfId="41040"/>
    <cellStyle name="SAPBEXHLevel2 3 3 25" xfId="41041"/>
    <cellStyle name="SAPBEXHLevel2 3 3 26" xfId="41042"/>
    <cellStyle name="SAPBEXHLevel2 3 3 27" xfId="41043"/>
    <cellStyle name="SAPBEXHLevel2 3 3 28" xfId="48692"/>
    <cellStyle name="SAPBEXHLevel2 3 3 29" xfId="49396"/>
    <cellStyle name="SAPBEXHLevel2 3 3 3" xfId="41044"/>
    <cellStyle name="SAPBEXHLevel2 3 3 4" xfId="41045"/>
    <cellStyle name="SAPBEXHLevel2 3 3 5" xfId="41046"/>
    <cellStyle name="SAPBEXHLevel2 3 3 6" xfId="41047"/>
    <cellStyle name="SAPBEXHLevel2 3 3 7" xfId="41048"/>
    <cellStyle name="SAPBEXHLevel2 3 3 8" xfId="41049"/>
    <cellStyle name="SAPBEXHLevel2 3 3 9" xfId="41050"/>
    <cellStyle name="SAPBEXHLevel2 3 30" xfId="41051"/>
    <cellStyle name="SAPBEXHLevel2 3 31" xfId="41052"/>
    <cellStyle name="SAPBEXHLevel2 3 32" xfId="41053"/>
    <cellStyle name="SAPBEXHLevel2 3 33" xfId="48693"/>
    <cellStyle name="SAPBEXHLevel2 3 34" xfId="49394"/>
    <cellStyle name="SAPBEXHLevel2 3 4" xfId="1107"/>
    <cellStyle name="SAPBEXHLevel2 3 4 10" xfId="41054"/>
    <cellStyle name="SAPBEXHLevel2 3 4 11" xfId="41055"/>
    <cellStyle name="SAPBEXHLevel2 3 4 12" xfId="41056"/>
    <cellStyle name="SAPBEXHLevel2 3 4 13" xfId="41057"/>
    <cellStyle name="SAPBEXHLevel2 3 4 14" xfId="41058"/>
    <cellStyle name="SAPBEXHLevel2 3 4 15" xfId="41059"/>
    <cellStyle name="SAPBEXHLevel2 3 4 16" xfId="41060"/>
    <cellStyle name="SAPBEXHLevel2 3 4 17" xfId="41061"/>
    <cellStyle name="SAPBEXHLevel2 3 4 18" xfId="41062"/>
    <cellStyle name="SAPBEXHLevel2 3 4 19" xfId="41063"/>
    <cellStyle name="SAPBEXHLevel2 3 4 2" xfId="2130"/>
    <cellStyle name="SAPBEXHLevel2 3 4 2 2" xfId="14623"/>
    <cellStyle name="SAPBEXHLevel2 3 4 2 2 2" xfId="14624"/>
    <cellStyle name="SAPBEXHLevel2 3 4 2 2 2 2" xfId="14625"/>
    <cellStyle name="SAPBEXHLevel2 3 4 2 2 2 2 2" xfId="14626"/>
    <cellStyle name="SAPBEXHLevel2 3 4 2 2 2 3" xfId="14627"/>
    <cellStyle name="SAPBEXHLevel2 3 4 2 2 3" xfId="14628"/>
    <cellStyle name="SAPBEXHLevel2 3 4 2 2 3 2" xfId="14629"/>
    <cellStyle name="SAPBEXHLevel2 3 4 2 2 3 2 2" xfId="14630"/>
    <cellStyle name="SAPBEXHLevel2 3 4 2 2 4" xfId="14631"/>
    <cellStyle name="SAPBEXHLevel2 3 4 2 2 4 2" xfId="14632"/>
    <cellStyle name="SAPBEXHLevel2 3 4 2 3" xfId="14633"/>
    <cellStyle name="SAPBEXHLevel2 3 4 2 3 2" xfId="14634"/>
    <cellStyle name="SAPBEXHLevel2 3 4 2 3 2 2" xfId="14635"/>
    <cellStyle name="SAPBEXHLevel2 3 4 2 3 3" xfId="14636"/>
    <cellStyle name="SAPBEXHLevel2 3 4 2 4" xfId="14637"/>
    <cellStyle name="SAPBEXHLevel2 3 4 2 4 2" xfId="14638"/>
    <cellStyle name="SAPBEXHLevel2 3 4 2 4 2 2" xfId="14639"/>
    <cellStyle name="SAPBEXHLevel2 3 4 2 5" xfId="14640"/>
    <cellStyle name="SAPBEXHLevel2 3 4 2 5 2" xfId="14641"/>
    <cellStyle name="SAPBEXHLevel2 3 4 2 6" xfId="41064"/>
    <cellStyle name="SAPBEXHLevel2 3 4 2 7" xfId="41065"/>
    <cellStyle name="SAPBEXHLevel2 3 4 2 8" xfId="49914"/>
    <cellStyle name="SAPBEXHLevel2 3 4 20" xfId="41066"/>
    <cellStyle name="SAPBEXHLevel2 3 4 21" xfId="41067"/>
    <cellStyle name="SAPBEXHLevel2 3 4 22" xfId="41068"/>
    <cellStyle name="SAPBEXHLevel2 3 4 23" xfId="41069"/>
    <cellStyle name="SAPBEXHLevel2 3 4 24" xfId="41070"/>
    <cellStyle name="SAPBEXHLevel2 3 4 25" xfId="41071"/>
    <cellStyle name="SAPBEXHLevel2 3 4 26" xfId="41072"/>
    <cellStyle name="SAPBEXHLevel2 3 4 27" xfId="41073"/>
    <cellStyle name="SAPBEXHLevel2 3 4 28" xfId="48694"/>
    <cellStyle name="SAPBEXHLevel2 3 4 29" xfId="49397"/>
    <cellStyle name="SAPBEXHLevel2 3 4 3" xfId="41074"/>
    <cellStyle name="SAPBEXHLevel2 3 4 4" xfId="41075"/>
    <cellStyle name="SAPBEXHLevel2 3 4 5" xfId="41076"/>
    <cellStyle name="SAPBEXHLevel2 3 4 6" xfId="41077"/>
    <cellStyle name="SAPBEXHLevel2 3 4 7" xfId="41078"/>
    <cellStyle name="SAPBEXHLevel2 3 4 8" xfId="41079"/>
    <cellStyle name="SAPBEXHLevel2 3 4 9" xfId="41080"/>
    <cellStyle name="SAPBEXHLevel2 3 5" xfId="1108"/>
    <cellStyle name="SAPBEXHLevel2 3 5 10" xfId="41081"/>
    <cellStyle name="SAPBEXHLevel2 3 5 11" xfId="41082"/>
    <cellStyle name="SAPBEXHLevel2 3 5 12" xfId="41083"/>
    <cellStyle name="SAPBEXHLevel2 3 5 13" xfId="41084"/>
    <cellStyle name="SAPBEXHLevel2 3 5 14" xfId="41085"/>
    <cellStyle name="SAPBEXHLevel2 3 5 15" xfId="41086"/>
    <cellStyle name="SAPBEXHLevel2 3 5 16" xfId="41087"/>
    <cellStyle name="SAPBEXHLevel2 3 5 17" xfId="41088"/>
    <cellStyle name="SAPBEXHLevel2 3 5 18" xfId="41089"/>
    <cellStyle name="SAPBEXHLevel2 3 5 19" xfId="41090"/>
    <cellStyle name="SAPBEXHLevel2 3 5 2" xfId="2131"/>
    <cellStyle name="SAPBEXHLevel2 3 5 2 2" xfId="14642"/>
    <cellStyle name="SAPBEXHLevel2 3 5 2 2 2" xfId="14643"/>
    <cellStyle name="SAPBEXHLevel2 3 5 2 2 2 2" xfId="14644"/>
    <cellStyle name="SAPBEXHLevel2 3 5 2 2 2 2 2" xfId="14645"/>
    <cellStyle name="SAPBEXHLevel2 3 5 2 2 2 3" xfId="14646"/>
    <cellStyle name="SAPBEXHLevel2 3 5 2 2 3" xfId="14647"/>
    <cellStyle name="SAPBEXHLevel2 3 5 2 2 3 2" xfId="14648"/>
    <cellStyle name="SAPBEXHLevel2 3 5 2 2 3 2 2" xfId="14649"/>
    <cellStyle name="SAPBEXHLevel2 3 5 2 2 4" xfId="14650"/>
    <cellStyle name="SAPBEXHLevel2 3 5 2 2 4 2" xfId="14651"/>
    <cellStyle name="SAPBEXHLevel2 3 5 2 3" xfId="14652"/>
    <cellStyle name="SAPBEXHLevel2 3 5 2 3 2" xfId="14653"/>
    <cellStyle name="SAPBEXHLevel2 3 5 2 3 2 2" xfId="14654"/>
    <cellStyle name="SAPBEXHLevel2 3 5 2 3 3" xfId="14655"/>
    <cellStyle name="SAPBEXHLevel2 3 5 2 4" xfId="14656"/>
    <cellStyle name="SAPBEXHLevel2 3 5 2 4 2" xfId="14657"/>
    <cellStyle name="SAPBEXHLevel2 3 5 2 4 2 2" xfId="14658"/>
    <cellStyle name="SAPBEXHLevel2 3 5 2 5" xfId="14659"/>
    <cellStyle name="SAPBEXHLevel2 3 5 2 5 2" xfId="14660"/>
    <cellStyle name="SAPBEXHLevel2 3 5 2 6" xfId="41091"/>
    <cellStyle name="SAPBEXHLevel2 3 5 2 7" xfId="41092"/>
    <cellStyle name="SAPBEXHLevel2 3 5 2 8" xfId="49915"/>
    <cellStyle name="SAPBEXHLevel2 3 5 20" xfId="41093"/>
    <cellStyle name="SAPBEXHLevel2 3 5 21" xfId="41094"/>
    <cellStyle name="SAPBEXHLevel2 3 5 22" xfId="41095"/>
    <cellStyle name="SAPBEXHLevel2 3 5 23" xfId="41096"/>
    <cellStyle name="SAPBEXHLevel2 3 5 24" xfId="41097"/>
    <cellStyle name="SAPBEXHLevel2 3 5 25" xfId="41098"/>
    <cellStyle name="SAPBEXHLevel2 3 5 26" xfId="41099"/>
    <cellStyle name="SAPBEXHLevel2 3 5 27" xfId="41100"/>
    <cellStyle name="SAPBEXHLevel2 3 5 28" xfId="48695"/>
    <cellStyle name="SAPBEXHLevel2 3 5 29" xfId="49398"/>
    <cellStyle name="SAPBEXHLevel2 3 5 3" xfId="41101"/>
    <cellStyle name="SAPBEXHLevel2 3 5 4" xfId="41102"/>
    <cellStyle name="SAPBEXHLevel2 3 5 5" xfId="41103"/>
    <cellStyle name="SAPBEXHLevel2 3 5 6" xfId="41104"/>
    <cellStyle name="SAPBEXHLevel2 3 5 7" xfId="41105"/>
    <cellStyle name="SAPBEXHLevel2 3 5 8" xfId="41106"/>
    <cellStyle name="SAPBEXHLevel2 3 5 9" xfId="41107"/>
    <cellStyle name="SAPBEXHLevel2 3 6" xfId="1109"/>
    <cellStyle name="SAPBEXHLevel2 3 6 10" xfId="41108"/>
    <cellStyle name="SAPBEXHLevel2 3 6 11" xfId="41109"/>
    <cellStyle name="SAPBEXHLevel2 3 6 12" xfId="41110"/>
    <cellStyle name="SAPBEXHLevel2 3 6 13" xfId="41111"/>
    <cellStyle name="SAPBEXHLevel2 3 6 14" xfId="41112"/>
    <cellStyle name="SAPBEXHLevel2 3 6 15" xfId="41113"/>
    <cellStyle name="SAPBEXHLevel2 3 6 16" xfId="41114"/>
    <cellStyle name="SAPBEXHLevel2 3 6 17" xfId="41115"/>
    <cellStyle name="SAPBEXHLevel2 3 6 18" xfId="41116"/>
    <cellStyle name="SAPBEXHLevel2 3 6 19" xfId="41117"/>
    <cellStyle name="SAPBEXHLevel2 3 6 2" xfId="2132"/>
    <cellStyle name="SAPBEXHLevel2 3 6 2 2" xfId="14661"/>
    <cellStyle name="SAPBEXHLevel2 3 6 2 2 2" xfId="14662"/>
    <cellStyle name="SAPBEXHLevel2 3 6 2 2 2 2" xfId="14663"/>
    <cellStyle name="SAPBEXHLevel2 3 6 2 2 2 2 2" xfId="14664"/>
    <cellStyle name="SAPBEXHLevel2 3 6 2 2 2 3" xfId="14665"/>
    <cellStyle name="SAPBEXHLevel2 3 6 2 2 3" xfId="14666"/>
    <cellStyle name="SAPBEXHLevel2 3 6 2 2 3 2" xfId="14667"/>
    <cellStyle name="SAPBEXHLevel2 3 6 2 2 3 2 2" xfId="14668"/>
    <cellStyle name="SAPBEXHLevel2 3 6 2 2 4" xfId="14669"/>
    <cellStyle name="SAPBEXHLevel2 3 6 2 2 4 2" xfId="14670"/>
    <cellStyle name="SAPBEXHLevel2 3 6 2 3" xfId="14671"/>
    <cellStyle name="SAPBEXHLevel2 3 6 2 3 2" xfId="14672"/>
    <cellStyle name="SAPBEXHLevel2 3 6 2 3 2 2" xfId="14673"/>
    <cellStyle name="SAPBEXHLevel2 3 6 2 3 3" xfId="14674"/>
    <cellStyle name="SAPBEXHLevel2 3 6 2 4" xfId="14675"/>
    <cellStyle name="SAPBEXHLevel2 3 6 2 4 2" xfId="14676"/>
    <cellStyle name="SAPBEXHLevel2 3 6 2 4 2 2" xfId="14677"/>
    <cellStyle name="SAPBEXHLevel2 3 6 2 5" xfId="14678"/>
    <cellStyle name="SAPBEXHLevel2 3 6 2 5 2" xfId="14679"/>
    <cellStyle name="SAPBEXHLevel2 3 6 2 6" xfId="41118"/>
    <cellStyle name="SAPBEXHLevel2 3 6 2 7" xfId="41119"/>
    <cellStyle name="SAPBEXHLevel2 3 6 2 8" xfId="49916"/>
    <cellStyle name="SAPBEXHLevel2 3 6 20" xfId="41120"/>
    <cellStyle name="SAPBEXHLevel2 3 6 21" xfId="41121"/>
    <cellStyle name="SAPBEXHLevel2 3 6 22" xfId="41122"/>
    <cellStyle name="SAPBEXHLevel2 3 6 23" xfId="41123"/>
    <cellStyle name="SAPBEXHLevel2 3 6 24" xfId="41124"/>
    <cellStyle name="SAPBEXHLevel2 3 6 25" xfId="41125"/>
    <cellStyle name="SAPBEXHLevel2 3 6 26" xfId="41126"/>
    <cellStyle name="SAPBEXHLevel2 3 6 27" xfId="41127"/>
    <cellStyle name="SAPBEXHLevel2 3 6 28" xfId="48696"/>
    <cellStyle name="SAPBEXHLevel2 3 6 29" xfId="49399"/>
    <cellStyle name="SAPBEXHLevel2 3 6 3" xfId="41128"/>
    <cellStyle name="SAPBEXHLevel2 3 6 4" xfId="41129"/>
    <cellStyle name="SAPBEXHLevel2 3 6 5" xfId="41130"/>
    <cellStyle name="SAPBEXHLevel2 3 6 6" xfId="41131"/>
    <cellStyle name="SAPBEXHLevel2 3 6 7" xfId="41132"/>
    <cellStyle name="SAPBEXHLevel2 3 6 8" xfId="41133"/>
    <cellStyle name="SAPBEXHLevel2 3 6 9" xfId="41134"/>
    <cellStyle name="SAPBEXHLevel2 3 7" xfId="2133"/>
    <cellStyle name="SAPBEXHLevel2 3 7 2" xfId="14680"/>
    <cellStyle name="SAPBEXHLevel2 3 7 2 2" xfId="14681"/>
    <cellStyle name="SAPBEXHLevel2 3 7 2 2 2" xfId="14682"/>
    <cellStyle name="SAPBEXHLevel2 3 7 2 2 2 2" xfId="14683"/>
    <cellStyle name="SAPBEXHLevel2 3 7 2 2 3" xfId="14684"/>
    <cellStyle name="SAPBEXHLevel2 3 7 2 3" xfId="14685"/>
    <cellStyle name="SAPBEXHLevel2 3 7 2 3 2" xfId="14686"/>
    <cellStyle name="SAPBEXHLevel2 3 7 2 3 2 2" xfId="14687"/>
    <cellStyle name="SAPBEXHLevel2 3 7 2 4" xfId="14688"/>
    <cellStyle name="SAPBEXHLevel2 3 7 2 4 2" xfId="14689"/>
    <cellStyle name="SAPBEXHLevel2 3 7 3" xfId="14690"/>
    <cellStyle name="SAPBEXHLevel2 3 7 3 2" xfId="14691"/>
    <cellStyle name="SAPBEXHLevel2 3 7 3 2 2" xfId="14692"/>
    <cellStyle name="SAPBEXHLevel2 3 7 3 3" xfId="14693"/>
    <cellStyle name="SAPBEXHLevel2 3 7 4" xfId="14694"/>
    <cellStyle name="SAPBEXHLevel2 3 7 4 2" xfId="14695"/>
    <cellStyle name="SAPBEXHLevel2 3 7 4 2 2" xfId="14696"/>
    <cellStyle name="SAPBEXHLevel2 3 7 5" xfId="14697"/>
    <cellStyle name="SAPBEXHLevel2 3 7 5 2" xfId="14698"/>
    <cellStyle name="SAPBEXHLevel2 3 7 6" xfId="41135"/>
    <cellStyle name="SAPBEXHLevel2 3 7 7" xfId="41136"/>
    <cellStyle name="SAPBEXHLevel2 3 7 8" xfId="49911"/>
    <cellStyle name="SAPBEXHLevel2 3 8" xfId="41137"/>
    <cellStyle name="SAPBEXHLevel2 3 9" xfId="41138"/>
    <cellStyle name="SAPBEXHLevel2 3_Data 2015" xfId="50054"/>
    <cellStyle name="SAPBEXHLevel2 30" xfId="41139"/>
    <cellStyle name="SAPBEXHLevel2 31" xfId="41140"/>
    <cellStyle name="SAPBEXHLevel2 32" xfId="41141"/>
    <cellStyle name="SAPBEXHLevel2 33" xfId="41142"/>
    <cellStyle name="SAPBEXHLevel2 34" xfId="41143"/>
    <cellStyle name="SAPBEXHLevel2 35" xfId="41144"/>
    <cellStyle name="SAPBEXHLevel2 36" xfId="48697"/>
    <cellStyle name="SAPBEXHLevel2 37" xfId="49382"/>
    <cellStyle name="SAPBEXHLevel2 4" xfId="1110"/>
    <cellStyle name="SAPBEXHLevel2 4 10" xfId="41145"/>
    <cellStyle name="SAPBEXHLevel2 4 11" xfId="41146"/>
    <cellStyle name="SAPBEXHLevel2 4 12" xfId="41147"/>
    <cellStyle name="SAPBEXHLevel2 4 13" xfId="41148"/>
    <cellStyle name="SAPBEXHLevel2 4 14" xfId="41149"/>
    <cellStyle name="SAPBEXHLevel2 4 15" xfId="41150"/>
    <cellStyle name="SAPBEXHLevel2 4 16" xfId="41151"/>
    <cellStyle name="SAPBEXHLevel2 4 17" xfId="41152"/>
    <cellStyle name="SAPBEXHLevel2 4 18" xfId="41153"/>
    <cellStyle name="SAPBEXHLevel2 4 19" xfId="41154"/>
    <cellStyle name="SAPBEXHLevel2 4 2" xfId="2134"/>
    <cellStyle name="SAPBEXHLevel2 4 2 2" xfId="14699"/>
    <cellStyle name="SAPBEXHLevel2 4 2 2 2" xfId="14700"/>
    <cellStyle name="SAPBEXHLevel2 4 2 2 2 2" xfId="14701"/>
    <cellStyle name="SAPBEXHLevel2 4 2 2 2 2 2" xfId="14702"/>
    <cellStyle name="SAPBEXHLevel2 4 2 2 2 3" xfId="14703"/>
    <cellStyle name="SAPBEXHLevel2 4 2 2 3" xfId="14704"/>
    <cellStyle name="SAPBEXHLevel2 4 2 2 3 2" xfId="14705"/>
    <cellStyle name="SAPBEXHLevel2 4 2 2 3 2 2" xfId="14706"/>
    <cellStyle name="SAPBEXHLevel2 4 2 2 4" xfId="14707"/>
    <cellStyle name="SAPBEXHLevel2 4 2 2 4 2" xfId="14708"/>
    <cellStyle name="SAPBEXHLevel2 4 2 3" xfId="14709"/>
    <cellStyle name="SAPBEXHLevel2 4 2 3 2" xfId="14710"/>
    <cellStyle name="SAPBEXHLevel2 4 2 3 2 2" xfId="14711"/>
    <cellStyle name="SAPBEXHLevel2 4 2 3 3" xfId="14712"/>
    <cellStyle name="SAPBEXHLevel2 4 2 4" xfId="14713"/>
    <cellStyle name="SAPBEXHLevel2 4 2 4 2" xfId="14714"/>
    <cellStyle name="SAPBEXHLevel2 4 2 4 2 2" xfId="14715"/>
    <cellStyle name="SAPBEXHLevel2 4 2 5" xfId="14716"/>
    <cellStyle name="SAPBEXHLevel2 4 2 5 2" xfId="14717"/>
    <cellStyle name="SAPBEXHLevel2 4 2 6" xfId="41155"/>
    <cellStyle name="SAPBEXHLevel2 4 2 7" xfId="41156"/>
    <cellStyle name="SAPBEXHLevel2 4 2 8" xfId="49917"/>
    <cellStyle name="SAPBEXHLevel2 4 20" xfId="41157"/>
    <cellStyle name="SAPBEXHLevel2 4 21" xfId="41158"/>
    <cellStyle name="SAPBEXHLevel2 4 22" xfId="41159"/>
    <cellStyle name="SAPBEXHLevel2 4 23" xfId="41160"/>
    <cellStyle name="SAPBEXHLevel2 4 24" xfId="41161"/>
    <cellStyle name="SAPBEXHLevel2 4 25" xfId="41162"/>
    <cellStyle name="SAPBEXHLevel2 4 26" xfId="41163"/>
    <cellStyle name="SAPBEXHLevel2 4 27" xfId="41164"/>
    <cellStyle name="SAPBEXHLevel2 4 28" xfId="48698"/>
    <cellStyle name="SAPBEXHLevel2 4 29" xfId="49400"/>
    <cellStyle name="SAPBEXHLevel2 4 3" xfId="41165"/>
    <cellStyle name="SAPBEXHLevel2 4 4" xfId="41166"/>
    <cellStyle name="SAPBEXHLevel2 4 5" xfId="41167"/>
    <cellStyle name="SAPBEXHLevel2 4 6" xfId="41168"/>
    <cellStyle name="SAPBEXHLevel2 4 7" xfId="41169"/>
    <cellStyle name="SAPBEXHLevel2 4 8" xfId="41170"/>
    <cellStyle name="SAPBEXHLevel2 4 9" xfId="41171"/>
    <cellStyle name="SAPBEXHLevel2 5" xfId="1111"/>
    <cellStyle name="SAPBEXHLevel2 5 10" xfId="41172"/>
    <cellStyle name="SAPBEXHLevel2 5 11" xfId="41173"/>
    <cellStyle name="SAPBEXHLevel2 5 12" xfId="41174"/>
    <cellStyle name="SAPBEXHLevel2 5 13" xfId="41175"/>
    <cellStyle name="SAPBEXHLevel2 5 14" xfId="41176"/>
    <cellStyle name="SAPBEXHLevel2 5 15" xfId="41177"/>
    <cellStyle name="SAPBEXHLevel2 5 16" xfId="41178"/>
    <cellStyle name="SAPBEXHLevel2 5 17" xfId="41179"/>
    <cellStyle name="SAPBEXHLevel2 5 18" xfId="41180"/>
    <cellStyle name="SAPBEXHLevel2 5 19" xfId="41181"/>
    <cellStyle name="SAPBEXHLevel2 5 2" xfId="2135"/>
    <cellStyle name="SAPBEXHLevel2 5 2 2" xfId="14718"/>
    <cellStyle name="SAPBEXHLevel2 5 2 2 2" xfId="14719"/>
    <cellStyle name="SAPBEXHLevel2 5 2 2 2 2" xfId="14720"/>
    <cellStyle name="SAPBEXHLevel2 5 2 2 2 2 2" xfId="14721"/>
    <cellStyle name="SAPBEXHLevel2 5 2 2 2 3" xfId="14722"/>
    <cellStyle name="SAPBEXHLevel2 5 2 2 3" xfId="14723"/>
    <cellStyle name="SAPBEXHLevel2 5 2 2 3 2" xfId="14724"/>
    <cellStyle name="SAPBEXHLevel2 5 2 2 3 2 2" xfId="14725"/>
    <cellStyle name="SAPBEXHLevel2 5 2 2 4" xfId="14726"/>
    <cellStyle name="SAPBEXHLevel2 5 2 2 4 2" xfId="14727"/>
    <cellStyle name="SAPBEXHLevel2 5 2 3" xfId="14728"/>
    <cellStyle name="SAPBEXHLevel2 5 2 3 2" xfId="14729"/>
    <cellStyle name="SAPBEXHLevel2 5 2 3 2 2" xfId="14730"/>
    <cellStyle name="SAPBEXHLevel2 5 2 3 3" xfId="14731"/>
    <cellStyle name="SAPBEXHLevel2 5 2 4" xfId="14732"/>
    <cellStyle name="SAPBEXHLevel2 5 2 4 2" xfId="14733"/>
    <cellStyle name="SAPBEXHLevel2 5 2 4 2 2" xfId="14734"/>
    <cellStyle name="SAPBEXHLevel2 5 2 5" xfId="14735"/>
    <cellStyle name="SAPBEXHLevel2 5 2 5 2" xfId="14736"/>
    <cellStyle name="SAPBEXHLevel2 5 2 6" xfId="41182"/>
    <cellStyle name="SAPBEXHLevel2 5 2 7" xfId="41183"/>
    <cellStyle name="SAPBEXHLevel2 5 2 8" xfId="49918"/>
    <cellStyle name="SAPBEXHLevel2 5 20" xfId="41184"/>
    <cellStyle name="SAPBEXHLevel2 5 21" xfId="41185"/>
    <cellStyle name="SAPBEXHLevel2 5 22" xfId="41186"/>
    <cellStyle name="SAPBEXHLevel2 5 23" xfId="41187"/>
    <cellStyle name="SAPBEXHLevel2 5 24" xfId="41188"/>
    <cellStyle name="SAPBEXHLevel2 5 25" xfId="41189"/>
    <cellStyle name="SAPBEXHLevel2 5 26" xfId="41190"/>
    <cellStyle name="SAPBEXHLevel2 5 27" xfId="41191"/>
    <cellStyle name="SAPBEXHLevel2 5 28" xfId="48699"/>
    <cellStyle name="SAPBEXHLevel2 5 29" xfId="49401"/>
    <cellStyle name="SAPBEXHLevel2 5 3" xfId="41192"/>
    <cellStyle name="SAPBEXHLevel2 5 4" xfId="41193"/>
    <cellStyle name="SAPBEXHLevel2 5 5" xfId="41194"/>
    <cellStyle name="SAPBEXHLevel2 5 6" xfId="41195"/>
    <cellStyle name="SAPBEXHLevel2 5 7" xfId="41196"/>
    <cellStyle name="SAPBEXHLevel2 5 8" xfId="41197"/>
    <cellStyle name="SAPBEXHLevel2 5 9" xfId="41198"/>
    <cellStyle name="SAPBEXHLevel2 6" xfId="1112"/>
    <cellStyle name="SAPBEXHLevel2 6 10" xfId="41199"/>
    <cellStyle name="SAPBEXHLevel2 6 11" xfId="41200"/>
    <cellStyle name="SAPBEXHLevel2 6 12" xfId="41201"/>
    <cellStyle name="SAPBEXHLevel2 6 13" xfId="41202"/>
    <cellStyle name="SAPBEXHLevel2 6 14" xfId="41203"/>
    <cellStyle name="SAPBEXHLevel2 6 15" xfId="41204"/>
    <cellStyle name="SAPBEXHLevel2 6 16" xfId="41205"/>
    <cellStyle name="SAPBEXHLevel2 6 17" xfId="41206"/>
    <cellStyle name="SAPBEXHLevel2 6 18" xfId="41207"/>
    <cellStyle name="SAPBEXHLevel2 6 19" xfId="41208"/>
    <cellStyle name="SAPBEXHLevel2 6 2" xfId="2136"/>
    <cellStyle name="SAPBEXHLevel2 6 2 2" xfId="14737"/>
    <cellStyle name="SAPBEXHLevel2 6 2 2 2" xfId="14738"/>
    <cellStyle name="SAPBEXHLevel2 6 2 2 2 2" xfId="14739"/>
    <cellStyle name="SAPBEXHLevel2 6 2 2 2 2 2" xfId="14740"/>
    <cellStyle name="SAPBEXHLevel2 6 2 2 2 3" xfId="14741"/>
    <cellStyle name="SAPBEXHLevel2 6 2 2 3" xfId="14742"/>
    <cellStyle name="SAPBEXHLevel2 6 2 2 3 2" xfId="14743"/>
    <cellStyle name="SAPBEXHLevel2 6 2 2 3 2 2" xfId="14744"/>
    <cellStyle name="SAPBEXHLevel2 6 2 2 4" xfId="14745"/>
    <cellStyle name="SAPBEXHLevel2 6 2 2 4 2" xfId="14746"/>
    <cellStyle name="SAPBEXHLevel2 6 2 3" xfId="14747"/>
    <cellStyle name="SAPBEXHLevel2 6 2 3 2" xfId="14748"/>
    <cellStyle name="SAPBEXHLevel2 6 2 3 2 2" xfId="14749"/>
    <cellStyle name="SAPBEXHLevel2 6 2 3 3" xfId="14750"/>
    <cellStyle name="SAPBEXHLevel2 6 2 4" xfId="14751"/>
    <cellStyle name="SAPBEXHLevel2 6 2 4 2" xfId="14752"/>
    <cellStyle name="SAPBEXHLevel2 6 2 4 2 2" xfId="14753"/>
    <cellStyle name="SAPBEXHLevel2 6 2 5" xfId="14754"/>
    <cellStyle name="SAPBEXHLevel2 6 2 5 2" xfId="14755"/>
    <cellStyle name="SAPBEXHLevel2 6 2 6" xfId="41209"/>
    <cellStyle name="SAPBEXHLevel2 6 2 7" xfId="41210"/>
    <cellStyle name="SAPBEXHLevel2 6 2 8" xfId="49919"/>
    <cellStyle name="SAPBEXHLevel2 6 20" xfId="41211"/>
    <cellStyle name="SAPBEXHLevel2 6 21" xfId="41212"/>
    <cellStyle name="SAPBEXHLevel2 6 22" xfId="41213"/>
    <cellStyle name="SAPBEXHLevel2 6 23" xfId="41214"/>
    <cellStyle name="SAPBEXHLevel2 6 24" xfId="41215"/>
    <cellStyle name="SAPBEXHLevel2 6 25" xfId="41216"/>
    <cellStyle name="SAPBEXHLevel2 6 26" xfId="41217"/>
    <cellStyle name="SAPBEXHLevel2 6 27" xfId="41218"/>
    <cellStyle name="SAPBEXHLevel2 6 28" xfId="48700"/>
    <cellStyle name="SAPBEXHLevel2 6 29" xfId="49402"/>
    <cellStyle name="SAPBEXHLevel2 6 3" xfId="41219"/>
    <cellStyle name="SAPBEXHLevel2 6 4" xfId="41220"/>
    <cellStyle name="SAPBEXHLevel2 6 5" xfId="41221"/>
    <cellStyle name="SAPBEXHLevel2 6 6" xfId="41222"/>
    <cellStyle name="SAPBEXHLevel2 6 7" xfId="41223"/>
    <cellStyle name="SAPBEXHLevel2 6 8" xfId="41224"/>
    <cellStyle name="SAPBEXHLevel2 6 9" xfId="41225"/>
    <cellStyle name="SAPBEXHLevel2 7" xfId="1113"/>
    <cellStyle name="SAPBEXHLevel2 7 10" xfId="41226"/>
    <cellStyle name="SAPBEXHLevel2 7 11" xfId="41227"/>
    <cellStyle name="SAPBEXHLevel2 7 12" xfId="41228"/>
    <cellStyle name="SAPBEXHLevel2 7 13" xfId="41229"/>
    <cellStyle name="SAPBEXHLevel2 7 14" xfId="41230"/>
    <cellStyle name="SAPBEXHLevel2 7 15" xfId="41231"/>
    <cellStyle name="SAPBEXHLevel2 7 16" xfId="41232"/>
    <cellStyle name="SAPBEXHLevel2 7 17" xfId="41233"/>
    <cellStyle name="SAPBEXHLevel2 7 18" xfId="41234"/>
    <cellStyle name="SAPBEXHLevel2 7 19" xfId="41235"/>
    <cellStyle name="SAPBEXHLevel2 7 2" xfId="2137"/>
    <cellStyle name="SAPBEXHLevel2 7 2 2" xfId="14756"/>
    <cellStyle name="SAPBEXHLevel2 7 2 2 2" xfId="14757"/>
    <cellStyle name="SAPBEXHLevel2 7 2 2 2 2" xfId="14758"/>
    <cellStyle name="SAPBEXHLevel2 7 2 2 2 2 2" xfId="14759"/>
    <cellStyle name="SAPBEXHLevel2 7 2 2 2 3" xfId="14760"/>
    <cellStyle name="SAPBEXHLevel2 7 2 2 3" xfId="14761"/>
    <cellStyle name="SAPBEXHLevel2 7 2 2 3 2" xfId="14762"/>
    <cellStyle name="SAPBEXHLevel2 7 2 2 3 2 2" xfId="14763"/>
    <cellStyle name="SAPBEXHLevel2 7 2 2 4" xfId="14764"/>
    <cellStyle name="SAPBEXHLevel2 7 2 2 4 2" xfId="14765"/>
    <cellStyle name="SAPBEXHLevel2 7 2 3" xfId="14766"/>
    <cellStyle name="SAPBEXHLevel2 7 2 3 2" xfId="14767"/>
    <cellStyle name="SAPBEXHLevel2 7 2 3 2 2" xfId="14768"/>
    <cellStyle name="SAPBEXHLevel2 7 2 3 3" xfId="14769"/>
    <cellStyle name="SAPBEXHLevel2 7 2 4" xfId="14770"/>
    <cellStyle name="SAPBEXHLevel2 7 2 4 2" xfId="14771"/>
    <cellStyle name="SAPBEXHLevel2 7 2 4 2 2" xfId="14772"/>
    <cellStyle name="SAPBEXHLevel2 7 2 5" xfId="14773"/>
    <cellStyle name="SAPBEXHLevel2 7 2 5 2" xfId="14774"/>
    <cellStyle name="SAPBEXHLevel2 7 2 6" xfId="41236"/>
    <cellStyle name="SAPBEXHLevel2 7 2 7" xfId="41237"/>
    <cellStyle name="SAPBEXHLevel2 7 2 8" xfId="49920"/>
    <cellStyle name="SAPBEXHLevel2 7 20" xfId="41238"/>
    <cellStyle name="SAPBEXHLevel2 7 21" xfId="41239"/>
    <cellStyle name="SAPBEXHLevel2 7 22" xfId="41240"/>
    <cellStyle name="SAPBEXHLevel2 7 23" xfId="41241"/>
    <cellStyle name="SAPBEXHLevel2 7 24" xfId="41242"/>
    <cellStyle name="SAPBEXHLevel2 7 25" xfId="41243"/>
    <cellStyle name="SAPBEXHLevel2 7 26" xfId="41244"/>
    <cellStyle name="SAPBEXHLevel2 7 27" xfId="41245"/>
    <cellStyle name="SAPBEXHLevel2 7 28" xfId="48701"/>
    <cellStyle name="SAPBEXHLevel2 7 29" xfId="49403"/>
    <cellStyle name="SAPBEXHLevel2 7 3" xfId="41246"/>
    <cellStyle name="SAPBEXHLevel2 7 4" xfId="41247"/>
    <cellStyle name="SAPBEXHLevel2 7 5" xfId="41248"/>
    <cellStyle name="SAPBEXHLevel2 7 6" xfId="41249"/>
    <cellStyle name="SAPBEXHLevel2 7 7" xfId="41250"/>
    <cellStyle name="SAPBEXHLevel2 7 8" xfId="41251"/>
    <cellStyle name="SAPBEXHLevel2 7 9" xfId="41252"/>
    <cellStyle name="SAPBEXHLevel2 8" xfId="1095"/>
    <cellStyle name="SAPBEXHLevel2 8 10" xfId="41253"/>
    <cellStyle name="SAPBEXHLevel2 8 11" xfId="41254"/>
    <cellStyle name="SAPBEXHLevel2 8 12" xfId="41255"/>
    <cellStyle name="SAPBEXHLevel2 8 13" xfId="41256"/>
    <cellStyle name="SAPBEXHLevel2 8 14" xfId="41257"/>
    <cellStyle name="SAPBEXHLevel2 8 15" xfId="41258"/>
    <cellStyle name="SAPBEXHLevel2 8 16" xfId="41259"/>
    <cellStyle name="SAPBEXHLevel2 8 17" xfId="41260"/>
    <cellStyle name="SAPBEXHLevel2 8 18" xfId="41261"/>
    <cellStyle name="SAPBEXHLevel2 8 19" xfId="41262"/>
    <cellStyle name="SAPBEXHLevel2 8 2" xfId="2138"/>
    <cellStyle name="SAPBEXHLevel2 8 2 2" xfId="14775"/>
    <cellStyle name="SAPBEXHLevel2 8 2 2 2" xfId="14776"/>
    <cellStyle name="SAPBEXHLevel2 8 2 2 2 2" xfId="14777"/>
    <cellStyle name="SAPBEXHLevel2 8 2 2 2 2 2" xfId="14778"/>
    <cellStyle name="SAPBEXHLevel2 8 2 2 2 3" xfId="14779"/>
    <cellStyle name="SAPBEXHLevel2 8 2 2 3" xfId="14780"/>
    <cellStyle name="SAPBEXHLevel2 8 2 2 3 2" xfId="14781"/>
    <cellStyle name="SAPBEXHLevel2 8 2 2 3 2 2" xfId="14782"/>
    <cellStyle name="SAPBEXHLevel2 8 2 2 4" xfId="14783"/>
    <cellStyle name="SAPBEXHLevel2 8 2 2 4 2" xfId="14784"/>
    <cellStyle name="SAPBEXHLevel2 8 2 3" xfId="14785"/>
    <cellStyle name="SAPBEXHLevel2 8 2 3 2" xfId="14786"/>
    <cellStyle name="SAPBEXHLevel2 8 2 3 2 2" xfId="14787"/>
    <cellStyle name="SAPBEXHLevel2 8 2 3 3" xfId="14788"/>
    <cellStyle name="SAPBEXHLevel2 8 2 4" xfId="14789"/>
    <cellStyle name="SAPBEXHLevel2 8 2 4 2" xfId="14790"/>
    <cellStyle name="SAPBEXHLevel2 8 2 4 2 2" xfId="14791"/>
    <cellStyle name="SAPBEXHLevel2 8 2 5" xfId="14792"/>
    <cellStyle name="SAPBEXHLevel2 8 2 5 2" xfId="14793"/>
    <cellStyle name="SAPBEXHLevel2 8 2 6" xfId="41263"/>
    <cellStyle name="SAPBEXHLevel2 8 2 7" xfId="41264"/>
    <cellStyle name="SAPBEXHLevel2 8 20" xfId="41265"/>
    <cellStyle name="SAPBEXHLevel2 8 21" xfId="41266"/>
    <cellStyle name="SAPBEXHLevel2 8 22" xfId="41267"/>
    <cellStyle name="SAPBEXHLevel2 8 23" xfId="41268"/>
    <cellStyle name="SAPBEXHLevel2 8 24" xfId="41269"/>
    <cellStyle name="SAPBEXHLevel2 8 25" xfId="41270"/>
    <cellStyle name="SAPBEXHLevel2 8 26" xfId="41271"/>
    <cellStyle name="SAPBEXHLevel2 8 27" xfId="48702"/>
    <cellStyle name="SAPBEXHLevel2 8 3" xfId="14794"/>
    <cellStyle name="SAPBEXHLevel2 8 4" xfId="41272"/>
    <cellStyle name="SAPBEXHLevel2 8 5" xfId="41273"/>
    <cellStyle name="SAPBEXHLevel2 8 6" xfId="41274"/>
    <cellStyle name="SAPBEXHLevel2 8 7" xfId="41275"/>
    <cellStyle name="SAPBEXHLevel2 8 8" xfId="41276"/>
    <cellStyle name="SAPBEXHLevel2 8 9" xfId="41277"/>
    <cellStyle name="SAPBEXHLevel2 9" xfId="2139"/>
    <cellStyle name="SAPBEXHLevel2 9 10" xfId="41278"/>
    <cellStyle name="SAPBEXHLevel2 9 11" xfId="41279"/>
    <cellStyle name="SAPBEXHLevel2 9 12" xfId="41280"/>
    <cellStyle name="SAPBEXHLevel2 9 13" xfId="41281"/>
    <cellStyle name="SAPBEXHLevel2 9 14" xfId="41282"/>
    <cellStyle name="SAPBEXHLevel2 9 15" xfId="41283"/>
    <cellStyle name="SAPBEXHLevel2 9 16" xfId="41284"/>
    <cellStyle name="SAPBEXHLevel2 9 17" xfId="41285"/>
    <cellStyle name="SAPBEXHLevel2 9 18" xfId="41286"/>
    <cellStyle name="SAPBEXHLevel2 9 19" xfId="41287"/>
    <cellStyle name="SAPBEXHLevel2 9 2" xfId="14795"/>
    <cellStyle name="SAPBEXHLevel2 9 2 2" xfId="14796"/>
    <cellStyle name="SAPBEXHLevel2 9 2 2 2" xfId="14797"/>
    <cellStyle name="SAPBEXHLevel2 9 2 2 2 2" xfId="14798"/>
    <cellStyle name="SAPBEXHLevel2 9 2 2 3" xfId="14799"/>
    <cellStyle name="SAPBEXHLevel2 9 2 3" xfId="14800"/>
    <cellStyle name="SAPBEXHLevel2 9 2 3 2" xfId="14801"/>
    <cellStyle name="SAPBEXHLevel2 9 2 3 2 2" xfId="14802"/>
    <cellStyle name="SAPBEXHLevel2 9 2 4" xfId="14803"/>
    <cellStyle name="SAPBEXHLevel2 9 2 4 2" xfId="14804"/>
    <cellStyle name="SAPBEXHLevel2 9 2 5" xfId="41288"/>
    <cellStyle name="SAPBEXHLevel2 9 2 6" xfId="41289"/>
    <cellStyle name="SAPBEXHLevel2 9 2 7" xfId="41290"/>
    <cellStyle name="SAPBEXHLevel2 9 20" xfId="41291"/>
    <cellStyle name="SAPBEXHLevel2 9 21" xfId="41292"/>
    <cellStyle name="SAPBEXHLevel2 9 22" xfId="41293"/>
    <cellStyle name="SAPBEXHLevel2 9 23" xfId="41294"/>
    <cellStyle name="SAPBEXHLevel2 9 24" xfId="41295"/>
    <cellStyle name="SAPBEXHLevel2 9 25" xfId="41296"/>
    <cellStyle name="SAPBEXHLevel2 9 26" xfId="41297"/>
    <cellStyle name="SAPBEXHLevel2 9 27" xfId="41298"/>
    <cellStyle name="SAPBEXHLevel2 9 28" xfId="48703"/>
    <cellStyle name="SAPBEXHLevel2 9 29" xfId="49899"/>
    <cellStyle name="SAPBEXHLevel2 9 3" xfId="41299"/>
    <cellStyle name="SAPBEXHLevel2 9 4" xfId="41300"/>
    <cellStyle name="SAPBEXHLevel2 9 5" xfId="41301"/>
    <cellStyle name="SAPBEXHLevel2 9 6" xfId="41302"/>
    <cellStyle name="SAPBEXHLevel2 9 7" xfId="41303"/>
    <cellStyle name="SAPBEXHLevel2 9 8" xfId="41304"/>
    <cellStyle name="SAPBEXHLevel2 9 9" xfId="41305"/>
    <cellStyle name="SAPBEXHLevel2_20120921_SF-grote-ronde-Liesbethdump2" xfId="451"/>
    <cellStyle name="SAPBEXHLevel2X" xfId="152"/>
    <cellStyle name="SAPBEXHLevel2X 10" xfId="41306"/>
    <cellStyle name="SAPBEXHLevel2X 11" xfId="41307"/>
    <cellStyle name="SAPBEXHLevel2X 12" xfId="41308"/>
    <cellStyle name="SAPBEXHLevel2X 13" xfId="41309"/>
    <cellStyle name="SAPBEXHLevel2X 14" xfId="41310"/>
    <cellStyle name="SAPBEXHLevel2X 15" xfId="41311"/>
    <cellStyle name="SAPBEXHLevel2X 16" xfId="41312"/>
    <cellStyle name="SAPBEXHLevel2X 17" xfId="41313"/>
    <cellStyle name="SAPBEXHLevel2X 18" xfId="41314"/>
    <cellStyle name="SAPBEXHLevel2X 19" xfId="41315"/>
    <cellStyle name="SAPBEXHLevel2X 2" xfId="556"/>
    <cellStyle name="SAPBEXHLevel2X 2 10" xfId="41316"/>
    <cellStyle name="SAPBEXHLevel2X 2 11" xfId="41317"/>
    <cellStyle name="SAPBEXHLevel2X 2 12" xfId="41318"/>
    <cellStyle name="SAPBEXHLevel2X 2 13" xfId="41319"/>
    <cellStyle name="SAPBEXHLevel2X 2 14" xfId="41320"/>
    <cellStyle name="SAPBEXHLevel2X 2 15" xfId="41321"/>
    <cellStyle name="SAPBEXHLevel2X 2 16" xfId="41322"/>
    <cellStyle name="SAPBEXHLevel2X 2 17" xfId="41323"/>
    <cellStyle name="SAPBEXHLevel2X 2 18" xfId="41324"/>
    <cellStyle name="SAPBEXHLevel2X 2 19" xfId="41325"/>
    <cellStyle name="SAPBEXHLevel2X 2 2" xfId="1115"/>
    <cellStyle name="SAPBEXHLevel2X 2 2 10" xfId="41326"/>
    <cellStyle name="SAPBEXHLevel2X 2 2 11" xfId="41327"/>
    <cellStyle name="SAPBEXHLevel2X 2 2 12" xfId="41328"/>
    <cellStyle name="SAPBEXHLevel2X 2 2 13" xfId="41329"/>
    <cellStyle name="SAPBEXHLevel2X 2 2 14" xfId="41330"/>
    <cellStyle name="SAPBEXHLevel2X 2 2 15" xfId="41331"/>
    <cellStyle name="SAPBEXHLevel2X 2 2 16" xfId="41332"/>
    <cellStyle name="SAPBEXHLevel2X 2 2 17" xfId="41333"/>
    <cellStyle name="SAPBEXHLevel2X 2 2 18" xfId="41334"/>
    <cellStyle name="SAPBEXHLevel2X 2 2 19" xfId="41335"/>
    <cellStyle name="SAPBEXHLevel2X 2 2 2" xfId="2140"/>
    <cellStyle name="SAPBEXHLevel2X 2 2 2 2" xfId="14805"/>
    <cellStyle name="SAPBEXHLevel2X 2 2 2 2 2" xfId="14806"/>
    <cellStyle name="SAPBEXHLevel2X 2 2 2 2 2 2" xfId="14807"/>
    <cellStyle name="SAPBEXHLevel2X 2 2 2 2 2 2 2" xfId="14808"/>
    <cellStyle name="SAPBEXHLevel2X 2 2 2 2 2 3" xfId="14809"/>
    <cellStyle name="SAPBEXHLevel2X 2 2 2 2 3" xfId="14810"/>
    <cellStyle name="SAPBEXHLevel2X 2 2 2 2 3 2" xfId="14811"/>
    <cellStyle name="SAPBEXHLevel2X 2 2 2 2 3 2 2" xfId="14812"/>
    <cellStyle name="SAPBEXHLevel2X 2 2 2 2 4" xfId="14813"/>
    <cellStyle name="SAPBEXHLevel2X 2 2 2 2 4 2" xfId="14814"/>
    <cellStyle name="SAPBEXHLevel2X 2 2 2 3" xfId="14815"/>
    <cellStyle name="SAPBEXHLevel2X 2 2 2 3 2" xfId="14816"/>
    <cellStyle name="SAPBEXHLevel2X 2 2 2 3 2 2" xfId="14817"/>
    <cellStyle name="SAPBEXHLevel2X 2 2 2 3 3" xfId="14818"/>
    <cellStyle name="SAPBEXHLevel2X 2 2 2 4" xfId="14819"/>
    <cellStyle name="SAPBEXHLevel2X 2 2 2 4 2" xfId="14820"/>
    <cellStyle name="SAPBEXHLevel2X 2 2 2 4 2 2" xfId="14821"/>
    <cellStyle name="SAPBEXHLevel2X 2 2 2 5" xfId="14822"/>
    <cellStyle name="SAPBEXHLevel2X 2 2 2 5 2" xfId="14823"/>
    <cellStyle name="SAPBEXHLevel2X 2 2 2 6" xfId="41336"/>
    <cellStyle name="SAPBEXHLevel2X 2 2 2 7" xfId="41337"/>
    <cellStyle name="SAPBEXHLevel2X 2 2 20" xfId="41338"/>
    <cellStyle name="SAPBEXHLevel2X 2 2 21" xfId="41339"/>
    <cellStyle name="SAPBEXHLevel2X 2 2 22" xfId="41340"/>
    <cellStyle name="SAPBEXHLevel2X 2 2 23" xfId="41341"/>
    <cellStyle name="SAPBEXHLevel2X 2 2 24" xfId="41342"/>
    <cellStyle name="SAPBEXHLevel2X 2 2 25" xfId="41343"/>
    <cellStyle name="SAPBEXHLevel2X 2 2 26" xfId="41344"/>
    <cellStyle name="SAPBEXHLevel2X 2 2 27" xfId="48704"/>
    <cellStyle name="SAPBEXHLevel2X 2 2 3" xfId="41345"/>
    <cellStyle name="SAPBEXHLevel2X 2 2 4" xfId="41346"/>
    <cellStyle name="SAPBEXHLevel2X 2 2 5" xfId="41347"/>
    <cellStyle name="SAPBEXHLevel2X 2 2 6" xfId="41348"/>
    <cellStyle name="SAPBEXHLevel2X 2 2 7" xfId="41349"/>
    <cellStyle name="SAPBEXHLevel2X 2 2 8" xfId="41350"/>
    <cellStyle name="SAPBEXHLevel2X 2 2 9" xfId="41351"/>
    <cellStyle name="SAPBEXHLevel2X 2 20" xfId="41352"/>
    <cellStyle name="SAPBEXHLevel2X 2 21" xfId="41353"/>
    <cellStyle name="SAPBEXHLevel2X 2 22" xfId="41354"/>
    <cellStyle name="SAPBEXHLevel2X 2 23" xfId="41355"/>
    <cellStyle name="SAPBEXHLevel2X 2 24" xfId="41356"/>
    <cellStyle name="SAPBEXHLevel2X 2 25" xfId="41357"/>
    <cellStyle name="SAPBEXHLevel2X 2 26" xfId="41358"/>
    <cellStyle name="SAPBEXHLevel2X 2 27" xfId="41359"/>
    <cellStyle name="SAPBEXHLevel2X 2 28" xfId="41360"/>
    <cellStyle name="SAPBEXHLevel2X 2 29" xfId="41361"/>
    <cellStyle name="SAPBEXHLevel2X 2 3" xfId="1116"/>
    <cellStyle name="SAPBEXHLevel2X 2 3 10" xfId="41362"/>
    <cellStyle name="SAPBEXHLevel2X 2 3 11" xfId="41363"/>
    <cellStyle name="SAPBEXHLevel2X 2 3 12" xfId="41364"/>
    <cellStyle name="SAPBEXHLevel2X 2 3 13" xfId="41365"/>
    <cellStyle name="SAPBEXHLevel2X 2 3 14" xfId="41366"/>
    <cellStyle name="SAPBEXHLevel2X 2 3 15" xfId="41367"/>
    <cellStyle name="SAPBEXHLevel2X 2 3 16" xfId="41368"/>
    <cellStyle name="SAPBEXHLevel2X 2 3 17" xfId="41369"/>
    <cellStyle name="SAPBEXHLevel2X 2 3 18" xfId="41370"/>
    <cellStyle name="SAPBEXHLevel2X 2 3 19" xfId="41371"/>
    <cellStyle name="SAPBEXHLevel2X 2 3 2" xfId="2141"/>
    <cellStyle name="SAPBEXHLevel2X 2 3 2 2" xfId="14824"/>
    <cellStyle name="SAPBEXHLevel2X 2 3 2 2 2" xfId="14825"/>
    <cellStyle name="SAPBEXHLevel2X 2 3 2 2 2 2" xfId="14826"/>
    <cellStyle name="SAPBEXHLevel2X 2 3 2 2 2 2 2" xfId="14827"/>
    <cellStyle name="SAPBEXHLevel2X 2 3 2 2 2 3" xfId="14828"/>
    <cellStyle name="SAPBEXHLevel2X 2 3 2 2 3" xfId="14829"/>
    <cellStyle name="SAPBEXHLevel2X 2 3 2 2 3 2" xfId="14830"/>
    <cellStyle name="SAPBEXHLevel2X 2 3 2 2 3 2 2" xfId="14831"/>
    <cellStyle name="SAPBEXHLevel2X 2 3 2 2 4" xfId="14832"/>
    <cellStyle name="SAPBEXHLevel2X 2 3 2 2 4 2" xfId="14833"/>
    <cellStyle name="SAPBEXHLevel2X 2 3 2 3" xfId="14834"/>
    <cellStyle name="SAPBEXHLevel2X 2 3 2 3 2" xfId="14835"/>
    <cellStyle name="SAPBEXHLevel2X 2 3 2 3 2 2" xfId="14836"/>
    <cellStyle name="SAPBEXHLevel2X 2 3 2 3 3" xfId="14837"/>
    <cellStyle name="SAPBEXHLevel2X 2 3 2 4" xfId="14838"/>
    <cellStyle name="SAPBEXHLevel2X 2 3 2 4 2" xfId="14839"/>
    <cellStyle name="SAPBEXHLevel2X 2 3 2 4 2 2" xfId="14840"/>
    <cellStyle name="SAPBEXHLevel2X 2 3 2 5" xfId="14841"/>
    <cellStyle name="SAPBEXHLevel2X 2 3 2 5 2" xfId="14842"/>
    <cellStyle name="SAPBEXHLevel2X 2 3 2 6" xfId="41372"/>
    <cellStyle name="SAPBEXHLevel2X 2 3 2 7" xfId="41373"/>
    <cellStyle name="SAPBEXHLevel2X 2 3 20" xfId="41374"/>
    <cellStyle name="SAPBEXHLevel2X 2 3 21" xfId="41375"/>
    <cellStyle name="SAPBEXHLevel2X 2 3 22" xfId="41376"/>
    <cellStyle name="SAPBEXHLevel2X 2 3 23" xfId="41377"/>
    <cellStyle name="SAPBEXHLevel2X 2 3 24" xfId="41378"/>
    <cellStyle name="SAPBEXHLevel2X 2 3 25" xfId="41379"/>
    <cellStyle name="SAPBEXHLevel2X 2 3 26" xfId="41380"/>
    <cellStyle name="SAPBEXHLevel2X 2 3 27" xfId="48705"/>
    <cellStyle name="SAPBEXHLevel2X 2 3 3" xfId="41381"/>
    <cellStyle name="SAPBEXHLevel2X 2 3 4" xfId="41382"/>
    <cellStyle name="SAPBEXHLevel2X 2 3 5" xfId="41383"/>
    <cellStyle name="SAPBEXHLevel2X 2 3 6" xfId="41384"/>
    <cellStyle name="SAPBEXHLevel2X 2 3 7" xfId="41385"/>
    <cellStyle name="SAPBEXHLevel2X 2 3 8" xfId="41386"/>
    <cellStyle name="SAPBEXHLevel2X 2 3 9" xfId="41387"/>
    <cellStyle name="SAPBEXHLevel2X 2 30" xfId="41388"/>
    <cellStyle name="SAPBEXHLevel2X 2 31" xfId="41389"/>
    <cellStyle name="SAPBEXHLevel2X 2 32" xfId="48706"/>
    <cellStyle name="SAPBEXHLevel2X 2 4" xfId="1117"/>
    <cellStyle name="SAPBEXHLevel2X 2 4 10" xfId="41390"/>
    <cellStyle name="SAPBEXHLevel2X 2 4 11" xfId="41391"/>
    <cellStyle name="SAPBEXHLevel2X 2 4 12" xfId="41392"/>
    <cellStyle name="SAPBEXHLevel2X 2 4 13" xfId="41393"/>
    <cellStyle name="SAPBEXHLevel2X 2 4 14" xfId="41394"/>
    <cellStyle name="SAPBEXHLevel2X 2 4 15" xfId="41395"/>
    <cellStyle name="SAPBEXHLevel2X 2 4 16" xfId="41396"/>
    <cellStyle name="SAPBEXHLevel2X 2 4 17" xfId="41397"/>
    <cellStyle name="SAPBEXHLevel2X 2 4 18" xfId="41398"/>
    <cellStyle name="SAPBEXHLevel2X 2 4 19" xfId="41399"/>
    <cellStyle name="SAPBEXHLevel2X 2 4 2" xfId="2142"/>
    <cellStyle name="SAPBEXHLevel2X 2 4 2 2" xfId="14843"/>
    <cellStyle name="SAPBEXHLevel2X 2 4 2 2 2" xfId="14844"/>
    <cellStyle name="SAPBEXHLevel2X 2 4 2 2 2 2" xfId="14845"/>
    <cellStyle name="SAPBEXHLevel2X 2 4 2 2 2 2 2" xfId="14846"/>
    <cellStyle name="SAPBEXHLevel2X 2 4 2 2 2 3" xfId="14847"/>
    <cellStyle name="SAPBEXHLevel2X 2 4 2 2 3" xfId="14848"/>
    <cellStyle name="SAPBEXHLevel2X 2 4 2 2 3 2" xfId="14849"/>
    <cellStyle name="SAPBEXHLevel2X 2 4 2 2 3 2 2" xfId="14850"/>
    <cellStyle name="SAPBEXHLevel2X 2 4 2 2 4" xfId="14851"/>
    <cellStyle name="SAPBEXHLevel2X 2 4 2 2 4 2" xfId="14852"/>
    <cellStyle name="SAPBEXHLevel2X 2 4 2 3" xfId="14853"/>
    <cellStyle name="SAPBEXHLevel2X 2 4 2 3 2" xfId="14854"/>
    <cellStyle name="SAPBEXHLevel2X 2 4 2 3 2 2" xfId="14855"/>
    <cellStyle name="SAPBEXHLevel2X 2 4 2 3 3" xfId="14856"/>
    <cellStyle name="SAPBEXHLevel2X 2 4 2 4" xfId="14857"/>
    <cellStyle name="SAPBEXHLevel2X 2 4 2 4 2" xfId="14858"/>
    <cellStyle name="SAPBEXHLevel2X 2 4 2 4 2 2" xfId="14859"/>
    <cellStyle name="SAPBEXHLevel2X 2 4 2 5" xfId="14860"/>
    <cellStyle name="SAPBEXHLevel2X 2 4 2 5 2" xfId="14861"/>
    <cellStyle name="SAPBEXHLevel2X 2 4 2 6" xfId="41400"/>
    <cellStyle name="SAPBEXHLevel2X 2 4 2 7" xfId="41401"/>
    <cellStyle name="SAPBEXHLevel2X 2 4 20" xfId="41402"/>
    <cellStyle name="SAPBEXHLevel2X 2 4 21" xfId="41403"/>
    <cellStyle name="SAPBEXHLevel2X 2 4 22" xfId="41404"/>
    <cellStyle name="SAPBEXHLevel2X 2 4 23" xfId="41405"/>
    <cellStyle name="SAPBEXHLevel2X 2 4 24" xfId="41406"/>
    <cellStyle name="SAPBEXHLevel2X 2 4 25" xfId="41407"/>
    <cellStyle name="SAPBEXHLevel2X 2 4 26" xfId="41408"/>
    <cellStyle name="SAPBEXHLevel2X 2 4 27" xfId="48707"/>
    <cellStyle name="SAPBEXHLevel2X 2 4 3" xfId="41409"/>
    <cellStyle name="SAPBEXHLevel2X 2 4 4" xfId="41410"/>
    <cellStyle name="SAPBEXHLevel2X 2 4 5" xfId="41411"/>
    <cellStyle name="SAPBEXHLevel2X 2 4 6" xfId="41412"/>
    <cellStyle name="SAPBEXHLevel2X 2 4 7" xfId="41413"/>
    <cellStyle name="SAPBEXHLevel2X 2 4 8" xfId="41414"/>
    <cellStyle name="SAPBEXHLevel2X 2 4 9" xfId="41415"/>
    <cellStyle name="SAPBEXHLevel2X 2 5" xfId="1118"/>
    <cellStyle name="SAPBEXHLevel2X 2 5 10" xfId="41416"/>
    <cellStyle name="SAPBEXHLevel2X 2 5 11" xfId="41417"/>
    <cellStyle name="SAPBEXHLevel2X 2 5 12" xfId="41418"/>
    <cellStyle name="SAPBEXHLevel2X 2 5 13" xfId="41419"/>
    <cellStyle name="SAPBEXHLevel2X 2 5 14" xfId="41420"/>
    <cellStyle name="SAPBEXHLevel2X 2 5 15" xfId="41421"/>
    <cellStyle name="SAPBEXHLevel2X 2 5 16" xfId="41422"/>
    <cellStyle name="SAPBEXHLevel2X 2 5 17" xfId="41423"/>
    <cellStyle name="SAPBEXHLevel2X 2 5 18" xfId="41424"/>
    <cellStyle name="SAPBEXHLevel2X 2 5 19" xfId="41425"/>
    <cellStyle name="SAPBEXHLevel2X 2 5 2" xfId="2143"/>
    <cellStyle name="SAPBEXHLevel2X 2 5 2 2" xfId="14862"/>
    <cellStyle name="SAPBEXHLevel2X 2 5 2 2 2" xfId="14863"/>
    <cellStyle name="SAPBEXHLevel2X 2 5 2 2 2 2" xfId="14864"/>
    <cellStyle name="SAPBEXHLevel2X 2 5 2 2 2 2 2" xfId="14865"/>
    <cellStyle name="SAPBEXHLevel2X 2 5 2 2 2 3" xfId="14866"/>
    <cellStyle name="SAPBEXHLevel2X 2 5 2 2 3" xfId="14867"/>
    <cellStyle name="SAPBEXHLevel2X 2 5 2 2 3 2" xfId="14868"/>
    <cellStyle name="SAPBEXHLevel2X 2 5 2 2 3 2 2" xfId="14869"/>
    <cellStyle name="SAPBEXHLevel2X 2 5 2 2 4" xfId="14870"/>
    <cellStyle name="SAPBEXHLevel2X 2 5 2 2 4 2" xfId="14871"/>
    <cellStyle name="SAPBEXHLevel2X 2 5 2 3" xfId="14872"/>
    <cellStyle name="SAPBEXHLevel2X 2 5 2 3 2" xfId="14873"/>
    <cellStyle name="SAPBEXHLevel2X 2 5 2 3 2 2" xfId="14874"/>
    <cellStyle name="SAPBEXHLevel2X 2 5 2 3 3" xfId="14875"/>
    <cellStyle name="SAPBEXHLevel2X 2 5 2 4" xfId="14876"/>
    <cellStyle name="SAPBEXHLevel2X 2 5 2 4 2" xfId="14877"/>
    <cellStyle name="SAPBEXHLevel2X 2 5 2 4 2 2" xfId="14878"/>
    <cellStyle name="SAPBEXHLevel2X 2 5 2 5" xfId="14879"/>
    <cellStyle name="SAPBEXHLevel2X 2 5 2 5 2" xfId="14880"/>
    <cellStyle name="SAPBEXHLevel2X 2 5 2 6" xfId="41426"/>
    <cellStyle name="SAPBEXHLevel2X 2 5 2 7" xfId="41427"/>
    <cellStyle name="SAPBEXHLevel2X 2 5 20" xfId="41428"/>
    <cellStyle name="SAPBEXHLevel2X 2 5 21" xfId="41429"/>
    <cellStyle name="SAPBEXHLevel2X 2 5 22" xfId="41430"/>
    <cellStyle name="SAPBEXHLevel2X 2 5 23" xfId="41431"/>
    <cellStyle name="SAPBEXHLevel2X 2 5 24" xfId="41432"/>
    <cellStyle name="SAPBEXHLevel2X 2 5 25" xfId="41433"/>
    <cellStyle name="SAPBEXHLevel2X 2 5 26" xfId="41434"/>
    <cellStyle name="SAPBEXHLevel2X 2 5 27" xfId="48708"/>
    <cellStyle name="SAPBEXHLevel2X 2 5 3" xfId="41435"/>
    <cellStyle name="SAPBEXHLevel2X 2 5 4" xfId="41436"/>
    <cellStyle name="SAPBEXHLevel2X 2 5 5" xfId="41437"/>
    <cellStyle name="SAPBEXHLevel2X 2 5 6" xfId="41438"/>
    <cellStyle name="SAPBEXHLevel2X 2 5 7" xfId="41439"/>
    <cellStyle name="SAPBEXHLevel2X 2 5 8" xfId="41440"/>
    <cellStyle name="SAPBEXHLevel2X 2 5 9" xfId="41441"/>
    <cellStyle name="SAPBEXHLevel2X 2 6" xfId="1119"/>
    <cellStyle name="SAPBEXHLevel2X 2 6 10" xfId="41442"/>
    <cellStyle name="SAPBEXHLevel2X 2 6 11" xfId="41443"/>
    <cellStyle name="SAPBEXHLevel2X 2 6 12" xfId="41444"/>
    <cellStyle name="SAPBEXHLevel2X 2 6 13" xfId="41445"/>
    <cellStyle name="SAPBEXHLevel2X 2 6 14" xfId="41446"/>
    <cellStyle name="SAPBEXHLevel2X 2 6 15" xfId="41447"/>
    <cellStyle name="SAPBEXHLevel2X 2 6 16" xfId="41448"/>
    <cellStyle name="SAPBEXHLevel2X 2 6 17" xfId="41449"/>
    <cellStyle name="SAPBEXHLevel2X 2 6 18" xfId="41450"/>
    <cellStyle name="SAPBEXHLevel2X 2 6 19" xfId="41451"/>
    <cellStyle name="SAPBEXHLevel2X 2 6 2" xfId="2144"/>
    <cellStyle name="SAPBEXHLevel2X 2 6 2 2" xfId="14881"/>
    <cellStyle name="SAPBEXHLevel2X 2 6 2 2 2" xfId="14882"/>
    <cellStyle name="SAPBEXHLevel2X 2 6 2 2 2 2" xfId="14883"/>
    <cellStyle name="SAPBEXHLevel2X 2 6 2 2 2 2 2" xfId="14884"/>
    <cellStyle name="SAPBEXHLevel2X 2 6 2 2 2 3" xfId="14885"/>
    <cellStyle name="SAPBEXHLevel2X 2 6 2 2 3" xfId="14886"/>
    <cellStyle name="SAPBEXHLevel2X 2 6 2 2 3 2" xfId="14887"/>
    <cellStyle name="SAPBEXHLevel2X 2 6 2 2 3 2 2" xfId="14888"/>
    <cellStyle name="SAPBEXHLevel2X 2 6 2 2 4" xfId="14889"/>
    <cellStyle name="SAPBEXHLevel2X 2 6 2 2 4 2" xfId="14890"/>
    <cellStyle name="SAPBEXHLevel2X 2 6 2 3" xfId="14891"/>
    <cellStyle name="SAPBEXHLevel2X 2 6 2 3 2" xfId="14892"/>
    <cellStyle name="SAPBEXHLevel2X 2 6 2 3 2 2" xfId="14893"/>
    <cellStyle name="SAPBEXHLevel2X 2 6 2 3 3" xfId="14894"/>
    <cellStyle name="SAPBEXHLevel2X 2 6 2 4" xfId="14895"/>
    <cellStyle name="SAPBEXHLevel2X 2 6 2 4 2" xfId="14896"/>
    <cellStyle name="SAPBEXHLevel2X 2 6 2 4 2 2" xfId="14897"/>
    <cellStyle name="SAPBEXHLevel2X 2 6 2 5" xfId="14898"/>
    <cellStyle name="SAPBEXHLevel2X 2 6 2 5 2" xfId="14899"/>
    <cellStyle name="SAPBEXHLevel2X 2 6 2 6" xfId="41452"/>
    <cellStyle name="SAPBEXHLevel2X 2 6 2 7" xfId="41453"/>
    <cellStyle name="SAPBEXHLevel2X 2 6 20" xfId="41454"/>
    <cellStyle name="SAPBEXHLevel2X 2 6 21" xfId="41455"/>
    <cellStyle name="SAPBEXHLevel2X 2 6 22" xfId="41456"/>
    <cellStyle name="SAPBEXHLevel2X 2 6 23" xfId="41457"/>
    <cellStyle name="SAPBEXHLevel2X 2 6 24" xfId="41458"/>
    <cellStyle name="SAPBEXHLevel2X 2 6 25" xfId="41459"/>
    <cellStyle name="SAPBEXHLevel2X 2 6 26" xfId="41460"/>
    <cellStyle name="SAPBEXHLevel2X 2 6 27" xfId="48709"/>
    <cellStyle name="SAPBEXHLevel2X 2 6 3" xfId="41461"/>
    <cellStyle name="SAPBEXHLevel2X 2 6 4" xfId="41462"/>
    <cellStyle name="SAPBEXHLevel2X 2 6 5" xfId="41463"/>
    <cellStyle name="SAPBEXHLevel2X 2 6 6" xfId="41464"/>
    <cellStyle name="SAPBEXHLevel2X 2 6 7" xfId="41465"/>
    <cellStyle name="SAPBEXHLevel2X 2 6 8" xfId="41466"/>
    <cellStyle name="SAPBEXHLevel2X 2 6 9" xfId="41467"/>
    <cellStyle name="SAPBEXHLevel2X 2 7" xfId="2145"/>
    <cellStyle name="SAPBEXHLevel2X 2 7 2" xfId="14900"/>
    <cellStyle name="SAPBEXHLevel2X 2 7 2 2" xfId="14901"/>
    <cellStyle name="SAPBEXHLevel2X 2 7 2 2 2" xfId="14902"/>
    <cellStyle name="SAPBEXHLevel2X 2 7 2 2 2 2" xfId="14903"/>
    <cellStyle name="SAPBEXHLevel2X 2 7 2 2 3" xfId="14904"/>
    <cellStyle name="SAPBEXHLevel2X 2 7 2 3" xfId="14905"/>
    <cellStyle name="SAPBEXHLevel2X 2 7 2 3 2" xfId="14906"/>
    <cellStyle name="SAPBEXHLevel2X 2 7 2 3 2 2" xfId="14907"/>
    <cellStyle name="SAPBEXHLevel2X 2 7 2 4" xfId="14908"/>
    <cellStyle name="SAPBEXHLevel2X 2 7 2 4 2" xfId="14909"/>
    <cellStyle name="SAPBEXHLevel2X 2 7 3" xfId="14910"/>
    <cellStyle name="SAPBEXHLevel2X 2 7 3 2" xfId="14911"/>
    <cellStyle name="SAPBEXHLevel2X 2 7 3 2 2" xfId="14912"/>
    <cellStyle name="SAPBEXHLevel2X 2 7 3 3" xfId="14913"/>
    <cellStyle name="SAPBEXHLevel2X 2 7 4" xfId="14914"/>
    <cellStyle name="SAPBEXHLevel2X 2 7 4 2" xfId="14915"/>
    <cellStyle name="SAPBEXHLevel2X 2 7 4 2 2" xfId="14916"/>
    <cellStyle name="SAPBEXHLevel2X 2 7 5" xfId="14917"/>
    <cellStyle name="SAPBEXHLevel2X 2 7 5 2" xfId="14918"/>
    <cellStyle name="SAPBEXHLevel2X 2 7 6" xfId="41468"/>
    <cellStyle name="SAPBEXHLevel2X 2 7 7" xfId="41469"/>
    <cellStyle name="SAPBEXHLevel2X 2 8" xfId="41470"/>
    <cellStyle name="SAPBEXHLevel2X 2 9" xfId="41471"/>
    <cellStyle name="SAPBEXHLevel2X 2_Data 2015" xfId="50055"/>
    <cellStyle name="SAPBEXHLevel2X 20" xfId="41472"/>
    <cellStyle name="SAPBEXHLevel2X 21" xfId="41473"/>
    <cellStyle name="SAPBEXHLevel2X 22" xfId="41474"/>
    <cellStyle name="SAPBEXHLevel2X 23" xfId="41475"/>
    <cellStyle name="SAPBEXHLevel2X 24" xfId="41476"/>
    <cellStyle name="SAPBEXHLevel2X 25" xfId="41477"/>
    <cellStyle name="SAPBEXHLevel2X 26" xfId="41478"/>
    <cellStyle name="SAPBEXHLevel2X 27" xfId="41479"/>
    <cellStyle name="SAPBEXHLevel2X 28" xfId="41480"/>
    <cellStyle name="SAPBEXHLevel2X 29" xfId="41481"/>
    <cellStyle name="SAPBEXHLevel2X 3" xfId="1120"/>
    <cellStyle name="SAPBEXHLevel2X 3 10" xfId="41482"/>
    <cellStyle name="SAPBEXHLevel2X 3 11" xfId="41483"/>
    <cellStyle name="SAPBEXHLevel2X 3 12" xfId="41484"/>
    <cellStyle name="SAPBEXHLevel2X 3 13" xfId="41485"/>
    <cellStyle name="SAPBEXHLevel2X 3 14" xfId="41486"/>
    <cellStyle name="SAPBEXHLevel2X 3 15" xfId="41487"/>
    <cellStyle name="SAPBEXHLevel2X 3 16" xfId="41488"/>
    <cellStyle name="SAPBEXHLevel2X 3 17" xfId="41489"/>
    <cellStyle name="SAPBEXHLevel2X 3 18" xfId="41490"/>
    <cellStyle name="SAPBEXHLevel2X 3 19" xfId="41491"/>
    <cellStyle name="SAPBEXHLevel2X 3 2" xfId="2146"/>
    <cellStyle name="SAPBEXHLevel2X 3 2 2" xfId="14919"/>
    <cellStyle name="SAPBEXHLevel2X 3 2 2 2" xfId="14920"/>
    <cellStyle name="SAPBEXHLevel2X 3 2 2 2 2" xfId="14921"/>
    <cellStyle name="SAPBEXHLevel2X 3 2 2 2 2 2" xfId="14922"/>
    <cellStyle name="SAPBEXHLevel2X 3 2 2 2 3" xfId="14923"/>
    <cellStyle name="SAPBEXHLevel2X 3 2 2 3" xfId="14924"/>
    <cellStyle name="SAPBEXHLevel2X 3 2 2 3 2" xfId="14925"/>
    <cellStyle name="SAPBEXHLevel2X 3 2 2 3 2 2" xfId="14926"/>
    <cellStyle name="SAPBEXHLevel2X 3 2 2 4" xfId="14927"/>
    <cellStyle name="SAPBEXHLevel2X 3 2 2 4 2" xfId="14928"/>
    <cellStyle name="SAPBEXHLevel2X 3 2 3" xfId="14929"/>
    <cellStyle name="SAPBEXHLevel2X 3 2 3 2" xfId="14930"/>
    <cellStyle name="SAPBEXHLevel2X 3 2 3 2 2" xfId="14931"/>
    <cellStyle name="SAPBEXHLevel2X 3 2 3 3" xfId="14932"/>
    <cellStyle name="SAPBEXHLevel2X 3 2 4" xfId="14933"/>
    <cellStyle name="SAPBEXHLevel2X 3 2 4 2" xfId="14934"/>
    <cellStyle name="SAPBEXHLevel2X 3 2 4 2 2" xfId="14935"/>
    <cellStyle name="SAPBEXHLevel2X 3 2 5" xfId="14936"/>
    <cellStyle name="SAPBEXHLevel2X 3 2 5 2" xfId="14937"/>
    <cellStyle name="SAPBEXHLevel2X 3 2 6" xfId="41492"/>
    <cellStyle name="SAPBEXHLevel2X 3 2 7" xfId="41493"/>
    <cellStyle name="SAPBEXHLevel2X 3 20" xfId="41494"/>
    <cellStyle name="SAPBEXHLevel2X 3 21" xfId="41495"/>
    <cellStyle name="SAPBEXHLevel2X 3 22" xfId="41496"/>
    <cellStyle name="SAPBEXHLevel2X 3 23" xfId="41497"/>
    <cellStyle name="SAPBEXHLevel2X 3 24" xfId="41498"/>
    <cellStyle name="SAPBEXHLevel2X 3 25" xfId="41499"/>
    <cellStyle name="SAPBEXHLevel2X 3 26" xfId="41500"/>
    <cellStyle name="SAPBEXHLevel2X 3 27" xfId="48710"/>
    <cellStyle name="SAPBEXHLevel2X 3 3" xfId="41501"/>
    <cellStyle name="SAPBEXHLevel2X 3 4" xfId="41502"/>
    <cellStyle name="SAPBEXHLevel2X 3 5" xfId="41503"/>
    <cellStyle name="SAPBEXHLevel2X 3 6" xfId="41504"/>
    <cellStyle name="SAPBEXHLevel2X 3 7" xfId="41505"/>
    <cellStyle name="SAPBEXHLevel2X 3 8" xfId="41506"/>
    <cellStyle name="SAPBEXHLevel2X 3 9" xfId="41507"/>
    <cellStyle name="SAPBEXHLevel2X 3_Data 2015" xfId="50056"/>
    <cellStyle name="SAPBEXHLevel2X 30" xfId="41508"/>
    <cellStyle name="SAPBEXHLevel2X 31" xfId="41509"/>
    <cellStyle name="SAPBEXHLevel2X 32" xfId="41510"/>
    <cellStyle name="SAPBEXHLevel2X 33" xfId="41511"/>
    <cellStyle name="SAPBEXHLevel2X 34" xfId="48711"/>
    <cellStyle name="SAPBEXHLevel2X 4" xfId="1121"/>
    <cellStyle name="SAPBEXHLevel2X 4 10" xfId="41512"/>
    <cellStyle name="SAPBEXHLevel2X 4 11" xfId="41513"/>
    <cellStyle name="SAPBEXHLevel2X 4 12" xfId="41514"/>
    <cellStyle name="SAPBEXHLevel2X 4 13" xfId="41515"/>
    <cellStyle name="SAPBEXHLevel2X 4 14" xfId="41516"/>
    <cellStyle name="SAPBEXHLevel2X 4 15" xfId="41517"/>
    <cellStyle name="SAPBEXHLevel2X 4 16" xfId="41518"/>
    <cellStyle name="SAPBEXHLevel2X 4 17" xfId="41519"/>
    <cellStyle name="SAPBEXHLevel2X 4 18" xfId="41520"/>
    <cellStyle name="SAPBEXHLevel2X 4 19" xfId="41521"/>
    <cellStyle name="SAPBEXHLevel2X 4 2" xfId="2147"/>
    <cellStyle name="SAPBEXHLevel2X 4 2 2" xfId="14938"/>
    <cellStyle name="SAPBEXHLevel2X 4 2 2 2" xfId="14939"/>
    <cellStyle name="SAPBEXHLevel2X 4 2 2 2 2" xfId="14940"/>
    <cellStyle name="SAPBEXHLevel2X 4 2 2 2 2 2" xfId="14941"/>
    <cellStyle name="SAPBEXHLevel2X 4 2 2 2 3" xfId="14942"/>
    <cellStyle name="SAPBEXHLevel2X 4 2 2 3" xfId="14943"/>
    <cellStyle name="SAPBEXHLevel2X 4 2 2 3 2" xfId="14944"/>
    <cellStyle name="SAPBEXHLevel2X 4 2 2 3 2 2" xfId="14945"/>
    <cellStyle name="SAPBEXHLevel2X 4 2 2 4" xfId="14946"/>
    <cellStyle name="SAPBEXHLevel2X 4 2 2 4 2" xfId="14947"/>
    <cellStyle name="SAPBEXHLevel2X 4 2 3" xfId="14948"/>
    <cellStyle name="SAPBEXHLevel2X 4 2 3 2" xfId="14949"/>
    <cellStyle name="SAPBEXHLevel2X 4 2 3 2 2" xfId="14950"/>
    <cellStyle name="SAPBEXHLevel2X 4 2 3 3" xfId="14951"/>
    <cellStyle name="SAPBEXHLevel2X 4 2 4" xfId="14952"/>
    <cellStyle name="SAPBEXHLevel2X 4 2 4 2" xfId="14953"/>
    <cellStyle name="SAPBEXHLevel2X 4 2 4 2 2" xfId="14954"/>
    <cellStyle name="SAPBEXHLevel2X 4 2 5" xfId="14955"/>
    <cellStyle name="SAPBEXHLevel2X 4 2 5 2" xfId="14956"/>
    <cellStyle name="SAPBEXHLevel2X 4 2 6" xfId="41522"/>
    <cellStyle name="SAPBEXHLevel2X 4 2 7" xfId="41523"/>
    <cellStyle name="SAPBEXHLevel2X 4 20" xfId="41524"/>
    <cellStyle name="SAPBEXHLevel2X 4 21" xfId="41525"/>
    <cellStyle name="SAPBEXHLevel2X 4 22" xfId="41526"/>
    <cellStyle name="SAPBEXHLevel2X 4 23" xfId="41527"/>
    <cellStyle name="SAPBEXHLevel2X 4 24" xfId="41528"/>
    <cellStyle name="SAPBEXHLevel2X 4 25" xfId="41529"/>
    <cellStyle name="SAPBEXHLevel2X 4 26" xfId="41530"/>
    <cellStyle name="SAPBEXHLevel2X 4 27" xfId="48712"/>
    <cellStyle name="SAPBEXHLevel2X 4 3" xfId="41531"/>
    <cellStyle name="SAPBEXHLevel2X 4 4" xfId="41532"/>
    <cellStyle name="SAPBEXHLevel2X 4 5" xfId="41533"/>
    <cellStyle name="SAPBEXHLevel2X 4 6" xfId="41534"/>
    <cellStyle name="SAPBEXHLevel2X 4 7" xfId="41535"/>
    <cellStyle name="SAPBEXHLevel2X 4 8" xfId="41536"/>
    <cellStyle name="SAPBEXHLevel2X 4 9" xfId="41537"/>
    <cellStyle name="SAPBEXHLevel2X 5" xfId="1122"/>
    <cellStyle name="SAPBEXHLevel2X 5 10" xfId="41538"/>
    <cellStyle name="SAPBEXHLevel2X 5 11" xfId="41539"/>
    <cellStyle name="SAPBEXHLevel2X 5 12" xfId="41540"/>
    <cellStyle name="SAPBEXHLevel2X 5 13" xfId="41541"/>
    <cellStyle name="SAPBEXHLevel2X 5 14" xfId="41542"/>
    <cellStyle name="SAPBEXHLevel2X 5 15" xfId="41543"/>
    <cellStyle name="SAPBEXHLevel2X 5 16" xfId="41544"/>
    <cellStyle name="SAPBEXHLevel2X 5 17" xfId="41545"/>
    <cellStyle name="SAPBEXHLevel2X 5 18" xfId="41546"/>
    <cellStyle name="SAPBEXHLevel2X 5 19" xfId="41547"/>
    <cellStyle name="SAPBEXHLevel2X 5 2" xfId="2148"/>
    <cellStyle name="SAPBEXHLevel2X 5 2 2" xfId="14957"/>
    <cellStyle name="SAPBEXHLevel2X 5 2 2 2" xfId="14958"/>
    <cellStyle name="SAPBEXHLevel2X 5 2 2 2 2" xfId="14959"/>
    <cellStyle name="SAPBEXHLevel2X 5 2 2 2 2 2" xfId="14960"/>
    <cellStyle name="SAPBEXHLevel2X 5 2 2 2 3" xfId="14961"/>
    <cellStyle name="SAPBEXHLevel2X 5 2 2 3" xfId="14962"/>
    <cellStyle name="SAPBEXHLevel2X 5 2 2 3 2" xfId="14963"/>
    <cellStyle name="SAPBEXHLevel2X 5 2 2 3 2 2" xfId="14964"/>
    <cellStyle name="SAPBEXHLevel2X 5 2 2 4" xfId="14965"/>
    <cellStyle name="SAPBEXHLevel2X 5 2 2 4 2" xfId="14966"/>
    <cellStyle name="SAPBEXHLevel2X 5 2 3" xfId="14967"/>
    <cellStyle name="SAPBEXHLevel2X 5 2 3 2" xfId="14968"/>
    <cellStyle name="SAPBEXHLevel2X 5 2 3 2 2" xfId="14969"/>
    <cellStyle name="SAPBEXHLevel2X 5 2 3 3" xfId="14970"/>
    <cellStyle name="SAPBEXHLevel2X 5 2 4" xfId="14971"/>
    <cellStyle name="SAPBEXHLevel2X 5 2 4 2" xfId="14972"/>
    <cellStyle name="SAPBEXHLevel2X 5 2 4 2 2" xfId="14973"/>
    <cellStyle name="SAPBEXHLevel2X 5 2 5" xfId="14974"/>
    <cellStyle name="SAPBEXHLevel2X 5 2 5 2" xfId="14975"/>
    <cellStyle name="SAPBEXHLevel2X 5 2 6" xfId="41548"/>
    <cellStyle name="SAPBEXHLevel2X 5 2 7" xfId="41549"/>
    <cellStyle name="SAPBEXHLevel2X 5 20" xfId="41550"/>
    <cellStyle name="SAPBEXHLevel2X 5 21" xfId="41551"/>
    <cellStyle name="SAPBEXHLevel2X 5 22" xfId="41552"/>
    <cellStyle name="SAPBEXHLevel2X 5 23" xfId="41553"/>
    <cellStyle name="SAPBEXHLevel2X 5 24" xfId="41554"/>
    <cellStyle name="SAPBEXHLevel2X 5 25" xfId="41555"/>
    <cellStyle name="SAPBEXHLevel2X 5 26" xfId="41556"/>
    <cellStyle name="SAPBEXHLevel2X 5 27" xfId="48713"/>
    <cellStyle name="SAPBEXHLevel2X 5 3" xfId="41557"/>
    <cellStyle name="SAPBEXHLevel2X 5 4" xfId="41558"/>
    <cellStyle name="SAPBEXHLevel2X 5 5" xfId="41559"/>
    <cellStyle name="SAPBEXHLevel2X 5 6" xfId="41560"/>
    <cellStyle name="SAPBEXHLevel2X 5 7" xfId="41561"/>
    <cellStyle name="SAPBEXHLevel2X 5 8" xfId="41562"/>
    <cellStyle name="SAPBEXHLevel2X 5 9" xfId="41563"/>
    <cellStyle name="SAPBEXHLevel2X 6" xfId="1123"/>
    <cellStyle name="SAPBEXHLevel2X 6 10" xfId="41564"/>
    <cellStyle name="SAPBEXHLevel2X 6 11" xfId="41565"/>
    <cellStyle name="SAPBEXHLevel2X 6 12" xfId="41566"/>
    <cellStyle name="SAPBEXHLevel2X 6 13" xfId="41567"/>
    <cellStyle name="SAPBEXHLevel2X 6 14" xfId="41568"/>
    <cellStyle name="SAPBEXHLevel2X 6 15" xfId="41569"/>
    <cellStyle name="SAPBEXHLevel2X 6 16" xfId="41570"/>
    <cellStyle name="SAPBEXHLevel2X 6 17" xfId="41571"/>
    <cellStyle name="SAPBEXHLevel2X 6 18" xfId="41572"/>
    <cellStyle name="SAPBEXHLevel2X 6 19" xfId="41573"/>
    <cellStyle name="SAPBEXHLevel2X 6 2" xfId="2149"/>
    <cellStyle name="SAPBEXHLevel2X 6 2 2" xfId="14976"/>
    <cellStyle name="SAPBEXHLevel2X 6 2 2 2" xfId="14977"/>
    <cellStyle name="SAPBEXHLevel2X 6 2 2 2 2" xfId="14978"/>
    <cellStyle name="SAPBEXHLevel2X 6 2 2 2 2 2" xfId="14979"/>
    <cellStyle name="SAPBEXHLevel2X 6 2 2 2 3" xfId="14980"/>
    <cellStyle name="SAPBEXHLevel2X 6 2 2 3" xfId="14981"/>
    <cellStyle name="SAPBEXHLevel2X 6 2 2 3 2" xfId="14982"/>
    <cellStyle name="SAPBEXHLevel2X 6 2 2 3 2 2" xfId="14983"/>
    <cellStyle name="SAPBEXHLevel2X 6 2 2 4" xfId="14984"/>
    <cellStyle name="SAPBEXHLevel2X 6 2 2 4 2" xfId="14985"/>
    <cellStyle name="SAPBEXHLevel2X 6 2 3" xfId="14986"/>
    <cellStyle name="SAPBEXHLevel2X 6 2 3 2" xfId="14987"/>
    <cellStyle name="SAPBEXHLevel2X 6 2 3 2 2" xfId="14988"/>
    <cellStyle name="SAPBEXHLevel2X 6 2 3 3" xfId="14989"/>
    <cellStyle name="SAPBEXHLevel2X 6 2 4" xfId="14990"/>
    <cellStyle name="SAPBEXHLevel2X 6 2 4 2" xfId="14991"/>
    <cellStyle name="SAPBEXHLevel2X 6 2 4 2 2" xfId="14992"/>
    <cellStyle name="SAPBEXHLevel2X 6 2 5" xfId="14993"/>
    <cellStyle name="SAPBEXHLevel2X 6 2 5 2" xfId="14994"/>
    <cellStyle name="SAPBEXHLevel2X 6 2 6" xfId="41574"/>
    <cellStyle name="SAPBEXHLevel2X 6 2 7" xfId="41575"/>
    <cellStyle name="SAPBEXHLevel2X 6 20" xfId="41576"/>
    <cellStyle name="SAPBEXHLevel2X 6 21" xfId="41577"/>
    <cellStyle name="SAPBEXHLevel2X 6 22" xfId="41578"/>
    <cellStyle name="SAPBEXHLevel2X 6 23" xfId="41579"/>
    <cellStyle name="SAPBEXHLevel2X 6 24" xfId="41580"/>
    <cellStyle name="SAPBEXHLevel2X 6 25" xfId="41581"/>
    <cellStyle name="SAPBEXHLevel2X 6 26" xfId="41582"/>
    <cellStyle name="SAPBEXHLevel2X 6 27" xfId="48714"/>
    <cellStyle name="SAPBEXHLevel2X 6 3" xfId="41583"/>
    <cellStyle name="SAPBEXHLevel2X 6 4" xfId="41584"/>
    <cellStyle name="SAPBEXHLevel2X 6 5" xfId="41585"/>
    <cellStyle name="SAPBEXHLevel2X 6 6" xfId="41586"/>
    <cellStyle name="SAPBEXHLevel2X 6 7" xfId="41587"/>
    <cellStyle name="SAPBEXHLevel2X 6 8" xfId="41588"/>
    <cellStyle name="SAPBEXHLevel2X 6 9" xfId="41589"/>
    <cellStyle name="SAPBEXHLevel2X 7" xfId="1124"/>
    <cellStyle name="SAPBEXHLevel2X 7 10" xfId="41590"/>
    <cellStyle name="SAPBEXHLevel2X 7 11" xfId="41591"/>
    <cellStyle name="SAPBEXHLevel2X 7 12" xfId="41592"/>
    <cellStyle name="SAPBEXHLevel2X 7 13" xfId="41593"/>
    <cellStyle name="SAPBEXHLevel2X 7 14" xfId="41594"/>
    <cellStyle name="SAPBEXHLevel2X 7 15" xfId="41595"/>
    <cellStyle name="SAPBEXHLevel2X 7 16" xfId="41596"/>
    <cellStyle name="SAPBEXHLevel2X 7 17" xfId="41597"/>
    <cellStyle name="SAPBEXHLevel2X 7 18" xfId="41598"/>
    <cellStyle name="SAPBEXHLevel2X 7 19" xfId="41599"/>
    <cellStyle name="SAPBEXHLevel2X 7 2" xfId="2150"/>
    <cellStyle name="SAPBEXHLevel2X 7 2 2" xfId="14995"/>
    <cellStyle name="SAPBEXHLevel2X 7 2 2 2" xfId="14996"/>
    <cellStyle name="SAPBEXHLevel2X 7 2 2 2 2" xfId="14997"/>
    <cellStyle name="SAPBEXHLevel2X 7 2 2 2 2 2" xfId="14998"/>
    <cellStyle name="SAPBEXHLevel2X 7 2 2 2 3" xfId="14999"/>
    <cellStyle name="SAPBEXHLevel2X 7 2 2 3" xfId="15000"/>
    <cellStyle name="SAPBEXHLevel2X 7 2 2 3 2" xfId="15001"/>
    <cellStyle name="SAPBEXHLevel2X 7 2 2 3 2 2" xfId="15002"/>
    <cellStyle name="SAPBEXHLevel2X 7 2 2 4" xfId="15003"/>
    <cellStyle name="SAPBEXHLevel2X 7 2 2 4 2" xfId="15004"/>
    <cellStyle name="SAPBEXHLevel2X 7 2 3" xfId="15005"/>
    <cellStyle name="SAPBEXHLevel2X 7 2 3 2" xfId="15006"/>
    <cellStyle name="SAPBEXHLevel2X 7 2 3 2 2" xfId="15007"/>
    <cellStyle name="SAPBEXHLevel2X 7 2 3 3" xfId="15008"/>
    <cellStyle name="SAPBEXHLevel2X 7 2 4" xfId="15009"/>
    <cellStyle name="SAPBEXHLevel2X 7 2 4 2" xfId="15010"/>
    <cellStyle name="SAPBEXHLevel2X 7 2 4 2 2" xfId="15011"/>
    <cellStyle name="SAPBEXHLevel2X 7 2 5" xfId="15012"/>
    <cellStyle name="SAPBEXHLevel2X 7 2 5 2" xfId="15013"/>
    <cellStyle name="SAPBEXHLevel2X 7 2 6" xfId="41600"/>
    <cellStyle name="SAPBEXHLevel2X 7 2 7" xfId="41601"/>
    <cellStyle name="SAPBEXHLevel2X 7 20" xfId="41602"/>
    <cellStyle name="SAPBEXHLevel2X 7 21" xfId="41603"/>
    <cellStyle name="SAPBEXHLevel2X 7 22" xfId="41604"/>
    <cellStyle name="SAPBEXHLevel2X 7 23" xfId="41605"/>
    <cellStyle name="SAPBEXHLevel2X 7 24" xfId="41606"/>
    <cellStyle name="SAPBEXHLevel2X 7 25" xfId="41607"/>
    <cellStyle name="SAPBEXHLevel2X 7 26" xfId="41608"/>
    <cellStyle name="SAPBEXHLevel2X 7 27" xfId="48715"/>
    <cellStyle name="SAPBEXHLevel2X 7 3" xfId="41609"/>
    <cellStyle name="SAPBEXHLevel2X 7 4" xfId="41610"/>
    <cellStyle name="SAPBEXHLevel2X 7 5" xfId="41611"/>
    <cellStyle name="SAPBEXHLevel2X 7 6" xfId="41612"/>
    <cellStyle name="SAPBEXHLevel2X 7 7" xfId="41613"/>
    <cellStyle name="SAPBEXHLevel2X 7 8" xfId="41614"/>
    <cellStyle name="SAPBEXHLevel2X 7 9" xfId="41615"/>
    <cellStyle name="SAPBEXHLevel2X 8" xfId="1114"/>
    <cellStyle name="SAPBEXHLevel2X 8 10" xfId="41616"/>
    <cellStyle name="SAPBEXHLevel2X 8 11" xfId="41617"/>
    <cellStyle name="SAPBEXHLevel2X 8 12" xfId="41618"/>
    <cellStyle name="SAPBEXHLevel2X 8 13" xfId="41619"/>
    <cellStyle name="SAPBEXHLevel2X 8 14" xfId="41620"/>
    <cellStyle name="SAPBEXHLevel2X 8 15" xfId="41621"/>
    <cellStyle name="SAPBEXHLevel2X 8 16" xfId="41622"/>
    <cellStyle name="SAPBEXHLevel2X 8 17" xfId="41623"/>
    <cellStyle name="SAPBEXHLevel2X 8 18" xfId="41624"/>
    <cellStyle name="SAPBEXHLevel2X 8 19" xfId="41625"/>
    <cellStyle name="SAPBEXHLevel2X 8 2" xfId="2151"/>
    <cellStyle name="SAPBEXHLevel2X 8 2 2" xfId="15014"/>
    <cellStyle name="SAPBEXHLevel2X 8 2 2 2" xfId="15015"/>
    <cellStyle name="SAPBEXHLevel2X 8 2 2 2 2" xfId="15016"/>
    <cellStyle name="SAPBEXHLevel2X 8 2 2 2 2 2" xfId="15017"/>
    <cellStyle name="SAPBEXHLevel2X 8 2 2 2 3" xfId="15018"/>
    <cellStyle name="SAPBEXHLevel2X 8 2 2 3" xfId="15019"/>
    <cellStyle name="SAPBEXHLevel2X 8 2 2 3 2" xfId="15020"/>
    <cellStyle name="SAPBEXHLevel2X 8 2 2 3 2 2" xfId="15021"/>
    <cellStyle name="SAPBEXHLevel2X 8 2 2 4" xfId="15022"/>
    <cellStyle name="SAPBEXHLevel2X 8 2 2 4 2" xfId="15023"/>
    <cellStyle name="SAPBEXHLevel2X 8 2 3" xfId="15024"/>
    <cellStyle name="SAPBEXHLevel2X 8 2 3 2" xfId="15025"/>
    <cellStyle name="SAPBEXHLevel2X 8 2 3 2 2" xfId="15026"/>
    <cellStyle name="SAPBEXHLevel2X 8 2 3 3" xfId="15027"/>
    <cellStyle name="SAPBEXHLevel2X 8 2 4" xfId="15028"/>
    <cellStyle name="SAPBEXHLevel2X 8 2 4 2" xfId="15029"/>
    <cellStyle name="SAPBEXHLevel2X 8 2 4 2 2" xfId="15030"/>
    <cellStyle name="SAPBEXHLevel2X 8 2 5" xfId="15031"/>
    <cellStyle name="SAPBEXHLevel2X 8 2 5 2" xfId="15032"/>
    <cellStyle name="SAPBEXHLevel2X 8 2 6" xfId="41626"/>
    <cellStyle name="SAPBEXHLevel2X 8 2 7" xfId="41627"/>
    <cellStyle name="SAPBEXHLevel2X 8 20" xfId="41628"/>
    <cellStyle name="SAPBEXHLevel2X 8 21" xfId="41629"/>
    <cellStyle name="SAPBEXHLevel2X 8 22" xfId="41630"/>
    <cellStyle name="SAPBEXHLevel2X 8 23" xfId="41631"/>
    <cellStyle name="SAPBEXHLevel2X 8 24" xfId="41632"/>
    <cellStyle name="SAPBEXHLevel2X 8 25" xfId="41633"/>
    <cellStyle name="SAPBEXHLevel2X 8 26" xfId="41634"/>
    <cellStyle name="SAPBEXHLevel2X 8 27" xfId="48716"/>
    <cellStyle name="SAPBEXHLevel2X 8 3" xfId="15033"/>
    <cellStyle name="SAPBEXHLevel2X 8 4" xfId="41635"/>
    <cellStyle name="SAPBEXHLevel2X 8 5" xfId="41636"/>
    <cellStyle name="SAPBEXHLevel2X 8 6" xfId="41637"/>
    <cellStyle name="SAPBEXHLevel2X 8 7" xfId="41638"/>
    <cellStyle name="SAPBEXHLevel2X 8 8" xfId="41639"/>
    <cellStyle name="SAPBEXHLevel2X 8 9" xfId="41640"/>
    <cellStyle name="SAPBEXHLevel2X 9" xfId="2152"/>
    <cellStyle name="SAPBEXHLevel2X 9 2" xfId="15034"/>
    <cellStyle name="SAPBEXHLevel2X 9 2 2" xfId="15035"/>
    <cellStyle name="SAPBEXHLevel2X 9 2 2 2" xfId="15036"/>
    <cellStyle name="SAPBEXHLevel2X 9 2 2 2 2" xfId="15037"/>
    <cellStyle name="SAPBEXHLevel2X 9 2 2 3" xfId="15038"/>
    <cellStyle name="SAPBEXHLevel2X 9 2 3" xfId="15039"/>
    <cellStyle name="SAPBEXHLevel2X 9 2 3 2" xfId="15040"/>
    <cellStyle name="SAPBEXHLevel2X 9 2 3 2 2" xfId="15041"/>
    <cellStyle name="SAPBEXHLevel2X 9 2 4" xfId="15042"/>
    <cellStyle name="SAPBEXHLevel2X 9 2 4 2" xfId="15043"/>
    <cellStyle name="SAPBEXHLevel2X 9 3" xfId="15044"/>
    <cellStyle name="SAPBEXHLevel2X 9 3 2" xfId="15045"/>
    <cellStyle name="SAPBEXHLevel2X 9 3 2 2" xfId="15046"/>
    <cellStyle name="SAPBEXHLevel2X 9 3 3" xfId="15047"/>
    <cellStyle name="SAPBEXHLevel2X 9 4" xfId="15048"/>
    <cellStyle name="SAPBEXHLevel2X 9 4 2" xfId="15049"/>
    <cellStyle name="SAPBEXHLevel2X 9 4 2 2" xfId="15050"/>
    <cellStyle name="SAPBEXHLevel2X 9 5" xfId="15051"/>
    <cellStyle name="SAPBEXHLevel2X 9 5 2" xfId="15052"/>
    <cellStyle name="SAPBEXHLevel2X 9 6" xfId="41641"/>
    <cellStyle name="SAPBEXHLevel2X 9 7" xfId="41642"/>
    <cellStyle name="SAPBEXHLevel3" xfId="153"/>
    <cellStyle name="SAPBEXHLevel3 10" xfId="15053"/>
    <cellStyle name="SAPBEXHLevel3 10 2" xfId="15054"/>
    <cellStyle name="SAPBEXHLevel3 10 2 2" xfId="15055"/>
    <cellStyle name="SAPBEXHLevel3 10 2 2 2" xfId="15056"/>
    <cellStyle name="SAPBEXHLevel3 10 2 3" xfId="15057"/>
    <cellStyle name="SAPBEXHLevel3 10 3" xfId="15058"/>
    <cellStyle name="SAPBEXHLevel3 10 3 2" xfId="15059"/>
    <cellStyle name="SAPBEXHLevel3 10 3 2 2" xfId="15060"/>
    <cellStyle name="SAPBEXHLevel3 10 4" xfId="15061"/>
    <cellStyle name="SAPBEXHLevel3 10 4 2" xfId="15062"/>
    <cellStyle name="SAPBEXHLevel3 10 5" xfId="41643"/>
    <cellStyle name="SAPBEXHLevel3 10 6" xfId="41644"/>
    <cellStyle name="SAPBEXHLevel3 10 7" xfId="41645"/>
    <cellStyle name="SAPBEXHLevel3 11" xfId="41646"/>
    <cellStyle name="SAPBEXHLevel3 12" xfId="41647"/>
    <cellStyle name="SAPBEXHLevel3 13" xfId="41648"/>
    <cellStyle name="SAPBEXHLevel3 14" xfId="41649"/>
    <cellStyle name="SAPBEXHLevel3 15" xfId="41650"/>
    <cellStyle name="SAPBEXHLevel3 16" xfId="41651"/>
    <cellStyle name="SAPBEXHLevel3 17" xfId="41652"/>
    <cellStyle name="SAPBEXHLevel3 18" xfId="41653"/>
    <cellStyle name="SAPBEXHLevel3 19" xfId="41654"/>
    <cellStyle name="SAPBEXHLevel3 2" xfId="452"/>
    <cellStyle name="SAPBEXHLevel3 2 10" xfId="41655"/>
    <cellStyle name="SAPBEXHLevel3 2 11" xfId="41656"/>
    <cellStyle name="SAPBEXHLevel3 2 12" xfId="41657"/>
    <cellStyle name="SAPBEXHLevel3 2 13" xfId="41658"/>
    <cellStyle name="SAPBEXHLevel3 2 14" xfId="41659"/>
    <cellStyle name="SAPBEXHLevel3 2 15" xfId="41660"/>
    <cellStyle name="SAPBEXHLevel3 2 16" xfId="41661"/>
    <cellStyle name="SAPBEXHLevel3 2 17" xfId="41662"/>
    <cellStyle name="SAPBEXHLevel3 2 18" xfId="41663"/>
    <cellStyle name="SAPBEXHLevel3 2 19" xfId="41664"/>
    <cellStyle name="SAPBEXHLevel3 2 2" xfId="557"/>
    <cellStyle name="SAPBEXHLevel3 2 2 10" xfId="41665"/>
    <cellStyle name="SAPBEXHLevel3 2 2 11" xfId="41666"/>
    <cellStyle name="SAPBEXHLevel3 2 2 12" xfId="41667"/>
    <cellStyle name="SAPBEXHLevel3 2 2 13" xfId="41668"/>
    <cellStyle name="SAPBEXHLevel3 2 2 14" xfId="41669"/>
    <cellStyle name="SAPBEXHLevel3 2 2 15" xfId="41670"/>
    <cellStyle name="SAPBEXHLevel3 2 2 16" xfId="41671"/>
    <cellStyle name="SAPBEXHLevel3 2 2 17" xfId="41672"/>
    <cellStyle name="SAPBEXHLevel3 2 2 18" xfId="41673"/>
    <cellStyle name="SAPBEXHLevel3 2 2 19" xfId="41674"/>
    <cellStyle name="SAPBEXHLevel3 2 2 2" xfId="1126"/>
    <cellStyle name="SAPBEXHLevel3 2 2 2 10" xfId="41675"/>
    <cellStyle name="SAPBEXHLevel3 2 2 2 11" xfId="41676"/>
    <cellStyle name="SAPBEXHLevel3 2 2 2 12" xfId="41677"/>
    <cellStyle name="SAPBEXHLevel3 2 2 2 13" xfId="41678"/>
    <cellStyle name="SAPBEXHLevel3 2 2 2 14" xfId="41679"/>
    <cellStyle name="SAPBEXHLevel3 2 2 2 15" xfId="41680"/>
    <cellStyle name="SAPBEXHLevel3 2 2 2 16" xfId="41681"/>
    <cellStyle name="SAPBEXHLevel3 2 2 2 17" xfId="41682"/>
    <cellStyle name="SAPBEXHLevel3 2 2 2 18" xfId="41683"/>
    <cellStyle name="SAPBEXHLevel3 2 2 2 19" xfId="41684"/>
    <cellStyle name="SAPBEXHLevel3 2 2 2 2" xfId="2153"/>
    <cellStyle name="SAPBEXHLevel3 2 2 2 2 2" xfId="15063"/>
    <cellStyle name="SAPBEXHLevel3 2 2 2 2 2 2" xfId="15064"/>
    <cellStyle name="SAPBEXHLevel3 2 2 2 2 2 2 2" xfId="15065"/>
    <cellStyle name="SAPBEXHLevel3 2 2 2 2 2 2 2 2" xfId="15066"/>
    <cellStyle name="SAPBEXHLevel3 2 2 2 2 2 2 3" xfId="15067"/>
    <cellStyle name="SAPBEXHLevel3 2 2 2 2 2 3" xfId="15068"/>
    <cellStyle name="SAPBEXHLevel3 2 2 2 2 2 3 2" xfId="15069"/>
    <cellStyle name="SAPBEXHLevel3 2 2 2 2 2 3 2 2" xfId="15070"/>
    <cellStyle name="SAPBEXHLevel3 2 2 2 2 2 4" xfId="15071"/>
    <cellStyle name="SAPBEXHLevel3 2 2 2 2 2 4 2" xfId="15072"/>
    <cellStyle name="SAPBEXHLevel3 2 2 2 2 3" xfId="15073"/>
    <cellStyle name="SAPBEXHLevel3 2 2 2 2 3 2" xfId="15074"/>
    <cellStyle name="SAPBEXHLevel3 2 2 2 2 3 2 2" xfId="15075"/>
    <cellStyle name="SAPBEXHLevel3 2 2 2 2 3 3" xfId="15076"/>
    <cellStyle name="SAPBEXHLevel3 2 2 2 2 4" xfId="15077"/>
    <cellStyle name="SAPBEXHLevel3 2 2 2 2 4 2" xfId="15078"/>
    <cellStyle name="SAPBEXHLevel3 2 2 2 2 4 2 2" xfId="15079"/>
    <cellStyle name="SAPBEXHLevel3 2 2 2 2 5" xfId="15080"/>
    <cellStyle name="SAPBEXHLevel3 2 2 2 2 5 2" xfId="15081"/>
    <cellStyle name="SAPBEXHLevel3 2 2 2 2 6" xfId="41685"/>
    <cellStyle name="SAPBEXHLevel3 2 2 2 2 7" xfId="41686"/>
    <cellStyle name="SAPBEXHLevel3 2 2 2 2 8" xfId="49924"/>
    <cellStyle name="SAPBEXHLevel3 2 2 2 20" xfId="41687"/>
    <cellStyle name="SAPBEXHLevel3 2 2 2 21" xfId="41688"/>
    <cellStyle name="SAPBEXHLevel3 2 2 2 22" xfId="41689"/>
    <cellStyle name="SAPBEXHLevel3 2 2 2 23" xfId="41690"/>
    <cellStyle name="SAPBEXHLevel3 2 2 2 24" xfId="41691"/>
    <cellStyle name="SAPBEXHLevel3 2 2 2 25" xfId="41692"/>
    <cellStyle name="SAPBEXHLevel3 2 2 2 26" xfId="41693"/>
    <cellStyle name="SAPBEXHLevel3 2 2 2 27" xfId="41694"/>
    <cellStyle name="SAPBEXHLevel3 2 2 2 28" xfId="48717"/>
    <cellStyle name="SAPBEXHLevel3 2 2 2 29" xfId="49407"/>
    <cellStyle name="SAPBEXHLevel3 2 2 2 3" xfId="41695"/>
    <cellStyle name="SAPBEXHLevel3 2 2 2 4" xfId="41696"/>
    <cellStyle name="SAPBEXHLevel3 2 2 2 5" xfId="41697"/>
    <cellStyle name="SAPBEXHLevel3 2 2 2 6" xfId="41698"/>
    <cellStyle name="SAPBEXHLevel3 2 2 2 7" xfId="41699"/>
    <cellStyle name="SAPBEXHLevel3 2 2 2 8" xfId="41700"/>
    <cellStyle name="SAPBEXHLevel3 2 2 2 9" xfId="41701"/>
    <cellStyle name="SAPBEXHLevel3 2 2 20" xfId="41702"/>
    <cellStyle name="SAPBEXHLevel3 2 2 21" xfId="41703"/>
    <cellStyle name="SAPBEXHLevel3 2 2 22" xfId="41704"/>
    <cellStyle name="SAPBEXHLevel3 2 2 23" xfId="41705"/>
    <cellStyle name="SAPBEXHLevel3 2 2 24" xfId="41706"/>
    <cellStyle name="SAPBEXHLevel3 2 2 25" xfId="41707"/>
    <cellStyle name="SAPBEXHLevel3 2 2 26" xfId="41708"/>
    <cellStyle name="SAPBEXHLevel3 2 2 27" xfId="41709"/>
    <cellStyle name="SAPBEXHLevel3 2 2 28" xfId="41710"/>
    <cellStyle name="SAPBEXHLevel3 2 2 29" xfId="41711"/>
    <cellStyle name="SAPBEXHLevel3 2 2 3" xfId="1127"/>
    <cellStyle name="SAPBEXHLevel3 2 2 3 10" xfId="41712"/>
    <cellStyle name="SAPBEXHLevel3 2 2 3 11" xfId="41713"/>
    <cellStyle name="SAPBEXHLevel3 2 2 3 12" xfId="41714"/>
    <cellStyle name="SAPBEXHLevel3 2 2 3 13" xfId="41715"/>
    <cellStyle name="SAPBEXHLevel3 2 2 3 14" xfId="41716"/>
    <cellStyle name="SAPBEXHLevel3 2 2 3 15" xfId="41717"/>
    <cellStyle name="SAPBEXHLevel3 2 2 3 16" xfId="41718"/>
    <cellStyle name="SAPBEXHLevel3 2 2 3 17" xfId="41719"/>
    <cellStyle name="SAPBEXHLevel3 2 2 3 18" xfId="41720"/>
    <cellStyle name="SAPBEXHLevel3 2 2 3 19" xfId="41721"/>
    <cellStyle name="SAPBEXHLevel3 2 2 3 2" xfId="2154"/>
    <cellStyle name="SAPBEXHLevel3 2 2 3 2 2" xfId="15082"/>
    <cellStyle name="SAPBEXHLevel3 2 2 3 2 2 2" xfId="15083"/>
    <cellStyle name="SAPBEXHLevel3 2 2 3 2 2 2 2" xfId="15084"/>
    <cellStyle name="SAPBEXHLevel3 2 2 3 2 2 2 2 2" xfId="15085"/>
    <cellStyle name="SAPBEXHLevel3 2 2 3 2 2 2 3" xfId="15086"/>
    <cellStyle name="SAPBEXHLevel3 2 2 3 2 2 3" xfId="15087"/>
    <cellStyle name="SAPBEXHLevel3 2 2 3 2 2 3 2" xfId="15088"/>
    <cellStyle name="SAPBEXHLevel3 2 2 3 2 2 3 2 2" xfId="15089"/>
    <cellStyle name="SAPBEXHLevel3 2 2 3 2 2 4" xfId="15090"/>
    <cellStyle name="SAPBEXHLevel3 2 2 3 2 2 4 2" xfId="15091"/>
    <cellStyle name="SAPBEXHLevel3 2 2 3 2 3" xfId="15092"/>
    <cellStyle name="SAPBEXHLevel3 2 2 3 2 3 2" xfId="15093"/>
    <cellStyle name="SAPBEXHLevel3 2 2 3 2 3 2 2" xfId="15094"/>
    <cellStyle name="SAPBEXHLevel3 2 2 3 2 3 3" xfId="15095"/>
    <cellStyle name="SAPBEXHLevel3 2 2 3 2 4" xfId="15096"/>
    <cellStyle name="SAPBEXHLevel3 2 2 3 2 4 2" xfId="15097"/>
    <cellStyle name="SAPBEXHLevel3 2 2 3 2 4 2 2" xfId="15098"/>
    <cellStyle name="SAPBEXHLevel3 2 2 3 2 5" xfId="15099"/>
    <cellStyle name="SAPBEXHLevel3 2 2 3 2 5 2" xfId="15100"/>
    <cellStyle name="SAPBEXHLevel3 2 2 3 2 6" xfId="41722"/>
    <cellStyle name="SAPBEXHLevel3 2 2 3 2 7" xfId="41723"/>
    <cellStyle name="SAPBEXHLevel3 2 2 3 2 8" xfId="49925"/>
    <cellStyle name="SAPBEXHLevel3 2 2 3 20" xfId="41724"/>
    <cellStyle name="SAPBEXHLevel3 2 2 3 21" xfId="41725"/>
    <cellStyle name="SAPBEXHLevel3 2 2 3 22" xfId="41726"/>
    <cellStyle name="SAPBEXHLevel3 2 2 3 23" xfId="41727"/>
    <cellStyle name="SAPBEXHLevel3 2 2 3 24" xfId="41728"/>
    <cellStyle name="SAPBEXHLevel3 2 2 3 25" xfId="41729"/>
    <cellStyle name="SAPBEXHLevel3 2 2 3 26" xfId="41730"/>
    <cellStyle name="SAPBEXHLevel3 2 2 3 27" xfId="41731"/>
    <cellStyle name="SAPBEXHLevel3 2 2 3 28" xfId="48718"/>
    <cellStyle name="SAPBEXHLevel3 2 2 3 29" xfId="49408"/>
    <cellStyle name="SAPBEXHLevel3 2 2 3 3" xfId="41732"/>
    <cellStyle name="SAPBEXHLevel3 2 2 3 4" xfId="41733"/>
    <cellStyle name="SAPBEXHLevel3 2 2 3 5" xfId="41734"/>
    <cellStyle name="SAPBEXHLevel3 2 2 3 6" xfId="41735"/>
    <cellStyle name="SAPBEXHLevel3 2 2 3 7" xfId="41736"/>
    <cellStyle name="SAPBEXHLevel3 2 2 3 8" xfId="41737"/>
    <cellStyle name="SAPBEXHLevel3 2 2 3 9" xfId="41738"/>
    <cellStyle name="SAPBEXHLevel3 2 2 30" xfId="41739"/>
    <cellStyle name="SAPBEXHLevel3 2 2 31" xfId="41740"/>
    <cellStyle name="SAPBEXHLevel3 2 2 32" xfId="41741"/>
    <cellStyle name="SAPBEXHLevel3 2 2 33" xfId="48719"/>
    <cellStyle name="SAPBEXHLevel3 2 2 34" xfId="49406"/>
    <cellStyle name="SAPBEXHLevel3 2 2 4" xfId="1128"/>
    <cellStyle name="SAPBEXHLevel3 2 2 4 10" xfId="41742"/>
    <cellStyle name="SAPBEXHLevel3 2 2 4 11" xfId="41743"/>
    <cellStyle name="SAPBEXHLevel3 2 2 4 12" xfId="41744"/>
    <cellStyle name="SAPBEXHLevel3 2 2 4 13" xfId="41745"/>
    <cellStyle name="SAPBEXHLevel3 2 2 4 14" xfId="41746"/>
    <cellStyle name="SAPBEXHLevel3 2 2 4 15" xfId="41747"/>
    <cellStyle name="SAPBEXHLevel3 2 2 4 16" xfId="41748"/>
    <cellStyle name="SAPBEXHLevel3 2 2 4 17" xfId="41749"/>
    <cellStyle name="SAPBEXHLevel3 2 2 4 18" xfId="41750"/>
    <cellStyle name="SAPBEXHLevel3 2 2 4 19" xfId="41751"/>
    <cellStyle name="SAPBEXHLevel3 2 2 4 2" xfId="2155"/>
    <cellStyle name="SAPBEXHLevel3 2 2 4 2 2" xfId="15101"/>
    <cellStyle name="SAPBEXHLevel3 2 2 4 2 2 2" xfId="15102"/>
    <cellStyle name="SAPBEXHLevel3 2 2 4 2 2 2 2" xfId="15103"/>
    <cellStyle name="SAPBEXHLevel3 2 2 4 2 2 2 2 2" xfId="15104"/>
    <cellStyle name="SAPBEXHLevel3 2 2 4 2 2 2 3" xfId="15105"/>
    <cellStyle name="SAPBEXHLevel3 2 2 4 2 2 3" xfId="15106"/>
    <cellStyle name="SAPBEXHLevel3 2 2 4 2 2 3 2" xfId="15107"/>
    <cellStyle name="SAPBEXHLevel3 2 2 4 2 2 3 2 2" xfId="15108"/>
    <cellStyle name="SAPBEXHLevel3 2 2 4 2 2 4" xfId="15109"/>
    <cellStyle name="SAPBEXHLevel3 2 2 4 2 2 4 2" xfId="15110"/>
    <cellStyle name="SAPBEXHLevel3 2 2 4 2 3" xfId="15111"/>
    <cellStyle name="SAPBEXHLevel3 2 2 4 2 3 2" xfId="15112"/>
    <cellStyle name="SAPBEXHLevel3 2 2 4 2 3 2 2" xfId="15113"/>
    <cellStyle name="SAPBEXHLevel3 2 2 4 2 3 3" xfId="15114"/>
    <cellStyle name="SAPBEXHLevel3 2 2 4 2 4" xfId="15115"/>
    <cellStyle name="SAPBEXHLevel3 2 2 4 2 4 2" xfId="15116"/>
    <cellStyle name="SAPBEXHLevel3 2 2 4 2 4 2 2" xfId="15117"/>
    <cellStyle name="SAPBEXHLevel3 2 2 4 2 5" xfId="15118"/>
    <cellStyle name="SAPBEXHLevel3 2 2 4 2 5 2" xfId="15119"/>
    <cellStyle name="SAPBEXHLevel3 2 2 4 2 6" xfId="41752"/>
    <cellStyle name="SAPBEXHLevel3 2 2 4 2 7" xfId="41753"/>
    <cellStyle name="SAPBEXHLevel3 2 2 4 2 8" xfId="49926"/>
    <cellStyle name="SAPBEXHLevel3 2 2 4 20" xfId="41754"/>
    <cellStyle name="SAPBEXHLevel3 2 2 4 21" xfId="41755"/>
    <cellStyle name="SAPBEXHLevel3 2 2 4 22" xfId="41756"/>
    <cellStyle name="SAPBEXHLevel3 2 2 4 23" xfId="41757"/>
    <cellStyle name="SAPBEXHLevel3 2 2 4 24" xfId="41758"/>
    <cellStyle name="SAPBEXHLevel3 2 2 4 25" xfId="41759"/>
    <cellStyle name="SAPBEXHLevel3 2 2 4 26" xfId="41760"/>
    <cellStyle name="SAPBEXHLevel3 2 2 4 27" xfId="41761"/>
    <cellStyle name="SAPBEXHLevel3 2 2 4 28" xfId="48720"/>
    <cellStyle name="SAPBEXHLevel3 2 2 4 29" xfId="49409"/>
    <cellStyle name="SAPBEXHLevel3 2 2 4 3" xfId="41762"/>
    <cellStyle name="SAPBEXHLevel3 2 2 4 4" xfId="41763"/>
    <cellStyle name="SAPBEXHLevel3 2 2 4 5" xfId="41764"/>
    <cellStyle name="SAPBEXHLevel3 2 2 4 6" xfId="41765"/>
    <cellStyle name="SAPBEXHLevel3 2 2 4 7" xfId="41766"/>
    <cellStyle name="SAPBEXHLevel3 2 2 4 8" xfId="41767"/>
    <cellStyle name="SAPBEXHLevel3 2 2 4 9" xfId="41768"/>
    <cellStyle name="SAPBEXHLevel3 2 2 5" xfId="1129"/>
    <cellStyle name="SAPBEXHLevel3 2 2 5 10" xfId="41769"/>
    <cellStyle name="SAPBEXHLevel3 2 2 5 11" xfId="41770"/>
    <cellStyle name="SAPBEXHLevel3 2 2 5 12" xfId="41771"/>
    <cellStyle name="SAPBEXHLevel3 2 2 5 13" xfId="41772"/>
    <cellStyle name="SAPBEXHLevel3 2 2 5 14" xfId="41773"/>
    <cellStyle name="SAPBEXHLevel3 2 2 5 15" xfId="41774"/>
    <cellStyle name="SAPBEXHLevel3 2 2 5 16" xfId="41775"/>
    <cellStyle name="SAPBEXHLevel3 2 2 5 17" xfId="41776"/>
    <cellStyle name="SAPBEXHLevel3 2 2 5 18" xfId="41777"/>
    <cellStyle name="SAPBEXHLevel3 2 2 5 19" xfId="41778"/>
    <cellStyle name="SAPBEXHLevel3 2 2 5 2" xfId="2156"/>
    <cellStyle name="SAPBEXHLevel3 2 2 5 2 2" xfId="15120"/>
    <cellStyle name="SAPBEXHLevel3 2 2 5 2 2 2" xfId="15121"/>
    <cellStyle name="SAPBEXHLevel3 2 2 5 2 2 2 2" xfId="15122"/>
    <cellStyle name="SAPBEXHLevel3 2 2 5 2 2 2 2 2" xfId="15123"/>
    <cellStyle name="SAPBEXHLevel3 2 2 5 2 2 2 3" xfId="15124"/>
    <cellStyle name="SAPBEXHLevel3 2 2 5 2 2 3" xfId="15125"/>
    <cellStyle name="SAPBEXHLevel3 2 2 5 2 2 3 2" xfId="15126"/>
    <cellStyle name="SAPBEXHLevel3 2 2 5 2 2 3 2 2" xfId="15127"/>
    <cellStyle name="SAPBEXHLevel3 2 2 5 2 2 4" xfId="15128"/>
    <cellStyle name="SAPBEXHLevel3 2 2 5 2 2 4 2" xfId="15129"/>
    <cellStyle name="SAPBEXHLevel3 2 2 5 2 3" xfId="15130"/>
    <cellStyle name="SAPBEXHLevel3 2 2 5 2 3 2" xfId="15131"/>
    <cellStyle name="SAPBEXHLevel3 2 2 5 2 3 2 2" xfId="15132"/>
    <cellStyle name="SAPBEXHLevel3 2 2 5 2 3 3" xfId="15133"/>
    <cellStyle name="SAPBEXHLevel3 2 2 5 2 4" xfId="15134"/>
    <cellStyle name="SAPBEXHLevel3 2 2 5 2 4 2" xfId="15135"/>
    <cellStyle name="SAPBEXHLevel3 2 2 5 2 4 2 2" xfId="15136"/>
    <cellStyle name="SAPBEXHLevel3 2 2 5 2 5" xfId="15137"/>
    <cellStyle name="SAPBEXHLevel3 2 2 5 2 5 2" xfId="15138"/>
    <cellStyle name="SAPBEXHLevel3 2 2 5 2 6" xfId="41779"/>
    <cellStyle name="SAPBEXHLevel3 2 2 5 2 7" xfId="41780"/>
    <cellStyle name="SAPBEXHLevel3 2 2 5 2 8" xfId="49927"/>
    <cellStyle name="SAPBEXHLevel3 2 2 5 20" xfId="41781"/>
    <cellStyle name="SAPBEXHLevel3 2 2 5 21" xfId="41782"/>
    <cellStyle name="SAPBEXHLevel3 2 2 5 22" xfId="41783"/>
    <cellStyle name="SAPBEXHLevel3 2 2 5 23" xfId="41784"/>
    <cellStyle name="SAPBEXHLevel3 2 2 5 24" xfId="41785"/>
    <cellStyle name="SAPBEXHLevel3 2 2 5 25" xfId="41786"/>
    <cellStyle name="SAPBEXHLevel3 2 2 5 26" xfId="41787"/>
    <cellStyle name="SAPBEXHLevel3 2 2 5 27" xfId="41788"/>
    <cellStyle name="SAPBEXHLevel3 2 2 5 28" xfId="48721"/>
    <cellStyle name="SAPBEXHLevel3 2 2 5 29" xfId="49410"/>
    <cellStyle name="SAPBEXHLevel3 2 2 5 3" xfId="41789"/>
    <cellStyle name="SAPBEXHLevel3 2 2 5 4" xfId="41790"/>
    <cellStyle name="SAPBEXHLevel3 2 2 5 5" xfId="41791"/>
    <cellStyle name="SAPBEXHLevel3 2 2 5 6" xfId="41792"/>
    <cellStyle name="SAPBEXHLevel3 2 2 5 7" xfId="41793"/>
    <cellStyle name="SAPBEXHLevel3 2 2 5 8" xfId="41794"/>
    <cellStyle name="SAPBEXHLevel3 2 2 5 9" xfId="41795"/>
    <cellStyle name="SAPBEXHLevel3 2 2 6" xfId="1130"/>
    <cellStyle name="SAPBEXHLevel3 2 2 6 10" xfId="41796"/>
    <cellStyle name="SAPBEXHLevel3 2 2 6 11" xfId="41797"/>
    <cellStyle name="SAPBEXHLevel3 2 2 6 12" xfId="41798"/>
    <cellStyle name="SAPBEXHLevel3 2 2 6 13" xfId="41799"/>
    <cellStyle name="SAPBEXHLevel3 2 2 6 14" xfId="41800"/>
    <cellStyle name="SAPBEXHLevel3 2 2 6 15" xfId="41801"/>
    <cellStyle name="SAPBEXHLevel3 2 2 6 16" xfId="41802"/>
    <cellStyle name="SAPBEXHLevel3 2 2 6 17" xfId="41803"/>
    <cellStyle name="SAPBEXHLevel3 2 2 6 18" xfId="41804"/>
    <cellStyle name="SAPBEXHLevel3 2 2 6 19" xfId="41805"/>
    <cellStyle name="SAPBEXHLevel3 2 2 6 2" xfId="2157"/>
    <cellStyle name="SAPBEXHLevel3 2 2 6 2 2" xfId="15139"/>
    <cellStyle name="SAPBEXHLevel3 2 2 6 2 2 2" xfId="15140"/>
    <cellStyle name="SAPBEXHLevel3 2 2 6 2 2 2 2" xfId="15141"/>
    <cellStyle name="SAPBEXHLevel3 2 2 6 2 2 2 2 2" xfId="15142"/>
    <cellStyle name="SAPBEXHLevel3 2 2 6 2 2 2 3" xfId="15143"/>
    <cellStyle name="SAPBEXHLevel3 2 2 6 2 2 3" xfId="15144"/>
    <cellStyle name="SAPBEXHLevel3 2 2 6 2 2 3 2" xfId="15145"/>
    <cellStyle name="SAPBEXHLevel3 2 2 6 2 2 3 2 2" xfId="15146"/>
    <cellStyle name="SAPBEXHLevel3 2 2 6 2 2 4" xfId="15147"/>
    <cellStyle name="SAPBEXHLevel3 2 2 6 2 2 4 2" xfId="15148"/>
    <cellStyle name="SAPBEXHLevel3 2 2 6 2 3" xfId="15149"/>
    <cellStyle name="SAPBEXHLevel3 2 2 6 2 3 2" xfId="15150"/>
    <cellStyle name="SAPBEXHLevel3 2 2 6 2 3 2 2" xfId="15151"/>
    <cellStyle name="SAPBEXHLevel3 2 2 6 2 3 3" xfId="15152"/>
    <cellStyle name="SAPBEXHLevel3 2 2 6 2 4" xfId="15153"/>
    <cellStyle name="SAPBEXHLevel3 2 2 6 2 4 2" xfId="15154"/>
    <cellStyle name="SAPBEXHLevel3 2 2 6 2 4 2 2" xfId="15155"/>
    <cellStyle name="SAPBEXHLevel3 2 2 6 2 5" xfId="15156"/>
    <cellStyle name="SAPBEXHLevel3 2 2 6 2 5 2" xfId="15157"/>
    <cellStyle name="SAPBEXHLevel3 2 2 6 2 6" xfId="41806"/>
    <cellStyle name="SAPBEXHLevel3 2 2 6 2 7" xfId="41807"/>
    <cellStyle name="SAPBEXHLevel3 2 2 6 2 8" xfId="49928"/>
    <cellStyle name="SAPBEXHLevel3 2 2 6 20" xfId="41808"/>
    <cellStyle name="SAPBEXHLevel3 2 2 6 21" xfId="41809"/>
    <cellStyle name="SAPBEXHLevel3 2 2 6 22" xfId="41810"/>
    <cellStyle name="SAPBEXHLevel3 2 2 6 23" xfId="41811"/>
    <cellStyle name="SAPBEXHLevel3 2 2 6 24" xfId="41812"/>
    <cellStyle name="SAPBEXHLevel3 2 2 6 25" xfId="41813"/>
    <cellStyle name="SAPBEXHLevel3 2 2 6 26" xfId="41814"/>
    <cellStyle name="SAPBEXHLevel3 2 2 6 27" xfId="41815"/>
    <cellStyle name="SAPBEXHLevel3 2 2 6 28" xfId="48722"/>
    <cellStyle name="SAPBEXHLevel3 2 2 6 29" xfId="49411"/>
    <cellStyle name="SAPBEXHLevel3 2 2 6 3" xfId="41816"/>
    <cellStyle name="SAPBEXHLevel3 2 2 6 4" xfId="41817"/>
    <cellStyle name="SAPBEXHLevel3 2 2 6 5" xfId="41818"/>
    <cellStyle name="SAPBEXHLevel3 2 2 6 6" xfId="41819"/>
    <cellStyle name="SAPBEXHLevel3 2 2 6 7" xfId="41820"/>
    <cellStyle name="SAPBEXHLevel3 2 2 6 8" xfId="41821"/>
    <cellStyle name="SAPBEXHLevel3 2 2 6 9" xfId="41822"/>
    <cellStyle name="SAPBEXHLevel3 2 2 7" xfId="2158"/>
    <cellStyle name="SAPBEXHLevel3 2 2 7 2" xfId="15158"/>
    <cellStyle name="SAPBEXHLevel3 2 2 7 2 2" xfId="15159"/>
    <cellStyle name="SAPBEXHLevel3 2 2 7 2 2 2" xfId="15160"/>
    <cellStyle name="SAPBEXHLevel3 2 2 7 2 2 2 2" xfId="15161"/>
    <cellStyle name="SAPBEXHLevel3 2 2 7 2 2 3" xfId="15162"/>
    <cellStyle name="SAPBEXHLevel3 2 2 7 2 3" xfId="15163"/>
    <cellStyle name="SAPBEXHLevel3 2 2 7 2 3 2" xfId="15164"/>
    <cellStyle name="SAPBEXHLevel3 2 2 7 2 3 2 2" xfId="15165"/>
    <cellStyle name="SAPBEXHLevel3 2 2 7 2 4" xfId="15166"/>
    <cellStyle name="SAPBEXHLevel3 2 2 7 2 4 2" xfId="15167"/>
    <cellStyle name="SAPBEXHLevel3 2 2 7 3" xfId="15168"/>
    <cellStyle name="SAPBEXHLevel3 2 2 7 3 2" xfId="15169"/>
    <cellStyle name="SAPBEXHLevel3 2 2 7 3 2 2" xfId="15170"/>
    <cellStyle name="SAPBEXHLevel3 2 2 7 3 3" xfId="15171"/>
    <cellStyle name="SAPBEXHLevel3 2 2 7 4" xfId="15172"/>
    <cellStyle name="SAPBEXHLevel3 2 2 7 4 2" xfId="15173"/>
    <cellStyle name="SAPBEXHLevel3 2 2 7 4 2 2" xfId="15174"/>
    <cellStyle name="SAPBEXHLevel3 2 2 7 5" xfId="15175"/>
    <cellStyle name="SAPBEXHLevel3 2 2 7 5 2" xfId="15176"/>
    <cellStyle name="SAPBEXHLevel3 2 2 7 6" xfId="41823"/>
    <cellStyle name="SAPBEXHLevel3 2 2 7 7" xfId="41824"/>
    <cellStyle name="SAPBEXHLevel3 2 2 7 8" xfId="49923"/>
    <cellStyle name="SAPBEXHLevel3 2 2 8" xfId="41825"/>
    <cellStyle name="SAPBEXHLevel3 2 2 9" xfId="41826"/>
    <cellStyle name="SAPBEXHLevel3 2 20" xfId="41827"/>
    <cellStyle name="SAPBEXHLevel3 2 21" xfId="41828"/>
    <cellStyle name="SAPBEXHLevel3 2 22" xfId="41829"/>
    <cellStyle name="SAPBEXHLevel3 2 23" xfId="41830"/>
    <cellStyle name="SAPBEXHLevel3 2 24" xfId="41831"/>
    <cellStyle name="SAPBEXHLevel3 2 25" xfId="41832"/>
    <cellStyle name="SAPBEXHLevel3 2 26" xfId="41833"/>
    <cellStyle name="SAPBEXHLevel3 2 27" xfId="41834"/>
    <cellStyle name="SAPBEXHLevel3 2 28" xfId="41835"/>
    <cellStyle name="SAPBEXHLevel3 2 29" xfId="41836"/>
    <cellStyle name="SAPBEXHLevel3 2 3" xfId="1131"/>
    <cellStyle name="SAPBEXHLevel3 2 3 10" xfId="41837"/>
    <cellStyle name="SAPBEXHLevel3 2 3 11" xfId="41838"/>
    <cellStyle name="SAPBEXHLevel3 2 3 12" xfId="41839"/>
    <cellStyle name="SAPBEXHLevel3 2 3 13" xfId="41840"/>
    <cellStyle name="SAPBEXHLevel3 2 3 14" xfId="41841"/>
    <cellStyle name="SAPBEXHLevel3 2 3 15" xfId="41842"/>
    <cellStyle name="SAPBEXHLevel3 2 3 16" xfId="41843"/>
    <cellStyle name="SAPBEXHLevel3 2 3 17" xfId="41844"/>
    <cellStyle name="SAPBEXHLevel3 2 3 18" xfId="41845"/>
    <cellStyle name="SAPBEXHLevel3 2 3 19" xfId="41846"/>
    <cellStyle name="SAPBEXHLevel3 2 3 2" xfId="2159"/>
    <cellStyle name="SAPBEXHLevel3 2 3 2 2" xfId="15177"/>
    <cellStyle name="SAPBEXHLevel3 2 3 2 2 2" xfId="15178"/>
    <cellStyle name="SAPBEXHLevel3 2 3 2 2 2 2" xfId="15179"/>
    <cellStyle name="SAPBEXHLevel3 2 3 2 2 2 2 2" xfId="15180"/>
    <cellStyle name="SAPBEXHLevel3 2 3 2 2 2 3" xfId="15181"/>
    <cellStyle name="SAPBEXHLevel3 2 3 2 2 3" xfId="15182"/>
    <cellStyle name="SAPBEXHLevel3 2 3 2 2 3 2" xfId="15183"/>
    <cellStyle name="SAPBEXHLevel3 2 3 2 2 3 2 2" xfId="15184"/>
    <cellStyle name="SAPBEXHLevel3 2 3 2 2 4" xfId="15185"/>
    <cellStyle name="SAPBEXHLevel3 2 3 2 2 4 2" xfId="15186"/>
    <cellStyle name="SAPBEXHLevel3 2 3 2 3" xfId="15187"/>
    <cellStyle name="SAPBEXHLevel3 2 3 2 3 2" xfId="15188"/>
    <cellStyle name="SAPBEXHLevel3 2 3 2 3 2 2" xfId="15189"/>
    <cellStyle name="SAPBEXHLevel3 2 3 2 3 3" xfId="15190"/>
    <cellStyle name="SAPBEXHLevel3 2 3 2 4" xfId="15191"/>
    <cellStyle name="SAPBEXHLevel3 2 3 2 4 2" xfId="15192"/>
    <cellStyle name="SAPBEXHLevel3 2 3 2 4 2 2" xfId="15193"/>
    <cellStyle name="SAPBEXHLevel3 2 3 2 5" xfId="15194"/>
    <cellStyle name="SAPBEXHLevel3 2 3 2 5 2" xfId="15195"/>
    <cellStyle name="SAPBEXHLevel3 2 3 2 6" xfId="41847"/>
    <cellStyle name="SAPBEXHLevel3 2 3 2 7" xfId="41848"/>
    <cellStyle name="SAPBEXHLevel3 2 3 2 8" xfId="49929"/>
    <cellStyle name="SAPBEXHLevel3 2 3 20" xfId="41849"/>
    <cellStyle name="SAPBEXHLevel3 2 3 21" xfId="41850"/>
    <cellStyle name="SAPBEXHLevel3 2 3 22" xfId="41851"/>
    <cellStyle name="SAPBEXHLevel3 2 3 23" xfId="41852"/>
    <cellStyle name="SAPBEXHLevel3 2 3 24" xfId="41853"/>
    <cellStyle name="SAPBEXHLevel3 2 3 25" xfId="41854"/>
    <cellStyle name="SAPBEXHLevel3 2 3 26" xfId="41855"/>
    <cellStyle name="SAPBEXHLevel3 2 3 27" xfId="41856"/>
    <cellStyle name="SAPBEXHLevel3 2 3 28" xfId="48723"/>
    <cellStyle name="SAPBEXHLevel3 2 3 29" xfId="49412"/>
    <cellStyle name="SAPBEXHLevel3 2 3 3" xfId="41857"/>
    <cellStyle name="SAPBEXHLevel3 2 3 4" xfId="41858"/>
    <cellStyle name="SAPBEXHLevel3 2 3 5" xfId="41859"/>
    <cellStyle name="SAPBEXHLevel3 2 3 6" xfId="41860"/>
    <cellStyle name="SAPBEXHLevel3 2 3 7" xfId="41861"/>
    <cellStyle name="SAPBEXHLevel3 2 3 8" xfId="41862"/>
    <cellStyle name="SAPBEXHLevel3 2 3 9" xfId="41863"/>
    <cellStyle name="SAPBEXHLevel3 2 30" xfId="41864"/>
    <cellStyle name="SAPBEXHLevel3 2 31" xfId="41865"/>
    <cellStyle name="SAPBEXHLevel3 2 32" xfId="41866"/>
    <cellStyle name="SAPBEXHLevel3 2 33" xfId="48724"/>
    <cellStyle name="SAPBEXHLevel3 2 34" xfId="49405"/>
    <cellStyle name="SAPBEXHLevel3 2 4" xfId="1132"/>
    <cellStyle name="SAPBEXHLevel3 2 4 10" xfId="41867"/>
    <cellStyle name="SAPBEXHLevel3 2 4 11" xfId="41868"/>
    <cellStyle name="SAPBEXHLevel3 2 4 12" xfId="41869"/>
    <cellStyle name="SAPBEXHLevel3 2 4 13" xfId="41870"/>
    <cellStyle name="SAPBEXHLevel3 2 4 14" xfId="41871"/>
    <cellStyle name="SAPBEXHLevel3 2 4 15" xfId="41872"/>
    <cellStyle name="SAPBEXHLevel3 2 4 16" xfId="41873"/>
    <cellStyle name="SAPBEXHLevel3 2 4 17" xfId="41874"/>
    <cellStyle name="SAPBEXHLevel3 2 4 18" xfId="41875"/>
    <cellStyle name="SAPBEXHLevel3 2 4 19" xfId="41876"/>
    <cellStyle name="SAPBEXHLevel3 2 4 2" xfId="2160"/>
    <cellStyle name="SAPBEXHLevel3 2 4 2 2" xfId="15196"/>
    <cellStyle name="SAPBEXHLevel3 2 4 2 2 2" xfId="15197"/>
    <cellStyle name="SAPBEXHLevel3 2 4 2 2 2 2" xfId="15198"/>
    <cellStyle name="SAPBEXHLevel3 2 4 2 2 2 2 2" xfId="15199"/>
    <cellStyle name="SAPBEXHLevel3 2 4 2 2 2 3" xfId="15200"/>
    <cellStyle name="SAPBEXHLevel3 2 4 2 2 3" xfId="15201"/>
    <cellStyle name="SAPBEXHLevel3 2 4 2 2 3 2" xfId="15202"/>
    <cellStyle name="SAPBEXHLevel3 2 4 2 2 3 2 2" xfId="15203"/>
    <cellStyle name="SAPBEXHLevel3 2 4 2 2 4" xfId="15204"/>
    <cellStyle name="SAPBEXHLevel3 2 4 2 2 4 2" xfId="15205"/>
    <cellStyle name="SAPBEXHLevel3 2 4 2 3" xfId="15206"/>
    <cellStyle name="SAPBEXHLevel3 2 4 2 3 2" xfId="15207"/>
    <cellStyle name="SAPBEXHLevel3 2 4 2 3 2 2" xfId="15208"/>
    <cellStyle name="SAPBEXHLevel3 2 4 2 3 3" xfId="15209"/>
    <cellStyle name="SAPBEXHLevel3 2 4 2 4" xfId="15210"/>
    <cellStyle name="SAPBEXHLevel3 2 4 2 4 2" xfId="15211"/>
    <cellStyle name="SAPBEXHLevel3 2 4 2 4 2 2" xfId="15212"/>
    <cellStyle name="SAPBEXHLevel3 2 4 2 5" xfId="15213"/>
    <cellStyle name="SAPBEXHLevel3 2 4 2 5 2" xfId="15214"/>
    <cellStyle name="SAPBEXHLevel3 2 4 2 6" xfId="41877"/>
    <cellStyle name="SAPBEXHLevel3 2 4 2 7" xfId="41878"/>
    <cellStyle name="SAPBEXHLevel3 2 4 2 8" xfId="49930"/>
    <cellStyle name="SAPBEXHLevel3 2 4 20" xfId="41879"/>
    <cellStyle name="SAPBEXHLevel3 2 4 21" xfId="41880"/>
    <cellStyle name="SAPBEXHLevel3 2 4 22" xfId="41881"/>
    <cellStyle name="SAPBEXHLevel3 2 4 23" xfId="41882"/>
    <cellStyle name="SAPBEXHLevel3 2 4 24" xfId="41883"/>
    <cellStyle name="SAPBEXHLevel3 2 4 25" xfId="41884"/>
    <cellStyle name="SAPBEXHLevel3 2 4 26" xfId="41885"/>
    <cellStyle name="SAPBEXHLevel3 2 4 27" xfId="41886"/>
    <cellStyle name="SAPBEXHLevel3 2 4 28" xfId="48725"/>
    <cellStyle name="SAPBEXHLevel3 2 4 29" xfId="49413"/>
    <cellStyle name="SAPBEXHLevel3 2 4 3" xfId="41887"/>
    <cellStyle name="SAPBEXHLevel3 2 4 4" xfId="41888"/>
    <cellStyle name="SAPBEXHLevel3 2 4 5" xfId="41889"/>
    <cellStyle name="SAPBEXHLevel3 2 4 6" xfId="41890"/>
    <cellStyle name="SAPBEXHLevel3 2 4 7" xfId="41891"/>
    <cellStyle name="SAPBEXHLevel3 2 4 8" xfId="41892"/>
    <cellStyle name="SAPBEXHLevel3 2 4 9" xfId="41893"/>
    <cellStyle name="SAPBEXHLevel3 2 5" xfId="1133"/>
    <cellStyle name="SAPBEXHLevel3 2 5 10" xfId="41894"/>
    <cellStyle name="SAPBEXHLevel3 2 5 11" xfId="41895"/>
    <cellStyle name="SAPBEXHLevel3 2 5 12" xfId="41896"/>
    <cellStyle name="SAPBEXHLevel3 2 5 13" xfId="41897"/>
    <cellStyle name="SAPBEXHLevel3 2 5 14" xfId="41898"/>
    <cellStyle name="SAPBEXHLevel3 2 5 15" xfId="41899"/>
    <cellStyle name="SAPBEXHLevel3 2 5 16" xfId="41900"/>
    <cellStyle name="SAPBEXHLevel3 2 5 17" xfId="41901"/>
    <cellStyle name="SAPBEXHLevel3 2 5 18" xfId="41902"/>
    <cellStyle name="SAPBEXHLevel3 2 5 19" xfId="41903"/>
    <cellStyle name="SAPBEXHLevel3 2 5 2" xfId="2161"/>
    <cellStyle name="SAPBEXHLevel3 2 5 2 2" xfId="15215"/>
    <cellStyle name="SAPBEXHLevel3 2 5 2 2 2" xfId="15216"/>
    <cellStyle name="SAPBEXHLevel3 2 5 2 2 2 2" xfId="15217"/>
    <cellStyle name="SAPBEXHLevel3 2 5 2 2 2 2 2" xfId="15218"/>
    <cellStyle name="SAPBEXHLevel3 2 5 2 2 2 3" xfId="15219"/>
    <cellStyle name="SAPBEXHLevel3 2 5 2 2 3" xfId="15220"/>
    <cellStyle name="SAPBEXHLevel3 2 5 2 2 3 2" xfId="15221"/>
    <cellStyle name="SAPBEXHLevel3 2 5 2 2 3 2 2" xfId="15222"/>
    <cellStyle name="SAPBEXHLevel3 2 5 2 2 4" xfId="15223"/>
    <cellStyle name="SAPBEXHLevel3 2 5 2 2 4 2" xfId="15224"/>
    <cellStyle name="SAPBEXHLevel3 2 5 2 3" xfId="15225"/>
    <cellStyle name="SAPBEXHLevel3 2 5 2 3 2" xfId="15226"/>
    <cellStyle name="SAPBEXHLevel3 2 5 2 3 2 2" xfId="15227"/>
    <cellStyle name="SAPBEXHLevel3 2 5 2 3 3" xfId="15228"/>
    <cellStyle name="SAPBEXHLevel3 2 5 2 4" xfId="15229"/>
    <cellStyle name="SAPBEXHLevel3 2 5 2 4 2" xfId="15230"/>
    <cellStyle name="SAPBEXHLevel3 2 5 2 4 2 2" xfId="15231"/>
    <cellStyle name="SAPBEXHLevel3 2 5 2 5" xfId="15232"/>
    <cellStyle name="SAPBEXHLevel3 2 5 2 5 2" xfId="15233"/>
    <cellStyle name="SAPBEXHLevel3 2 5 2 6" xfId="41904"/>
    <cellStyle name="SAPBEXHLevel3 2 5 2 7" xfId="41905"/>
    <cellStyle name="SAPBEXHLevel3 2 5 2 8" xfId="49931"/>
    <cellStyle name="SAPBEXHLevel3 2 5 20" xfId="41906"/>
    <cellStyle name="SAPBEXHLevel3 2 5 21" xfId="41907"/>
    <cellStyle name="SAPBEXHLevel3 2 5 22" xfId="41908"/>
    <cellStyle name="SAPBEXHLevel3 2 5 23" xfId="41909"/>
    <cellStyle name="SAPBEXHLevel3 2 5 24" xfId="41910"/>
    <cellStyle name="SAPBEXHLevel3 2 5 25" xfId="41911"/>
    <cellStyle name="SAPBEXHLevel3 2 5 26" xfId="41912"/>
    <cellStyle name="SAPBEXHLevel3 2 5 27" xfId="41913"/>
    <cellStyle name="SAPBEXHLevel3 2 5 28" xfId="48726"/>
    <cellStyle name="SAPBEXHLevel3 2 5 29" xfId="49414"/>
    <cellStyle name="SAPBEXHLevel3 2 5 3" xfId="41914"/>
    <cellStyle name="SAPBEXHLevel3 2 5 4" xfId="41915"/>
    <cellStyle name="SAPBEXHLevel3 2 5 5" xfId="41916"/>
    <cellStyle name="SAPBEXHLevel3 2 5 6" xfId="41917"/>
    <cellStyle name="SAPBEXHLevel3 2 5 7" xfId="41918"/>
    <cellStyle name="SAPBEXHLevel3 2 5 8" xfId="41919"/>
    <cellStyle name="SAPBEXHLevel3 2 5 9" xfId="41920"/>
    <cellStyle name="SAPBEXHLevel3 2 6" xfId="1134"/>
    <cellStyle name="SAPBEXHLevel3 2 6 10" xfId="41921"/>
    <cellStyle name="SAPBEXHLevel3 2 6 11" xfId="41922"/>
    <cellStyle name="SAPBEXHLevel3 2 6 12" xfId="41923"/>
    <cellStyle name="SAPBEXHLevel3 2 6 13" xfId="41924"/>
    <cellStyle name="SAPBEXHLevel3 2 6 14" xfId="41925"/>
    <cellStyle name="SAPBEXHLevel3 2 6 15" xfId="41926"/>
    <cellStyle name="SAPBEXHLevel3 2 6 16" xfId="41927"/>
    <cellStyle name="SAPBEXHLevel3 2 6 17" xfId="41928"/>
    <cellStyle name="SAPBEXHLevel3 2 6 18" xfId="41929"/>
    <cellStyle name="SAPBEXHLevel3 2 6 19" xfId="41930"/>
    <cellStyle name="SAPBEXHLevel3 2 6 2" xfId="2162"/>
    <cellStyle name="SAPBEXHLevel3 2 6 2 2" xfId="15234"/>
    <cellStyle name="SAPBEXHLevel3 2 6 2 2 2" xfId="15235"/>
    <cellStyle name="SAPBEXHLevel3 2 6 2 2 2 2" xfId="15236"/>
    <cellStyle name="SAPBEXHLevel3 2 6 2 2 2 2 2" xfId="15237"/>
    <cellStyle name="SAPBEXHLevel3 2 6 2 2 2 3" xfId="15238"/>
    <cellStyle name="SAPBEXHLevel3 2 6 2 2 3" xfId="15239"/>
    <cellStyle name="SAPBEXHLevel3 2 6 2 2 3 2" xfId="15240"/>
    <cellStyle name="SAPBEXHLevel3 2 6 2 2 3 2 2" xfId="15241"/>
    <cellStyle name="SAPBEXHLevel3 2 6 2 2 4" xfId="15242"/>
    <cellStyle name="SAPBEXHLevel3 2 6 2 2 4 2" xfId="15243"/>
    <cellStyle name="SAPBEXHLevel3 2 6 2 3" xfId="15244"/>
    <cellStyle name="SAPBEXHLevel3 2 6 2 3 2" xfId="15245"/>
    <cellStyle name="SAPBEXHLevel3 2 6 2 3 2 2" xfId="15246"/>
    <cellStyle name="SAPBEXHLevel3 2 6 2 3 3" xfId="15247"/>
    <cellStyle name="SAPBEXHLevel3 2 6 2 4" xfId="15248"/>
    <cellStyle name="SAPBEXHLevel3 2 6 2 4 2" xfId="15249"/>
    <cellStyle name="SAPBEXHLevel3 2 6 2 4 2 2" xfId="15250"/>
    <cellStyle name="SAPBEXHLevel3 2 6 2 5" xfId="15251"/>
    <cellStyle name="SAPBEXHLevel3 2 6 2 5 2" xfId="15252"/>
    <cellStyle name="SAPBEXHLevel3 2 6 2 6" xfId="41931"/>
    <cellStyle name="SAPBEXHLevel3 2 6 2 7" xfId="41932"/>
    <cellStyle name="SAPBEXHLevel3 2 6 2 8" xfId="49932"/>
    <cellStyle name="SAPBEXHLevel3 2 6 20" xfId="41933"/>
    <cellStyle name="SAPBEXHLevel3 2 6 21" xfId="41934"/>
    <cellStyle name="SAPBEXHLevel3 2 6 22" xfId="41935"/>
    <cellStyle name="SAPBEXHLevel3 2 6 23" xfId="41936"/>
    <cellStyle name="SAPBEXHLevel3 2 6 24" xfId="41937"/>
    <cellStyle name="SAPBEXHLevel3 2 6 25" xfId="41938"/>
    <cellStyle name="SAPBEXHLevel3 2 6 26" xfId="41939"/>
    <cellStyle name="SAPBEXHLevel3 2 6 27" xfId="41940"/>
    <cellStyle name="SAPBEXHLevel3 2 6 28" xfId="48727"/>
    <cellStyle name="SAPBEXHLevel3 2 6 29" xfId="49415"/>
    <cellStyle name="SAPBEXHLevel3 2 6 3" xfId="41941"/>
    <cellStyle name="SAPBEXHLevel3 2 6 4" xfId="41942"/>
    <cellStyle name="SAPBEXHLevel3 2 6 5" xfId="41943"/>
    <cellStyle name="SAPBEXHLevel3 2 6 6" xfId="41944"/>
    <cellStyle name="SAPBEXHLevel3 2 6 7" xfId="41945"/>
    <cellStyle name="SAPBEXHLevel3 2 6 8" xfId="41946"/>
    <cellStyle name="SAPBEXHLevel3 2 6 9" xfId="41947"/>
    <cellStyle name="SAPBEXHLevel3 2 7" xfId="2163"/>
    <cellStyle name="SAPBEXHLevel3 2 7 2" xfId="15253"/>
    <cellStyle name="SAPBEXHLevel3 2 7 2 2" xfId="15254"/>
    <cellStyle name="SAPBEXHLevel3 2 7 2 2 2" xfId="15255"/>
    <cellStyle name="SAPBEXHLevel3 2 7 2 2 2 2" xfId="15256"/>
    <cellStyle name="SAPBEXHLevel3 2 7 2 2 3" xfId="15257"/>
    <cellStyle name="SAPBEXHLevel3 2 7 2 3" xfId="15258"/>
    <cellStyle name="SAPBEXHLevel3 2 7 2 3 2" xfId="15259"/>
    <cellStyle name="SAPBEXHLevel3 2 7 2 3 2 2" xfId="15260"/>
    <cellStyle name="SAPBEXHLevel3 2 7 2 4" xfId="15261"/>
    <cellStyle name="SAPBEXHLevel3 2 7 2 4 2" xfId="15262"/>
    <cellStyle name="SAPBEXHLevel3 2 7 3" xfId="15263"/>
    <cellStyle name="SAPBEXHLevel3 2 7 3 2" xfId="15264"/>
    <cellStyle name="SAPBEXHLevel3 2 7 3 2 2" xfId="15265"/>
    <cellStyle name="SAPBEXHLevel3 2 7 3 3" xfId="15266"/>
    <cellStyle name="SAPBEXHLevel3 2 7 4" xfId="15267"/>
    <cellStyle name="SAPBEXHLevel3 2 7 4 2" xfId="15268"/>
    <cellStyle name="SAPBEXHLevel3 2 7 4 2 2" xfId="15269"/>
    <cellStyle name="SAPBEXHLevel3 2 7 5" xfId="15270"/>
    <cellStyle name="SAPBEXHLevel3 2 7 5 2" xfId="15271"/>
    <cellStyle name="SAPBEXHLevel3 2 7 6" xfId="41948"/>
    <cellStyle name="SAPBEXHLevel3 2 7 7" xfId="41949"/>
    <cellStyle name="SAPBEXHLevel3 2 7 8" xfId="49922"/>
    <cellStyle name="SAPBEXHLevel3 2 8" xfId="41950"/>
    <cellStyle name="SAPBEXHLevel3 2 9" xfId="41951"/>
    <cellStyle name="SAPBEXHLevel3 2_Data 2015" xfId="50057"/>
    <cellStyle name="SAPBEXHLevel3 20" xfId="41952"/>
    <cellStyle name="SAPBEXHLevel3 21" xfId="41953"/>
    <cellStyle name="SAPBEXHLevel3 22" xfId="41954"/>
    <cellStyle name="SAPBEXHLevel3 23" xfId="41955"/>
    <cellStyle name="SAPBEXHLevel3 24" xfId="41956"/>
    <cellStyle name="SAPBEXHLevel3 25" xfId="41957"/>
    <cellStyle name="SAPBEXHLevel3 26" xfId="41958"/>
    <cellStyle name="SAPBEXHLevel3 27" xfId="41959"/>
    <cellStyle name="SAPBEXHLevel3 28" xfId="41960"/>
    <cellStyle name="SAPBEXHLevel3 29" xfId="41961"/>
    <cellStyle name="SAPBEXHLevel3 3" xfId="558"/>
    <cellStyle name="SAPBEXHLevel3 3 10" xfId="41962"/>
    <cellStyle name="SAPBEXHLevel3 3 11" xfId="41963"/>
    <cellStyle name="SAPBEXHLevel3 3 12" xfId="41964"/>
    <cellStyle name="SAPBEXHLevel3 3 13" xfId="41965"/>
    <cellStyle name="SAPBEXHLevel3 3 14" xfId="41966"/>
    <cellStyle name="SAPBEXHLevel3 3 15" xfId="41967"/>
    <cellStyle name="SAPBEXHLevel3 3 16" xfId="41968"/>
    <cellStyle name="SAPBEXHLevel3 3 17" xfId="41969"/>
    <cellStyle name="SAPBEXHLevel3 3 18" xfId="41970"/>
    <cellStyle name="SAPBEXHLevel3 3 19" xfId="41971"/>
    <cellStyle name="SAPBEXHLevel3 3 2" xfId="1135"/>
    <cellStyle name="SAPBEXHLevel3 3 2 10" xfId="41972"/>
    <cellStyle name="SAPBEXHLevel3 3 2 11" xfId="41973"/>
    <cellStyle name="SAPBEXHLevel3 3 2 12" xfId="41974"/>
    <cellStyle name="SAPBEXHLevel3 3 2 13" xfId="41975"/>
    <cellStyle name="SAPBEXHLevel3 3 2 14" xfId="41976"/>
    <cellStyle name="SAPBEXHLevel3 3 2 15" xfId="41977"/>
    <cellStyle name="SAPBEXHLevel3 3 2 16" xfId="41978"/>
    <cellStyle name="SAPBEXHLevel3 3 2 17" xfId="41979"/>
    <cellStyle name="SAPBEXHLevel3 3 2 18" xfId="41980"/>
    <cellStyle name="SAPBEXHLevel3 3 2 19" xfId="41981"/>
    <cellStyle name="SAPBEXHLevel3 3 2 2" xfId="2164"/>
    <cellStyle name="SAPBEXHLevel3 3 2 2 2" xfId="15272"/>
    <cellStyle name="SAPBEXHLevel3 3 2 2 2 2" xfId="15273"/>
    <cellStyle name="SAPBEXHLevel3 3 2 2 2 2 2" xfId="15274"/>
    <cellStyle name="SAPBEXHLevel3 3 2 2 2 2 2 2" xfId="15275"/>
    <cellStyle name="SAPBEXHLevel3 3 2 2 2 2 3" xfId="15276"/>
    <cellStyle name="SAPBEXHLevel3 3 2 2 2 3" xfId="15277"/>
    <cellStyle name="SAPBEXHLevel3 3 2 2 2 3 2" xfId="15278"/>
    <cellStyle name="SAPBEXHLevel3 3 2 2 2 3 2 2" xfId="15279"/>
    <cellStyle name="SAPBEXHLevel3 3 2 2 2 4" xfId="15280"/>
    <cellStyle name="SAPBEXHLevel3 3 2 2 2 4 2" xfId="15281"/>
    <cellStyle name="SAPBEXHLevel3 3 2 2 3" xfId="15282"/>
    <cellStyle name="SAPBEXHLevel3 3 2 2 3 2" xfId="15283"/>
    <cellStyle name="SAPBEXHLevel3 3 2 2 3 2 2" xfId="15284"/>
    <cellStyle name="SAPBEXHLevel3 3 2 2 3 3" xfId="15285"/>
    <cellStyle name="SAPBEXHLevel3 3 2 2 4" xfId="15286"/>
    <cellStyle name="SAPBEXHLevel3 3 2 2 4 2" xfId="15287"/>
    <cellStyle name="SAPBEXHLevel3 3 2 2 4 2 2" xfId="15288"/>
    <cellStyle name="SAPBEXHLevel3 3 2 2 5" xfId="15289"/>
    <cellStyle name="SAPBEXHLevel3 3 2 2 5 2" xfId="15290"/>
    <cellStyle name="SAPBEXHLevel3 3 2 2 6" xfId="41982"/>
    <cellStyle name="SAPBEXHLevel3 3 2 2 7" xfId="41983"/>
    <cellStyle name="SAPBEXHLevel3 3 2 2 8" xfId="49934"/>
    <cellStyle name="SAPBEXHLevel3 3 2 20" xfId="41984"/>
    <cellStyle name="SAPBEXHLevel3 3 2 21" xfId="41985"/>
    <cellStyle name="SAPBEXHLevel3 3 2 22" xfId="41986"/>
    <cellStyle name="SAPBEXHLevel3 3 2 23" xfId="41987"/>
    <cellStyle name="SAPBEXHLevel3 3 2 24" xfId="41988"/>
    <cellStyle name="SAPBEXHLevel3 3 2 25" xfId="41989"/>
    <cellStyle name="SAPBEXHLevel3 3 2 26" xfId="41990"/>
    <cellStyle name="SAPBEXHLevel3 3 2 27" xfId="41991"/>
    <cellStyle name="SAPBEXHLevel3 3 2 28" xfId="48728"/>
    <cellStyle name="SAPBEXHLevel3 3 2 29" xfId="49417"/>
    <cellStyle name="SAPBEXHLevel3 3 2 3" xfId="41992"/>
    <cellStyle name="SAPBEXHLevel3 3 2 4" xfId="41993"/>
    <cellStyle name="SAPBEXHLevel3 3 2 5" xfId="41994"/>
    <cellStyle name="SAPBEXHLevel3 3 2 6" xfId="41995"/>
    <cellStyle name="SAPBEXHLevel3 3 2 7" xfId="41996"/>
    <cellStyle name="SAPBEXHLevel3 3 2 8" xfId="41997"/>
    <cellStyle name="SAPBEXHLevel3 3 2 9" xfId="41998"/>
    <cellStyle name="SAPBEXHLevel3 3 20" xfId="41999"/>
    <cellStyle name="SAPBEXHLevel3 3 21" xfId="42000"/>
    <cellStyle name="SAPBEXHLevel3 3 22" xfId="42001"/>
    <cellStyle name="SAPBEXHLevel3 3 23" xfId="42002"/>
    <cellStyle name="SAPBEXHLevel3 3 24" xfId="42003"/>
    <cellStyle name="SAPBEXHLevel3 3 25" xfId="42004"/>
    <cellStyle name="SAPBEXHLevel3 3 26" xfId="42005"/>
    <cellStyle name="SAPBEXHLevel3 3 27" xfId="42006"/>
    <cellStyle name="SAPBEXHLevel3 3 28" xfId="42007"/>
    <cellStyle name="SAPBEXHLevel3 3 29" xfId="42008"/>
    <cellStyle name="SAPBEXHLevel3 3 3" xfId="1136"/>
    <cellStyle name="SAPBEXHLevel3 3 3 10" xfId="42009"/>
    <cellStyle name="SAPBEXHLevel3 3 3 11" xfId="42010"/>
    <cellStyle name="SAPBEXHLevel3 3 3 12" xfId="42011"/>
    <cellStyle name="SAPBEXHLevel3 3 3 13" xfId="42012"/>
    <cellStyle name="SAPBEXHLevel3 3 3 14" xfId="42013"/>
    <cellStyle name="SAPBEXHLevel3 3 3 15" xfId="42014"/>
    <cellStyle name="SAPBEXHLevel3 3 3 16" xfId="42015"/>
    <cellStyle name="SAPBEXHLevel3 3 3 17" xfId="42016"/>
    <cellStyle name="SAPBEXHLevel3 3 3 18" xfId="42017"/>
    <cellStyle name="SAPBEXHLevel3 3 3 19" xfId="42018"/>
    <cellStyle name="SAPBEXHLevel3 3 3 2" xfId="2165"/>
    <cellStyle name="SAPBEXHLevel3 3 3 2 2" xfId="15291"/>
    <cellStyle name="SAPBEXHLevel3 3 3 2 2 2" xfId="15292"/>
    <cellStyle name="SAPBEXHLevel3 3 3 2 2 2 2" xfId="15293"/>
    <cellStyle name="SAPBEXHLevel3 3 3 2 2 2 2 2" xfId="15294"/>
    <cellStyle name="SAPBEXHLevel3 3 3 2 2 2 3" xfId="15295"/>
    <cellStyle name="SAPBEXHLevel3 3 3 2 2 3" xfId="15296"/>
    <cellStyle name="SAPBEXHLevel3 3 3 2 2 3 2" xfId="15297"/>
    <cellStyle name="SAPBEXHLevel3 3 3 2 2 3 2 2" xfId="15298"/>
    <cellStyle name="SAPBEXHLevel3 3 3 2 2 4" xfId="15299"/>
    <cellStyle name="SAPBEXHLevel3 3 3 2 2 4 2" xfId="15300"/>
    <cellStyle name="SAPBEXHLevel3 3 3 2 3" xfId="15301"/>
    <cellStyle name="SAPBEXHLevel3 3 3 2 3 2" xfId="15302"/>
    <cellStyle name="SAPBEXHLevel3 3 3 2 3 2 2" xfId="15303"/>
    <cellStyle name="SAPBEXHLevel3 3 3 2 3 3" xfId="15304"/>
    <cellStyle name="SAPBEXHLevel3 3 3 2 4" xfId="15305"/>
    <cellStyle name="SAPBEXHLevel3 3 3 2 4 2" xfId="15306"/>
    <cellStyle name="SAPBEXHLevel3 3 3 2 4 2 2" xfId="15307"/>
    <cellStyle name="SAPBEXHLevel3 3 3 2 5" xfId="15308"/>
    <cellStyle name="SAPBEXHLevel3 3 3 2 5 2" xfId="15309"/>
    <cellStyle name="SAPBEXHLevel3 3 3 2 6" xfId="42019"/>
    <cellStyle name="SAPBEXHLevel3 3 3 2 7" xfId="42020"/>
    <cellStyle name="SAPBEXHLevel3 3 3 2 8" xfId="49935"/>
    <cellStyle name="SAPBEXHLevel3 3 3 20" xfId="42021"/>
    <cellStyle name="SAPBEXHLevel3 3 3 21" xfId="42022"/>
    <cellStyle name="SAPBEXHLevel3 3 3 22" xfId="42023"/>
    <cellStyle name="SAPBEXHLevel3 3 3 23" xfId="42024"/>
    <cellStyle name="SAPBEXHLevel3 3 3 24" xfId="42025"/>
    <cellStyle name="SAPBEXHLevel3 3 3 25" xfId="42026"/>
    <cellStyle name="SAPBEXHLevel3 3 3 26" xfId="42027"/>
    <cellStyle name="SAPBEXHLevel3 3 3 27" xfId="42028"/>
    <cellStyle name="SAPBEXHLevel3 3 3 28" xfId="48729"/>
    <cellStyle name="SAPBEXHLevel3 3 3 29" xfId="49418"/>
    <cellStyle name="SAPBEXHLevel3 3 3 3" xfId="42029"/>
    <cellStyle name="SAPBEXHLevel3 3 3 4" xfId="42030"/>
    <cellStyle name="SAPBEXHLevel3 3 3 5" xfId="42031"/>
    <cellStyle name="SAPBEXHLevel3 3 3 6" xfId="42032"/>
    <cellStyle name="SAPBEXHLevel3 3 3 7" xfId="42033"/>
    <cellStyle name="SAPBEXHLevel3 3 3 8" xfId="42034"/>
    <cellStyle name="SAPBEXHLevel3 3 3 9" xfId="42035"/>
    <cellStyle name="SAPBEXHLevel3 3 30" xfId="42036"/>
    <cellStyle name="SAPBEXHLevel3 3 31" xfId="42037"/>
    <cellStyle name="SAPBEXHLevel3 3 32" xfId="42038"/>
    <cellStyle name="SAPBEXHLevel3 3 33" xfId="48730"/>
    <cellStyle name="SAPBEXHLevel3 3 34" xfId="49416"/>
    <cellStyle name="SAPBEXHLevel3 3 4" xfId="1137"/>
    <cellStyle name="SAPBEXHLevel3 3 4 10" xfId="42039"/>
    <cellStyle name="SAPBEXHLevel3 3 4 11" xfId="42040"/>
    <cellStyle name="SAPBEXHLevel3 3 4 12" xfId="42041"/>
    <cellStyle name="SAPBEXHLevel3 3 4 13" xfId="42042"/>
    <cellStyle name="SAPBEXHLevel3 3 4 14" xfId="42043"/>
    <cellStyle name="SAPBEXHLevel3 3 4 15" xfId="42044"/>
    <cellStyle name="SAPBEXHLevel3 3 4 16" xfId="42045"/>
    <cellStyle name="SAPBEXHLevel3 3 4 17" xfId="42046"/>
    <cellStyle name="SAPBEXHLevel3 3 4 18" xfId="42047"/>
    <cellStyle name="SAPBEXHLevel3 3 4 19" xfId="42048"/>
    <cellStyle name="SAPBEXHLevel3 3 4 2" xfId="2166"/>
    <cellStyle name="SAPBEXHLevel3 3 4 2 2" xfId="15310"/>
    <cellStyle name="SAPBEXHLevel3 3 4 2 2 2" xfId="15311"/>
    <cellStyle name="SAPBEXHLevel3 3 4 2 2 2 2" xfId="15312"/>
    <cellStyle name="SAPBEXHLevel3 3 4 2 2 2 2 2" xfId="15313"/>
    <cellStyle name="SAPBEXHLevel3 3 4 2 2 2 3" xfId="15314"/>
    <cellStyle name="SAPBEXHLevel3 3 4 2 2 3" xfId="15315"/>
    <cellStyle name="SAPBEXHLevel3 3 4 2 2 3 2" xfId="15316"/>
    <cellStyle name="SAPBEXHLevel3 3 4 2 2 3 2 2" xfId="15317"/>
    <cellStyle name="SAPBEXHLevel3 3 4 2 2 4" xfId="15318"/>
    <cellStyle name="SAPBEXHLevel3 3 4 2 2 4 2" xfId="15319"/>
    <cellStyle name="SAPBEXHLevel3 3 4 2 3" xfId="15320"/>
    <cellStyle name="SAPBEXHLevel3 3 4 2 3 2" xfId="15321"/>
    <cellStyle name="SAPBEXHLevel3 3 4 2 3 2 2" xfId="15322"/>
    <cellStyle name="SAPBEXHLevel3 3 4 2 3 3" xfId="15323"/>
    <cellStyle name="SAPBEXHLevel3 3 4 2 4" xfId="15324"/>
    <cellStyle name="SAPBEXHLevel3 3 4 2 4 2" xfId="15325"/>
    <cellStyle name="SAPBEXHLevel3 3 4 2 4 2 2" xfId="15326"/>
    <cellStyle name="SAPBEXHLevel3 3 4 2 5" xfId="15327"/>
    <cellStyle name="SAPBEXHLevel3 3 4 2 5 2" xfId="15328"/>
    <cellStyle name="SAPBEXHLevel3 3 4 2 6" xfId="42049"/>
    <cellStyle name="SAPBEXHLevel3 3 4 2 7" xfId="42050"/>
    <cellStyle name="SAPBEXHLevel3 3 4 2 8" xfId="49936"/>
    <cellStyle name="SAPBEXHLevel3 3 4 20" xfId="42051"/>
    <cellStyle name="SAPBEXHLevel3 3 4 21" xfId="42052"/>
    <cellStyle name="SAPBEXHLevel3 3 4 22" xfId="42053"/>
    <cellStyle name="SAPBEXHLevel3 3 4 23" xfId="42054"/>
    <cellStyle name="SAPBEXHLevel3 3 4 24" xfId="42055"/>
    <cellStyle name="SAPBEXHLevel3 3 4 25" xfId="42056"/>
    <cellStyle name="SAPBEXHLevel3 3 4 26" xfId="42057"/>
    <cellStyle name="SAPBEXHLevel3 3 4 27" xfId="42058"/>
    <cellStyle name="SAPBEXHLevel3 3 4 28" xfId="48731"/>
    <cellStyle name="SAPBEXHLevel3 3 4 29" xfId="49419"/>
    <cellStyle name="SAPBEXHLevel3 3 4 3" xfId="42059"/>
    <cellStyle name="SAPBEXHLevel3 3 4 4" xfId="42060"/>
    <cellStyle name="SAPBEXHLevel3 3 4 5" xfId="42061"/>
    <cellStyle name="SAPBEXHLevel3 3 4 6" xfId="42062"/>
    <cellStyle name="SAPBEXHLevel3 3 4 7" xfId="42063"/>
    <cellStyle name="SAPBEXHLevel3 3 4 8" xfId="42064"/>
    <cellStyle name="SAPBEXHLevel3 3 4 9" xfId="42065"/>
    <cellStyle name="SAPBEXHLevel3 3 5" xfId="1138"/>
    <cellStyle name="SAPBEXHLevel3 3 5 10" xfId="42066"/>
    <cellStyle name="SAPBEXHLevel3 3 5 11" xfId="42067"/>
    <cellStyle name="SAPBEXHLevel3 3 5 12" xfId="42068"/>
    <cellStyle name="SAPBEXHLevel3 3 5 13" xfId="42069"/>
    <cellStyle name="SAPBEXHLevel3 3 5 14" xfId="42070"/>
    <cellStyle name="SAPBEXHLevel3 3 5 15" xfId="42071"/>
    <cellStyle name="SAPBEXHLevel3 3 5 16" xfId="42072"/>
    <cellStyle name="SAPBEXHLevel3 3 5 17" xfId="42073"/>
    <cellStyle name="SAPBEXHLevel3 3 5 18" xfId="42074"/>
    <cellStyle name="SAPBEXHLevel3 3 5 19" xfId="42075"/>
    <cellStyle name="SAPBEXHLevel3 3 5 2" xfId="2167"/>
    <cellStyle name="SAPBEXHLevel3 3 5 2 2" xfId="15329"/>
    <cellStyle name="SAPBEXHLevel3 3 5 2 2 2" xfId="15330"/>
    <cellStyle name="SAPBEXHLevel3 3 5 2 2 2 2" xfId="15331"/>
    <cellStyle name="SAPBEXHLevel3 3 5 2 2 2 2 2" xfId="15332"/>
    <cellStyle name="SAPBEXHLevel3 3 5 2 2 2 3" xfId="15333"/>
    <cellStyle name="SAPBEXHLevel3 3 5 2 2 3" xfId="15334"/>
    <cellStyle name="SAPBEXHLevel3 3 5 2 2 3 2" xfId="15335"/>
    <cellStyle name="SAPBEXHLevel3 3 5 2 2 3 2 2" xfId="15336"/>
    <cellStyle name="SAPBEXHLevel3 3 5 2 2 4" xfId="15337"/>
    <cellStyle name="SAPBEXHLevel3 3 5 2 2 4 2" xfId="15338"/>
    <cellStyle name="SAPBEXHLevel3 3 5 2 3" xfId="15339"/>
    <cellStyle name="SAPBEXHLevel3 3 5 2 3 2" xfId="15340"/>
    <cellStyle name="SAPBEXHLevel3 3 5 2 3 2 2" xfId="15341"/>
    <cellStyle name="SAPBEXHLevel3 3 5 2 3 3" xfId="15342"/>
    <cellStyle name="SAPBEXHLevel3 3 5 2 4" xfId="15343"/>
    <cellStyle name="SAPBEXHLevel3 3 5 2 4 2" xfId="15344"/>
    <cellStyle name="SAPBEXHLevel3 3 5 2 4 2 2" xfId="15345"/>
    <cellStyle name="SAPBEXHLevel3 3 5 2 5" xfId="15346"/>
    <cellStyle name="SAPBEXHLevel3 3 5 2 5 2" xfId="15347"/>
    <cellStyle name="SAPBEXHLevel3 3 5 2 6" xfId="42076"/>
    <cellStyle name="SAPBEXHLevel3 3 5 2 7" xfId="42077"/>
    <cellStyle name="SAPBEXHLevel3 3 5 2 8" xfId="49937"/>
    <cellStyle name="SAPBEXHLevel3 3 5 20" xfId="42078"/>
    <cellStyle name="SAPBEXHLevel3 3 5 21" xfId="42079"/>
    <cellStyle name="SAPBEXHLevel3 3 5 22" xfId="42080"/>
    <cellStyle name="SAPBEXHLevel3 3 5 23" xfId="42081"/>
    <cellStyle name="SAPBEXHLevel3 3 5 24" xfId="42082"/>
    <cellStyle name="SAPBEXHLevel3 3 5 25" xfId="42083"/>
    <cellStyle name="SAPBEXHLevel3 3 5 26" xfId="42084"/>
    <cellStyle name="SAPBEXHLevel3 3 5 27" xfId="42085"/>
    <cellStyle name="SAPBEXHLevel3 3 5 28" xfId="48732"/>
    <cellStyle name="SAPBEXHLevel3 3 5 29" xfId="49420"/>
    <cellStyle name="SAPBEXHLevel3 3 5 3" xfId="42086"/>
    <cellStyle name="SAPBEXHLevel3 3 5 4" xfId="42087"/>
    <cellStyle name="SAPBEXHLevel3 3 5 5" xfId="42088"/>
    <cellStyle name="SAPBEXHLevel3 3 5 6" xfId="42089"/>
    <cellStyle name="SAPBEXHLevel3 3 5 7" xfId="42090"/>
    <cellStyle name="SAPBEXHLevel3 3 5 8" xfId="42091"/>
    <cellStyle name="SAPBEXHLevel3 3 5 9" xfId="42092"/>
    <cellStyle name="SAPBEXHLevel3 3 6" xfId="1139"/>
    <cellStyle name="SAPBEXHLevel3 3 6 10" xfId="42093"/>
    <cellStyle name="SAPBEXHLevel3 3 6 11" xfId="42094"/>
    <cellStyle name="SAPBEXHLevel3 3 6 12" xfId="42095"/>
    <cellStyle name="SAPBEXHLevel3 3 6 13" xfId="42096"/>
    <cellStyle name="SAPBEXHLevel3 3 6 14" xfId="42097"/>
    <cellStyle name="SAPBEXHLevel3 3 6 15" xfId="42098"/>
    <cellStyle name="SAPBEXHLevel3 3 6 16" xfId="42099"/>
    <cellStyle name="SAPBEXHLevel3 3 6 17" xfId="42100"/>
    <cellStyle name="SAPBEXHLevel3 3 6 18" xfId="42101"/>
    <cellStyle name="SAPBEXHLevel3 3 6 19" xfId="42102"/>
    <cellStyle name="SAPBEXHLevel3 3 6 2" xfId="2168"/>
    <cellStyle name="SAPBEXHLevel3 3 6 2 2" xfId="15348"/>
    <cellStyle name="SAPBEXHLevel3 3 6 2 2 2" xfId="15349"/>
    <cellStyle name="SAPBEXHLevel3 3 6 2 2 2 2" xfId="15350"/>
    <cellStyle name="SAPBEXHLevel3 3 6 2 2 2 2 2" xfId="15351"/>
    <cellStyle name="SAPBEXHLevel3 3 6 2 2 2 3" xfId="15352"/>
    <cellStyle name="SAPBEXHLevel3 3 6 2 2 3" xfId="15353"/>
    <cellStyle name="SAPBEXHLevel3 3 6 2 2 3 2" xfId="15354"/>
    <cellStyle name="SAPBEXHLevel3 3 6 2 2 3 2 2" xfId="15355"/>
    <cellStyle name="SAPBEXHLevel3 3 6 2 2 4" xfId="15356"/>
    <cellStyle name="SAPBEXHLevel3 3 6 2 2 4 2" xfId="15357"/>
    <cellStyle name="SAPBEXHLevel3 3 6 2 3" xfId="15358"/>
    <cellStyle name="SAPBEXHLevel3 3 6 2 3 2" xfId="15359"/>
    <cellStyle name="SAPBEXHLevel3 3 6 2 3 2 2" xfId="15360"/>
    <cellStyle name="SAPBEXHLevel3 3 6 2 3 3" xfId="15361"/>
    <cellStyle name="SAPBEXHLevel3 3 6 2 4" xfId="15362"/>
    <cellStyle name="SAPBEXHLevel3 3 6 2 4 2" xfId="15363"/>
    <cellStyle name="SAPBEXHLevel3 3 6 2 4 2 2" xfId="15364"/>
    <cellStyle name="SAPBEXHLevel3 3 6 2 5" xfId="15365"/>
    <cellStyle name="SAPBEXHLevel3 3 6 2 5 2" xfId="15366"/>
    <cellStyle name="SAPBEXHLevel3 3 6 2 6" xfId="42103"/>
    <cellStyle name="SAPBEXHLevel3 3 6 2 7" xfId="42104"/>
    <cellStyle name="SAPBEXHLevel3 3 6 2 8" xfId="49938"/>
    <cellStyle name="SAPBEXHLevel3 3 6 20" xfId="42105"/>
    <cellStyle name="SAPBEXHLevel3 3 6 21" xfId="42106"/>
    <cellStyle name="SAPBEXHLevel3 3 6 22" xfId="42107"/>
    <cellStyle name="SAPBEXHLevel3 3 6 23" xfId="42108"/>
    <cellStyle name="SAPBEXHLevel3 3 6 24" xfId="42109"/>
    <cellStyle name="SAPBEXHLevel3 3 6 25" xfId="42110"/>
    <cellStyle name="SAPBEXHLevel3 3 6 26" xfId="42111"/>
    <cellStyle name="SAPBEXHLevel3 3 6 27" xfId="42112"/>
    <cellStyle name="SAPBEXHLevel3 3 6 28" xfId="48733"/>
    <cellStyle name="SAPBEXHLevel3 3 6 29" xfId="49421"/>
    <cellStyle name="SAPBEXHLevel3 3 6 3" xfId="42113"/>
    <cellStyle name="SAPBEXHLevel3 3 6 4" xfId="42114"/>
    <cellStyle name="SAPBEXHLevel3 3 6 5" xfId="42115"/>
    <cellStyle name="SAPBEXHLevel3 3 6 6" xfId="42116"/>
    <cellStyle name="SAPBEXHLevel3 3 6 7" xfId="42117"/>
    <cellStyle name="SAPBEXHLevel3 3 6 8" xfId="42118"/>
    <cellStyle name="SAPBEXHLevel3 3 6 9" xfId="42119"/>
    <cellStyle name="SAPBEXHLevel3 3 7" xfId="2169"/>
    <cellStyle name="SAPBEXHLevel3 3 7 2" xfId="15367"/>
    <cellStyle name="SAPBEXHLevel3 3 7 2 2" xfId="15368"/>
    <cellStyle name="SAPBEXHLevel3 3 7 2 2 2" xfId="15369"/>
    <cellStyle name="SAPBEXHLevel3 3 7 2 2 2 2" xfId="15370"/>
    <cellStyle name="SAPBEXHLevel3 3 7 2 2 3" xfId="15371"/>
    <cellStyle name="SAPBEXHLevel3 3 7 2 3" xfId="15372"/>
    <cellStyle name="SAPBEXHLevel3 3 7 2 3 2" xfId="15373"/>
    <cellStyle name="SAPBEXHLevel3 3 7 2 3 2 2" xfId="15374"/>
    <cellStyle name="SAPBEXHLevel3 3 7 2 4" xfId="15375"/>
    <cellStyle name="SAPBEXHLevel3 3 7 2 4 2" xfId="15376"/>
    <cellStyle name="SAPBEXHLevel3 3 7 3" xfId="15377"/>
    <cellStyle name="SAPBEXHLevel3 3 7 3 2" xfId="15378"/>
    <cellStyle name="SAPBEXHLevel3 3 7 3 2 2" xfId="15379"/>
    <cellStyle name="SAPBEXHLevel3 3 7 3 3" xfId="15380"/>
    <cellStyle name="SAPBEXHLevel3 3 7 4" xfId="15381"/>
    <cellStyle name="SAPBEXHLevel3 3 7 4 2" xfId="15382"/>
    <cellStyle name="SAPBEXHLevel3 3 7 4 2 2" xfId="15383"/>
    <cellStyle name="SAPBEXHLevel3 3 7 5" xfId="15384"/>
    <cellStyle name="SAPBEXHLevel3 3 7 5 2" xfId="15385"/>
    <cellStyle name="SAPBEXHLevel3 3 7 6" xfId="42120"/>
    <cellStyle name="SAPBEXHLevel3 3 7 7" xfId="42121"/>
    <cellStyle name="SAPBEXHLevel3 3 7 8" xfId="49933"/>
    <cellStyle name="SAPBEXHLevel3 3 8" xfId="42122"/>
    <cellStyle name="SAPBEXHLevel3 3 9" xfId="42123"/>
    <cellStyle name="SAPBEXHLevel3 3_Data 2015" xfId="50058"/>
    <cellStyle name="SAPBEXHLevel3 30" xfId="42124"/>
    <cellStyle name="SAPBEXHLevel3 31" xfId="42125"/>
    <cellStyle name="SAPBEXHLevel3 32" xfId="42126"/>
    <cellStyle name="SAPBEXHLevel3 33" xfId="42127"/>
    <cellStyle name="SAPBEXHLevel3 34" xfId="42128"/>
    <cellStyle name="SAPBEXHLevel3 35" xfId="42129"/>
    <cellStyle name="SAPBEXHLevel3 36" xfId="48734"/>
    <cellStyle name="SAPBEXHLevel3 37" xfId="49404"/>
    <cellStyle name="SAPBEXHLevel3 4" xfId="1140"/>
    <cellStyle name="SAPBEXHLevel3 4 10" xfId="42130"/>
    <cellStyle name="SAPBEXHLevel3 4 11" xfId="42131"/>
    <cellStyle name="SAPBEXHLevel3 4 12" xfId="42132"/>
    <cellStyle name="SAPBEXHLevel3 4 13" xfId="42133"/>
    <cellStyle name="SAPBEXHLevel3 4 14" xfId="42134"/>
    <cellStyle name="SAPBEXHLevel3 4 15" xfId="42135"/>
    <cellStyle name="SAPBEXHLevel3 4 16" xfId="42136"/>
    <cellStyle name="SAPBEXHLevel3 4 17" xfId="42137"/>
    <cellStyle name="SAPBEXHLevel3 4 18" xfId="42138"/>
    <cellStyle name="SAPBEXHLevel3 4 19" xfId="42139"/>
    <cellStyle name="SAPBEXHLevel3 4 2" xfId="2170"/>
    <cellStyle name="SAPBEXHLevel3 4 2 2" xfId="15386"/>
    <cellStyle name="SAPBEXHLevel3 4 2 2 2" xfId="15387"/>
    <cellStyle name="SAPBEXHLevel3 4 2 2 2 2" xfId="15388"/>
    <cellStyle name="SAPBEXHLevel3 4 2 2 2 2 2" xfId="15389"/>
    <cellStyle name="SAPBEXHLevel3 4 2 2 2 3" xfId="15390"/>
    <cellStyle name="SAPBEXHLevel3 4 2 2 3" xfId="15391"/>
    <cellStyle name="SAPBEXHLevel3 4 2 2 3 2" xfId="15392"/>
    <cellStyle name="SAPBEXHLevel3 4 2 2 3 2 2" xfId="15393"/>
    <cellStyle name="SAPBEXHLevel3 4 2 2 4" xfId="15394"/>
    <cellStyle name="SAPBEXHLevel3 4 2 2 4 2" xfId="15395"/>
    <cellStyle name="SAPBEXHLevel3 4 2 3" xfId="15396"/>
    <cellStyle name="SAPBEXHLevel3 4 2 3 2" xfId="15397"/>
    <cellStyle name="SAPBEXHLevel3 4 2 3 2 2" xfId="15398"/>
    <cellStyle name="SAPBEXHLevel3 4 2 3 3" xfId="15399"/>
    <cellStyle name="SAPBEXHLevel3 4 2 4" xfId="15400"/>
    <cellStyle name="SAPBEXHLevel3 4 2 4 2" xfId="15401"/>
    <cellStyle name="SAPBEXHLevel3 4 2 4 2 2" xfId="15402"/>
    <cellStyle name="SAPBEXHLevel3 4 2 5" xfId="15403"/>
    <cellStyle name="SAPBEXHLevel3 4 2 5 2" xfId="15404"/>
    <cellStyle name="SAPBEXHLevel3 4 2 6" xfId="42140"/>
    <cellStyle name="SAPBEXHLevel3 4 2 7" xfId="42141"/>
    <cellStyle name="SAPBEXHLevel3 4 2 8" xfId="49939"/>
    <cellStyle name="SAPBEXHLevel3 4 20" xfId="42142"/>
    <cellStyle name="SAPBEXHLevel3 4 21" xfId="42143"/>
    <cellStyle name="SAPBEXHLevel3 4 22" xfId="42144"/>
    <cellStyle name="SAPBEXHLevel3 4 23" xfId="42145"/>
    <cellStyle name="SAPBEXHLevel3 4 24" xfId="42146"/>
    <cellStyle name="SAPBEXHLevel3 4 25" xfId="42147"/>
    <cellStyle name="SAPBEXHLevel3 4 26" xfId="42148"/>
    <cellStyle name="SAPBEXHLevel3 4 27" xfId="42149"/>
    <cellStyle name="SAPBEXHLevel3 4 28" xfId="48735"/>
    <cellStyle name="SAPBEXHLevel3 4 29" xfId="49422"/>
    <cellStyle name="SAPBEXHLevel3 4 3" xfId="42150"/>
    <cellStyle name="SAPBEXHLevel3 4 4" xfId="42151"/>
    <cellStyle name="SAPBEXHLevel3 4 5" xfId="42152"/>
    <cellStyle name="SAPBEXHLevel3 4 6" xfId="42153"/>
    <cellStyle name="SAPBEXHLevel3 4 7" xfId="42154"/>
    <cellStyle name="SAPBEXHLevel3 4 8" xfId="42155"/>
    <cellStyle name="SAPBEXHLevel3 4 9" xfId="42156"/>
    <cellStyle name="SAPBEXHLevel3 5" xfId="1141"/>
    <cellStyle name="SAPBEXHLevel3 5 10" xfId="42157"/>
    <cellStyle name="SAPBEXHLevel3 5 11" xfId="42158"/>
    <cellStyle name="SAPBEXHLevel3 5 12" xfId="42159"/>
    <cellStyle name="SAPBEXHLevel3 5 13" xfId="42160"/>
    <cellStyle name="SAPBEXHLevel3 5 14" xfId="42161"/>
    <cellStyle name="SAPBEXHLevel3 5 15" xfId="42162"/>
    <cellStyle name="SAPBEXHLevel3 5 16" xfId="42163"/>
    <cellStyle name="SAPBEXHLevel3 5 17" xfId="42164"/>
    <cellStyle name="SAPBEXHLevel3 5 18" xfId="42165"/>
    <cellStyle name="SAPBEXHLevel3 5 19" xfId="42166"/>
    <cellStyle name="SAPBEXHLevel3 5 2" xfId="2171"/>
    <cellStyle name="SAPBEXHLevel3 5 2 2" xfId="15405"/>
    <cellStyle name="SAPBEXHLevel3 5 2 2 2" xfId="15406"/>
    <cellStyle name="SAPBEXHLevel3 5 2 2 2 2" xfId="15407"/>
    <cellStyle name="SAPBEXHLevel3 5 2 2 2 2 2" xfId="15408"/>
    <cellStyle name="SAPBEXHLevel3 5 2 2 2 3" xfId="15409"/>
    <cellStyle name="SAPBEXHLevel3 5 2 2 3" xfId="15410"/>
    <cellStyle name="SAPBEXHLevel3 5 2 2 3 2" xfId="15411"/>
    <cellStyle name="SAPBEXHLevel3 5 2 2 3 2 2" xfId="15412"/>
    <cellStyle name="SAPBEXHLevel3 5 2 2 4" xfId="15413"/>
    <cellStyle name="SAPBEXHLevel3 5 2 2 4 2" xfId="15414"/>
    <cellStyle name="SAPBEXHLevel3 5 2 3" xfId="15415"/>
    <cellStyle name="SAPBEXHLevel3 5 2 3 2" xfId="15416"/>
    <cellStyle name="SAPBEXHLevel3 5 2 3 2 2" xfId="15417"/>
    <cellStyle name="SAPBEXHLevel3 5 2 3 3" xfId="15418"/>
    <cellStyle name="SAPBEXHLevel3 5 2 4" xfId="15419"/>
    <cellStyle name="SAPBEXHLevel3 5 2 4 2" xfId="15420"/>
    <cellStyle name="SAPBEXHLevel3 5 2 4 2 2" xfId="15421"/>
    <cellStyle name="SAPBEXHLevel3 5 2 5" xfId="15422"/>
    <cellStyle name="SAPBEXHLevel3 5 2 5 2" xfId="15423"/>
    <cellStyle name="SAPBEXHLevel3 5 2 6" xfId="42167"/>
    <cellStyle name="SAPBEXHLevel3 5 2 7" xfId="42168"/>
    <cellStyle name="SAPBEXHLevel3 5 2 8" xfId="49940"/>
    <cellStyle name="SAPBEXHLevel3 5 20" xfId="42169"/>
    <cellStyle name="SAPBEXHLevel3 5 21" xfId="42170"/>
    <cellStyle name="SAPBEXHLevel3 5 22" xfId="42171"/>
    <cellStyle name="SAPBEXHLevel3 5 23" xfId="42172"/>
    <cellStyle name="SAPBEXHLevel3 5 24" xfId="42173"/>
    <cellStyle name="SAPBEXHLevel3 5 25" xfId="42174"/>
    <cellStyle name="SAPBEXHLevel3 5 26" xfId="42175"/>
    <cellStyle name="SAPBEXHLevel3 5 27" xfId="42176"/>
    <cellStyle name="SAPBEXHLevel3 5 28" xfId="48736"/>
    <cellStyle name="SAPBEXHLevel3 5 29" xfId="49423"/>
    <cellStyle name="SAPBEXHLevel3 5 3" xfId="42177"/>
    <cellStyle name="SAPBEXHLevel3 5 4" xfId="42178"/>
    <cellStyle name="SAPBEXHLevel3 5 5" xfId="42179"/>
    <cellStyle name="SAPBEXHLevel3 5 6" xfId="42180"/>
    <cellStyle name="SAPBEXHLevel3 5 7" xfId="42181"/>
    <cellStyle name="SAPBEXHLevel3 5 8" xfId="42182"/>
    <cellStyle name="SAPBEXHLevel3 5 9" xfId="42183"/>
    <cellStyle name="SAPBEXHLevel3 6" xfId="1142"/>
    <cellStyle name="SAPBEXHLevel3 6 10" xfId="42184"/>
    <cellStyle name="SAPBEXHLevel3 6 11" xfId="42185"/>
    <cellStyle name="SAPBEXHLevel3 6 12" xfId="42186"/>
    <cellStyle name="SAPBEXHLevel3 6 13" xfId="42187"/>
    <cellStyle name="SAPBEXHLevel3 6 14" xfId="42188"/>
    <cellStyle name="SAPBEXHLevel3 6 15" xfId="42189"/>
    <cellStyle name="SAPBEXHLevel3 6 16" xfId="42190"/>
    <cellStyle name="SAPBEXHLevel3 6 17" xfId="42191"/>
    <cellStyle name="SAPBEXHLevel3 6 18" xfId="42192"/>
    <cellStyle name="SAPBEXHLevel3 6 19" xfId="42193"/>
    <cellStyle name="SAPBEXHLevel3 6 2" xfId="2172"/>
    <cellStyle name="SAPBEXHLevel3 6 2 2" xfId="15424"/>
    <cellStyle name="SAPBEXHLevel3 6 2 2 2" xfId="15425"/>
    <cellStyle name="SAPBEXHLevel3 6 2 2 2 2" xfId="15426"/>
    <cellStyle name="SAPBEXHLevel3 6 2 2 2 2 2" xfId="15427"/>
    <cellStyle name="SAPBEXHLevel3 6 2 2 2 3" xfId="15428"/>
    <cellStyle name="SAPBEXHLevel3 6 2 2 3" xfId="15429"/>
    <cellStyle name="SAPBEXHLevel3 6 2 2 3 2" xfId="15430"/>
    <cellStyle name="SAPBEXHLevel3 6 2 2 3 2 2" xfId="15431"/>
    <cellStyle name="SAPBEXHLevel3 6 2 2 4" xfId="15432"/>
    <cellStyle name="SAPBEXHLevel3 6 2 2 4 2" xfId="15433"/>
    <cellStyle name="SAPBEXHLevel3 6 2 3" xfId="15434"/>
    <cellStyle name="SAPBEXHLevel3 6 2 3 2" xfId="15435"/>
    <cellStyle name="SAPBEXHLevel3 6 2 3 2 2" xfId="15436"/>
    <cellStyle name="SAPBEXHLevel3 6 2 3 3" xfId="15437"/>
    <cellStyle name="SAPBEXHLevel3 6 2 4" xfId="15438"/>
    <cellStyle name="SAPBEXHLevel3 6 2 4 2" xfId="15439"/>
    <cellStyle name="SAPBEXHLevel3 6 2 4 2 2" xfId="15440"/>
    <cellStyle name="SAPBEXHLevel3 6 2 5" xfId="15441"/>
    <cellStyle name="SAPBEXHLevel3 6 2 5 2" xfId="15442"/>
    <cellStyle name="SAPBEXHLevel3 6 2 6" xfId="42194"/>
    <cellStyle name="SAPBEXHLevel3 6 2 7" xfId="42195"/>
    <cellStyle name="SAPBEXHLevel3 6 2 8" xfId="49941"/>
    <cellStyle name="SAPBEXHLevel3 6 20" xfId="42196"/>
    <cellStyle name="SAPBEXHLevel3 6 21" xfId="42197"/>
    <cellStyle name="SAPBEXHLevel3 6 22" xfId="42198"/>
    <cellStyle name="SAPBEXHLevel3 6 23" xfId="42199"/>
    <cellStyle name="SAPBEXHLevel3 6 24" xfId="42200"/>
    <cellStyle name="SAPBEXHLevel3 6 25" xfId="42201"/>
    <cellStyle name="SAPBEXHLevel3 6 26" xfId="42202"/>
    <cellStyle name="SAPBEXHLevel3 6 27" xfId="42203"/>
    <cellStyle name="SAPBEXHLevel3 6 28" xfId="48737"/>
    <cellStyle name="SAPBEXHLevel3 6 29" xfId="49424"/>
    <cellStyle name="SAPBEXHLevel3 6 3" xfId="42204"/>
    <cellStyle name="SAPBEXHLevel3 6 4" xfId="42205"/>
    <cellStyle name="SAPBEXHLevel3 6 5" xfId="42206"/>
    <cellStyle name="SAPBEXHLevel3 6 6" xfId="42207"/>
    <cellStyle name="SAPBEXHLevel3 6 7" xfId="42208"/>
    <cellStyle name="SAPBEXHLevel3 6 8" xfId="42209"/>
    <cellStyle name="SAPBEXHLevel3 6 9" xfId="42210"/>
    <cellStyle name="SAPBEXHLevel3 7" xfId="1143"/>
    <cellStyle name="SAPBEXHLevel3 7 10" xfId="42211"/>
    <cellStyle name="SAPBEXHLevel3 7 11" xfId="42212"/>
    <cellStyle name="SAPBEXHLevel3 7 12" xfId="42213"/>
    <cellStyle name="SAPBEXHLevel3 7 13" xfId="42214"/>
    <cellStyle name="SAPBEXHLevel3 7 14" xfId="42215"/>
    <cellStyle name="SAPBEXHLevel3 7 15" xfId="42216"/>
    <cellStyle name="SAPBEXHLevel3 7 16" xfId="42217"/>
    <cellStyle name="SAPBEXHLevel3 7 17" xfId="42218"/>
    <cellStyle name="SAPBEXHLevel3 7 18" xfId="42219"/>
    <cellStyle name="SAPBEXHLevel3 7 19" xfId="42220"/>
    <cellStyle name="SAPBEXHLevel3 7 2" xfId="2173"/>
    <cellStyle name="SAPBEXHLevel3 7 2 2" xfId="15443"/>
    <cellStyle name="SAPBEXHLevel3 7 2 2 2" xfId="15444"/>
    <cellStyle name="SAPBEXHLevel3 7 2 2 2 2" xfId="15445"/>
    <cellStyle name="SAPBEXHLevel3 7 2 2 2 2 2" xfId="15446"/>
    <cellStyle name="SAPBEXHLevel3 7 2 2 2 3" xfId="15447"/>
    <cellStyle name="SAPBEXHLevel3 7 2 2 3" xfId="15448"/>
    <cellStyle name="SAPBEXHLevel3 7 2 2 3 2" xfId="15449"/>
    <cellStyle name="SAPBEXHLevel3 7 2 2 3 2 2" xfId="15450"/>
    <cellStyle name="SAPBEXHLevel3 7 2 2 4" xfId="15451"/>
    <cellStyle name="SAPBEXHLevel3 7 2 2 4 2" xfId="15452"/>
    <cellStyle name="SAPBEXHLevel3 7 2 3" xfId="15453"/>
    <cellStyle name="SAPBEXHLevel3 7 2 3 2" xfId="15454"/>
    <cellStyle name="SAPBEXHLevel3 7 2 3 2 2" xfId="15455"/>
    <cellStyle name="SAPBEXHLevel3 7 2 3 3" xfId="15456"/>
    <cellStyle name="SAPBEXHLevel3 7 2 4" xfId="15457"/>
    <cellStyle name="SAPBEXHLevel3 7 2 4 2" xfId="15458"/>
    <cellStyle name="SAPBEXHLevel3 7 2 4 2 2" xfId="15459"/>
    <cellStyle name="SAPBEXHLevel3 7 2 5" xfId="15460"/>
    <cellStyle name="SAPBEXHLevel3 7 2 5 2" xfId="15461"/>
    <cellStyle name="SAPBEXHLevel3 7 2 6" xfId="42221"/>
    <cellStyle name="SAPBEXHLevel3 7 2 7" xfId="42222"/>
    <cellStyle name="SAPBEXHLevel3 7 2 8" xfId="49942"/>
    <cellStyle name="SAPBEXHLevel3 7 20" xfId="42223"/>
    <cellStyle name="SAPBEXHLevel3 7 21" xfId="42224"/>
    <cellStyle name="SAPBEXHLevel3 7 22" xfId="42225"/>
    <cellStyle name="SAPBEXHLevel3 7 23" xfId="42226"/>
    <cellStyle name="SAPBEXHLevel3 7 24" xfId="42227"/>
    <cellStyle name="SAPBEXHLevel3 7 25" xfId="42228"/>
    <cellStyle name="SAPBEXHLevel3 7 26" xfId="42229"/>
    <cellStyle name="SAPBEXHLevel3 7 27" xfId="42230"/>
    <cellStyle name="SAPBEXHLevel3 7 28" xfId="48738"/>
    <cellStyle name="SAPBEXHLevel3 7 29" xfId="49425"/>
    <cellStyle name="SAPBEXHLevel3 7 3" xfId="42231"/>
    <cellStyle name="SAPBEXHLevel3 7 4" xfId="42232"/>
    <cellStyle name="SAPBEXHLevel3 7 5" xfId="42233"/>
    <cellStyle name="SAPBEXHLevel3 7 6" xfId="42234"/>
    <cellStyle name="SAPBEXHLevel3 7 7" xfId="42235"/>
    <cellStyle name="SAPBEXHLevel3 7 8" xfId="42236"/>
    <cellStyle name="SAPBEXHLevel3 7 9" xfId="42237"/>
    <cellStyle name="SAPBEXHLevel3 8" xfId="1125"/>
    <cellStyle name="SAPBEXHLevel3 8 10" xfId="42238"/>
    <cellStyle name="SAPBEXHLevel3 8 11" xfId="42239"/>
    <cellStyle name="SAPBEXHLevel3 8 12" xfId="42240"/>
    <cellStyle name="SAPBEXHLevel3 8 13" xfId="42241"/>
    <cellStyle name="SAPBEXHLevel3 8 14" xfId="42242"/>
    <cellStyle name="SAPBEXHLevel3 8 15" xfId="42243"/>
    <cellStyle name="SAPBEXHLevel3 8 16" xfId="42244"/>
    <cellStyle name="SAPBEXHLevel3 8 17" xfId="42245"/>
    <cellStyle name="SAPBEXHLevel3 8 18" xfId="42246"/>
    <cellStyle name="SAPBEXHLevel3 8 19" xfId="42247"/>
    <cellStyle name="SAPBEXHLevel3 8 2" xfId="2174"/>
    <cellStyle name="SAPBEXHLevel3 8 2 2" xfId="15462"/>
    <cellStyle name="SAPBEXHLevel3 8 2 2 2" xfId="15463"/>
    <cellStyle name="SAPBEXHLevel3 8 2 2 2 2" xfId="15464"/>
    <cellStyle name="SAPBEXHLevel3 8 2 2 2 2 2" xfId="15465"/>
    <cellStyle name="SAPBEXHLevel3 8 2 2 2 3" xfId="15466"/>
    <cellStyle name="SAPBEXHLevel3 8 2 2 3" xfId="15467"/>
    <cellStyle name="SAPBEXHLevel3 8 2 2 3 2" xfId="15468"/>
    <cellStyle name="SAPBEXHLevel3 8 2 2 3 2 2" xfId="15469"/>
    <cellStyle name="SAPBEXHLevel3 8 2 2 4" xfId="15470"/>
    <cellStyle name="SAPBEXHLevel3 8 2 2 4 2" xfId="15471"/>
    <cellStyle name="SAPBEXHLevel3 8 2 3" xfId="15472"/>
    <cellStyle name="SAPBEXHLevel3 8 2 3 2" xfId="15473"/>
    <cellStyle name="SAPBEXHLevel3 8 2 3 2 2" xfId="15474"/>
    <cellStyle name="SAPBEXHLevel3 8 2 3 3" xfId="15475"/>
    <cellStyle name="SAPBEXHLevel3 8 2 4" xfId="15476"/>
    <cellStyle name="SAPBEXHLevel3 8 2 4 2" xfId="15477"/>
    <cellStyle name="SAPBEXHLevel3 8 2 4 2 2" xfId="15478"/>
    <cellStyle name="SAPBEXHLevel3 8 2 5" xfId="15479"/>
    <cellStyle name="SAPBEXHLevel3 8 2 5 2" xfId="15480"/>
    <cellStyle name="SAPBEXHLevel3 8 2 6" xfId="42248"/>
    <cellStyle name="SAPBEXHLevel3 8 2 7" xfId="42249"/>
    <cellStyle name="SAPBEXHLevel3 8 20" xfId="42250"/>
    <cellStyle name="SAPBEXHLevel3 8 21" xfId="42251"/>
    <cellStyle name="SAPBEXHLevel3 8 22" xfId="42252"/>
    <cellStyle name="SAPBEXHLevel3 8 23" xfId="42253"/>
    <cellStyle name="SAPBEXHLevel3 8 24" xfId="42254"/>
    <cellStyle name="SAPBEXHLevel3 8 25" xfId="42255"/>
    <cellStyle name="SAPBEXHLevel3 8 26" xfId="42256"/>
    <cellStyle name="SAPBEXHLevel3 8 27" xfId="48739"/>
    <cellStyle name="SAPBEXHLevel3 8 3" xfId="15481"/>
    <cellStyle name="SAPBEXHLevel3 8 4" xfId="42257"/>
    <cellStyle name="SAPBEXHLevel3 8 5" xfId="42258"/>
    <cellStyle name="SAPBEXHLevel3 8 6" xfId="42259"/>
    <cellStyle name="SAPBEXHLevel3 8 7" xfId="42260"/>
    <cellStyle name="SAPBEXHLevel3 8 8" xfId="42261"/>
    <cellStyle name="SAPBEXHLevel3 8 9" xfId="42262"/>
    <cellStyle name="SAPBEXHLevel3 9" xfId="2175"/>
    <cellStyle name="SAPBEXHLevel3 9 10" xfId="42263"/>
    <cellStyle name="SAPBEXHLevel3 9 11" xfId="42264"/>
    <cellStyle name="SAPBEXHLevel3 9 12" xfId="42265"/>
    <cellStyle name="SAPBEXHLevel3 9 13" xfId="42266"/>
    <cellStyle name="SAPBEXHLevel3 9 14" xfId="42267"/>
    <cellStyle name="SAPBEXHLevel3 9 15" xfId="42268"/>
    <cellStyle name="SAPBEXHLevel3 9 16" xfId="42269"/>
    <cellStyle name="SAPBEXHLevel3 9 17" xfId="42270"/>
    <cellStyle name="SAPBEXHLevel3 9 18" xfId="42271"/>
    <cellStyle name="SAPBEXHLevel3 9 19" xfId="42272"/>
    <cellStyle name="SAPBEXHLevel3 9 2" xfId="15482"/>
    <cellStyle name="SAPBEXHLevel3 9 2 2" xfId="15483"/>
    <cellStyle name="SAPBEXHLevel3 9 2 2 2" xfId="15484"/>
    <cellStyle name="SAPBEXHLevel3 9 2 2 2 2" xfId="15485"/>
    <cellStyle name="SAPBEXHLevel3 9 2 2 3" xfId="15486"/>
    <cellStyle name="SAPBEXHLevel3 9 2 3" xfId="15487"/>
    <cellStyle name="SAPBEXHLevel3 9 2 3 2" xfId="15488"/>
    <cellStyle name="SAPBEXHLevel3 9 2 3 2 2" xfId="15489"/>
    <cellStyle name="SAPBEXHLevel3 9 2 4" xfId="15490"/>
    <cellStyle name="SAPBEXHLevel3 9 2 4 2" xfId="15491"/>
    <cellStyle name="SAPBEXHLevel3 9 2 5" xfId="42273"/>
    <cellStyle name="SAPBEXHLevel3 9 2 6" xfId="42274"/>
    <cellStyle name="SAPBEXHLevel3 9 2 7" xfId="42275"/>
    <cellStyle name="SAPBEXHLevel3 9 20" xfId="42276"/>
    <cellStyle name="SAPBEXHLevel3 9 21" xfId="42277"/>
    <cellStyle name="SAPBEXHLevel3 9 22" xfId="42278"/>
    <cellStyle name="SAPBEXHLevel3 9 23" xfId="42279"/>
    <cellStyle name="SAPBEXHLevel3 9 24" xfId="42280"/>
    <cellStyle name="SAPBEXHLevel3 9 25" xfId="42281"/>
    <cellStyle name="SAPBEXHLevel3 9 26" xfId="42282"/>
    <cellStyle name="SAPBEXHLevel3 9 27" xfId="42283"/>
    <cellStyle name="SAPBEXHLevel3 9 28" xfId="48740"/>
    <cellStyle name="SAPBEXHLevel3 9 29" xfId="49921"/>
    <cellStyle name="SAPBEXHLevel3 9 3" xfId="42284"/>
    <cellStyle name="SAPBEXHLevel3 9 4" xfId="42285"/>
    <cellStyle name="SAPBEXHLevel3 9 5" xfId="42286"/>
    <cellStyle name="SAPBEXHLevel3 9 6" xfId="42287"/>
    <cellStyle name="SAPBEXHLevel3 9 7" xfId="42288"/>
    <cellStyle name="SAPBEXHLevel3 9 8" xfId="42289"/>
    <cellStyle name="SAPBEXHLevel3 9 9" xfId="42290"/>
    <cellStyle name="SAPBEXHLevel3_20120921_SF-grote-ronde-Liesbethdump2" xfId="453"/>
    <cellStyle name="SAPBEXHLevel3X" xfId="154"/>
    <cellStyle name="SAPBEXHLevel3X 10" xfId="42291"/>
    <cellStyle name="SAPBEXHLevel3X 11" xfId="42292"/>
    <cellStyle name="SAPBEXHLevel3X 12" xfId="42293"/>
    <cellStyle name="SAPBEXHLevel3X 13" xfId="42294"/>
    <cellStyle name="SAPBEXHLevel3X 14" xfId="42295"/>
    <cellStyle name="SAPBEXHLevel3X 15" xfId="42296"/>
    <cellStyle name="SAPBEXHLevel3X 16" xfId="42297"/>
    <cellStyle name="SAPBEXHLevel3X 17" xfId="42298"/>
    <cellStyle name="SAPBEXHLevel3X 18" xfId="42299"/>
    <cellStyle name="SAPBEXHLevel3X 19" xfId="42300"/>
    <cellStyle name="SAPBEXHLevel3X 2" xfId="559"/>
    <cellStyle name="SAPBEXHLevel3X 2 10" xfId="42301"/>
    <cellStyle name="SAPBEXHLevel3X 2 11" xfId="42302"/>
    <cellStyle name="SAPBEXHLevel3X 2 12" xfId="42303"/>
    <cellStyle name="SAPBEXHLevel3X 2 13" xfId="42304"/>
    <cellStyle name="SAPBEXHLevel3X 2 14" xfId="42305"/>
    <cellStyle name="SAPBEXHLevel3X 2 15" xfId="42306"/>
    <cellStyle name="SAPBEXHLevel3X 2 16" xfId="42307"/>
    <cellStyle name="SAPBEXHLevel3X 2 17" xfId="42308"/>
    <cellStyle name="SAPBEXHLevel3X 2 18" xfId="42309"/>
    <cellStyle name="SAPBEXHLevel3X 2 19" xfId="42310"/>
    <cellStyle name="SAPBEXHLevel3X 2 2" xfId="1145"/>
    <cellStyle name="SAPBEXHLevel3X 2 2 10" xfId="42311"/>
    <cellStyle name="SAPBEXHLevel3X 2 2 11" xfId="42312"/>
    <cellStyle name="SAPBEXHLevel3X 2 2 12" xfId="42313"/>
    <cellStyle name="SAPBEXHLevel3X 2 2 13" xfId="42314"/>
    <cellStyle name="SAPBEXHLevel3X 2 2 14" xfId="42315"/>
    <cellStyle name="SAPBEXHLevel3X 2 2 15" xfId="42316"/>
    <cellStyle name="SAPBEXHLevel3X 2 2 16" xfId="42317"/>
    <cellStyle name="SAPBEXHLevel3X 2 2 17" xfId="42318"/>
    <cellStyle name="SAPBEXHLevel3X 2 2 18" xfId="42319"/>
    <cellStyle name="SAPBEXHLevel3X 2 2 19" xfId="42320"/>
    <cellStyle name="SAPBEXHLevel3X 2 2 2" xfId="2176"/>
    <cellStyle name="SAPBEXHLevel3X 2 2 2 2" xfId="15492"/>
    <cellStyle name="SAPBEXHLevel3X 2 2 2 2 2" xfId="15493"/>
    <cellStyle name="SAPBEXHLevel3X 2 2 2 2 2 2" xfId="15494"/>
    <cellStyle name="SAPBEXHLevel3X 2 2 2 2 2 2 2" xfId="15495"/>
    <cellStyle name="SAPBEXHLevel3X 2 2 2 2 2 3" xfId="15496"/>
    <cellStyle name="SAPBEXHLevel3X 2 2 2 2 3" xfId="15497"/>
    <cellStyle name="SAPBEXHLevel3X 2 2 2 2 3 2" xfId="15498"/>
    <cellStyle name="SAPBEXHLevel3X 2 2 2 2 3 2 2" xfId="15499"/>
    <cellStyle name="SAPBEXHLevel3X 2 2 2 2 4" xfId="15500"/>
    <cellStyle name="SAPBEXHLevel3X 2 2 2 2 4 2" xfId="15501"/>
    <cellStyle name="SAPBEXHLevel3X 2 2 2 3" xfId="15502"/>
    <cellStyle name="SAPBEXHLevel3X 2 2 2 3 2" xfId="15503"/>
    <cellStyle name="SAPBEXHLevel3X 2 2 2 3 2 2" xfId="15504"/>
    <cellStyle name="SAPBEXHLevel3X 2 2 2 3 3" xfId="15505"/>
    <cellStyle name="SAPBEXHLevel3X 2 2 2 4" xfId="15506"/>
    <cellStyle name="SAPBEXHLevel3X 2 2 2 4 2" xfId="15507"/>
    <cellStyle name="SAPBEXHLevel3X 2 2 2 4 2 2" xfId="15508"/>
    <cellStyle name="SAPBEXHLevel3X 2 2 2 5" xfId="15509"/>
    <cellStyle name="SAPBEXHLevel3X 2 2 2 5 2" xfId="15510"/>
    <cellStyle name="SAPBEXHLevel3X 2 2 2 6" xfId="42321"/>
    <cellStyle name="SAPBEXHLevel3X 2 2 2 7" xfId="42322"/>
    <cellStyle name="SAPBEXHLevel3X 2 2 20" xfId="42323"/>
    <cellStyle name="SAPBEXHLevel3X 2 2 21" xfId="42324"/>
    <cellStyle name="SAPBEXHLevel3X 2 2 22" xfId="42325"/>
    <cellStyle name="SAPBEXHLevel3X 2 2 23" xfId="42326"/>
    <cellStyle name="SAPBEXHLevel3X 2 2 24" xfId="42327"/>
    <cellStyle name="SAPBEXHLevel3X 2 2 25" xfId="42328"/>
    <cellStyle name="SAPBEXHLevel3X 2 2 26" xfId="42329"/>
    <cellStyle name="SAPBEXHLevel3X 2 2 27" xfId="48741"/>
    <cellStyle name="SAPBEXHLevel3X 2 2 3" xfId="42330"/>
    <cellStyle name="SAPBEXHLevel3X 2 2 4" xfId="42331"/>
    <cellStyle name="SAPBEXHLevel3X 2 2 5" xfId="42332"/>
    <cellStyle name="SAPBEXHLevel3X 2 2 6" xfId="42333"/>
    <cellStyle name="SAPBEXHLevel3X 2 2 7" xfId="42334"/>
    <cellStyle name="SAPBEXHLevel3X 2 2 8" xfId="42335"/>
    <cellStyle name="SAPBEXHLevel3X 2 2 9" xfId="42336"/>
    <cellStyle name="SAPBEXHLevel3X 2 20" xfId="42337"/>
    <cellStyle name="SAPBEXHLevel3X 2 21" xfId="42338"/>
    <cellStyle name="SAPBEXHLevel3X 2 22" xfId="42339"/>
    <cellStyle name="SAPBEXHLevel3X 2 23" xfId="42340"/>
    <cellStyle name="SAPBEXHLevel3X 2 24" xfId="42341"/>
    <cellStyle name="SAPBEXHLevel3X 2 25" xfId="42342"/>
    <cellStyle name="SAPBEXHLevel3X 2 26" xfId="42343"/>
    <cellStyle name="SAPBEXHLevel3X 2 27" xfId="42344"/>
    <cellStyle name="SAPBEXHLevel3X 2 28" xfId="42345"/>
    <cellStyle name="SAPBEXHLevel3X 2 29" xfId="42346"/>
    <cellStyle name="SAPBEXHLevel3X 2 3" xfId="1146"/>
    <cellStyle name="SAPBEXHLevel3X 2 3 10" xfId="42347"/>
    <cellStyle name="SAPBEXHLevel3X 2 3 11" xfId="42348"/>
    <cellStyle name="SAPBEXHLevel3X 2 3 12" xfId="42349"/>
    <cellStyle name="SAPBEXHLevel3X 2 3 13" xfId="42350"/>
    <cellStyle name="SAPBEXHLevel3X 2 3 14" xfId="42351"/>
    <cellStyle name="SAPBEXHLevel3X 2 3 15" xfId="42352"/>
    <cellStyle name="SAPBEXHLevel3X 2 3 16" xfId="42353"/>
    <cellStyle name="SAPBEXHLevel3X 2 3 17" xfId="42354"/>
    <cellStyle name="SAPBEXHLevel3X 2 3 18" xfId="42355"/>
    <cellStyle name="SAPBEXHLevel3X 2 3 19" xfId="42356"/>
    <cellStyle name="SAPBEXHLevel3X 2 3 2" xfId="2177"/>
    <cellStyle name="SAPBEXHLevel3X 2 3 2 2" xfId="15511"/>
    <cellStyle name="SAPBEXHLevel3X 2 3 2 2 2" xfId="15512"/>
    <cellStyle name="SAPBEXHLevel3X 2 3 2 2 2 2" xfId="15513"/>
    <cellStyle name="SAPBEXHLevel3X 2 3 2 2 2 2 2" xfId="15514"/>
    <cellStyle name="SAPBEXHLevel3X 2 3 2 2 2 3" xfId="15515"/>
    <cellStyle name="SAPBEXHLevel3X 2 3 2 2 3" xfId="15516"/>
    <cellStyle name="SAPBEXHLevel3X 2 3 2 2 3 2" xfId="15517"/>
    <cellStyle name="SAPBEXHLevel3X 2 3 2 2 3 2 2" xfId="15518"/>
    <cellStyle name="SAPBEXHLevel3X 2 3 2 2 4" xfId="15519"/>
    <cellStyle name="SAPBEXHLevel3X 2 3 2 2 4 2" xfId="15520"/>
    <cellStyle name="SAPBEXHLevel3X 2 3 2 3" xfId="15521"/>
    <cellStyle name="SAPBEXHLevel3X 2 3 2 3 2" xfId="15522"/>
    <cellStyle name="SAPBEXHLevel3X 2 3 2 3 2 2" xfId="15523"/>
    <cellStyle name="SAPBEXHLevel3X 2 3 2 3 3" xfId="15524"/>
    <cellStyle name="SAPBEXHLevel3X 2 3 2 4" xfId="15525"/>
    <cellStyle name="SAPBEXHLevel3X 2 3 2 4 2" xfId="15526"/>
    <cellStyle name="SAPBEXHLevel3X 2 3 2 4 2 2" xfId="15527"/>
    <cellStyle name="SAPBEXHLevel3X 2 3 2 5" xfId="15528"/>
    <cellStyle name="SAPBEXHLevel3X 2 3 2 5 2" xfId="15529"/>
    <cellStyle name="SAPBEXHLevel3X 2 3 2 6" xfId="42357"/>
    <cellStyle name="SAPBEXHLevel3X 2 3 2 7" xfId="42358"/>
    <cellStyle name="SAPBEXHLevel3X 2 3 20" xfId="42359"/>
    <cellStyle name="SAPBEXHLevel3X 2 3 21" xfId="42360"/>
    <cellStyle name="SAPBEXHLevel3X 2 3 22" xfId="42361"/>
    <cellStyle name="SAPBEXHLevel3X 2 3 23" xfId="42362"/>
    <cellStyle name="SAPBEXHLevel3X 2 3 24" xfId="42363"/>
    <cellStyle name="SAPBEXHLevel3X 2 3 25" xfId="42364"/>
    <cellStyle name="SAPBEXHLevel3X 2 3 26" xfId="42365"/>
    <cellStyle name="SAPBEXHLevel3X 2 3 27" xfId="48742"/>
    <cellStyle name="SAPBEXHLevel3X 2 3 3" xfId="42366"/>
    <cellStyle name="SAPBEXHLevel3X 2 3 4" xfId="42367"/>
    <cellStyle name="SAPBEXHLevel3X 2 3 5" xfId="42368"/>
    <cellStyle name="SAPBEXHLevel3X 2 3 6" xfId="42369"/>
    <cellStyle name="SAPBEXHLevel3X 2 3 7" xfId="42370"/>
    <cellStyle name="SAPBEXHLevel3X 2 3 8" xfId="42371"/>
    <cellStyle name="SAPBEXHLevel3X 2 3 9" xfId="42372"/>
    <cellStyle name="SAPBEXHLevel3X 2 30" xfId="42373"/>
    <cellStyle name="SAPBEXHLevel3X 2 31" xfId="42374"/>
    <cellStyle name="SAPBEXHLevel3X 2 32" xfId="48743"/>
    <cellStyle name="SAPBEXHLevel3X 2 4" xfId="1147"/>
    <cellStyle name="SAPBEXHLevel3X 2 4 10" xfId="42375"/>
    <cellStyle name="SAPBEXHLevel3X 2 4 11" xfId="42376"/>
    <cellStyle name="SAPBEXHLevel3X 2 4 12" xfId="42377"/>
    <cellStyle name="SAPBEXHLevel3X 2 4 13" xfId="42378"/>
    <cellStyle name="SAPBEXHLevel3X 2 4 14" xfId="42379"/>
    <cellStyle name="SAPBEXHLevel3X 2 4 15" xfId="42380"/>
    <cellStyle name="SAPBEXHLevel3X 2 4 16" xfId="42381"/>
    <cellStyle name="SAPBEXHLevel3X 2 4 17" xfId="42382"/>
    <cellStyle name="SAPBEXHLevel3X 2 4 18" xfId="42383"/>
    <cellStyle name="SAPBEXHLevel3X 2 4 19" xfId="42384"/>
    <cellStyle name="SAPBEXHLevel3X 2 4 2" xfId="2178"/>
    <cellStyle name="SAPBEXHLevel3X 2 4 2 2" xfId="15530"/>
    <cellStyle name="SAPBEXHLevel3X 2 4 2 2 2" xfId="15531"/>
    <cellStyle name="SAPBEXHLevel3X 2 4 2 2 2 2" xfId="15532"/>
    <cellStyle name="SAPBEXHLevel3X 2 4 2 2 2 2 2" xfId="15533"/>
    <cellStyle name="SAPBEXHLevel3X 2 4 2 2 2 3" xfId="15534"/>
    <cellStyle name="SAPBEXHLevel3X 2 4 2 2 3" xfId="15535"/>
    <cellStyle name="SAPBEXHLevel3X 2 4 2 2 3 2" xfId="15536"/>
    <cellStyle name="SAPBEXHLevel3X 2 4 2 2 3 2 2" xfId="15537"/>
    <cellStyle name="SAPBEXHLevel3X 2 4 2 2 4" xfId="15538"/>
    <cellStyle name="SAPBEXHLevel3X 2 4 2 2 4 2" xfId="15539"/>
    <cellStyle name="SAPBEXHLevel3X 2 4 2 3" xfId="15540"/>
    <cellStyle name="SAPBEXHLevel3X 2 4 2 3 2" xfId="15541"/>
    <cellStyle name="SAPBEXHLevel3X 2 4 2 3 2 2" xfId="15542"/>
    <cellStyle name="SAPBEXHLevel3X 2 4 2 3 3" xfId="15543"/>
    <cellStyle name="SAPBEXHLevel3X 2 4 2 4" xfId="15544"/>
    <cellStyle name="SAPBEXHLevel3X 2 4 2 4 2" xfId="15545"/>
    <cellStyle name="SAPBEXHLevel3X 2 4 2 4 2 2" xfId="15546"/>
    <cellStyle name="SAPBEXHLevel3X 2 4 2 5" xfId="15547"/>
    <cellStyle name="SAPBEXHLevel3X 2 4 2 5 2" xfId="15548"/>
    <cellStyle name="SAPBEXHLevel3X 2 4 2 6" xfId="42385"/>
    <cellStyle name="SAPBEXHLevel3X 2 4 2 7" xfId="42386"/>
    <cellStyle name="SAPBEXHLevel3X 2 4 20" xfId="42387"/>
    <cellStyle name="SAPBEXHLevel3X 2 4 21" xfId="42388"/>
    <cellStyle name="SAPBEXHLevel3X 2 4 22" xfId="42389"/>
    <cellStyle name="SAPBEXHLevel3X 2 4 23" xfId="42390"/>
    <cellStyle name="SAPBEXHLevel3X 2 4 24" xfId="42391"/>
    <cellStyle name="SAPBEXHLevel3X 2 4 25" xfId="42392"/>
    <cellStyle name="SAPBEXHLevel3X 2 4 26" xfId="42393"/>
    <cellStyle name="SAPBEXHLevel3X 2 4 27" xfId="48744"/>
    <cellStyle name="SAPBEXHLevel3X 2 4 3" xfId="42394"/>
    <cellStyle name="SAPBEXHLevel3X 2 4 4" xfId="42395"/>
    <cellStyle name="SAPBEXHLevel3X 2 4 5" xfId="42396"/>
    <cellStyle name="SAPBEXHLevel3X 2 4 6" xfId="42397"/>
    <cellStyle name="SAPBEXHLevel3X 2 4 7" xfId="42398"/>
    <cellStyle name="SAPBEXHLevel3X 2 4 8" xfId="42399"/>
    <cellStyle name="SAPBEXHLevel3X 2 4 9" xfId="42400"/>
    <cellStyle name="SAPBEXHLevel3X 2 5" xfId="1148"/>
    <cellStyle name="SAPBEXHLevel3X 2 5 10" xfId="42401"/>
    <cellStyle name="SAPBEXHLevel3X 2 5 11" xfId="42402"/>
    <cellStyle name="SAPBEXHLevel3X 2 5 12" xfId="42403"/>
    <cellStyle name="SAPBEXHLevel3X 2 5 13" xfId="42404"/>
    <cellStyle name="SAPBEXHLevel3X 2 5 14" xfId="42405"/>
    <cellStyle name="SAPBEXHLevel3X 2 5 15" xfId="42406"/>
    <cellStyle name="SAPBEXHLevel3X 2 5 16" xfId="42407"/>
    <cellStyle name="SAPBEXHLevel3X 2 5 17" xfId="42408"/>
    <cellStyle name="SAPBEXHLevel3X 2 5 18" xfId="42409"/>
    <cellStyle name="SAPBEXHLevel3X 2 5 19" xfId="42410"/>
    <cellStyle name="SAPBEXHLevel3X 2 5 2" xfId="2179"/>
    <cellStyle name="SAPBEXHLevel3X 2 5 2 2" xfId="15549"/>
    <cellStyle name="SAPBEXHLevel3X 2 5 2 2 2" xfId="15550"/>
    <cellStyle name="SAPBEXHLevel3X 2 5 2 2 2 2" xfId="15551"/>
    <cellStyle name="SAPBEXHLevel3X 2 5 2 2 2 2 2" xfId="15552"/>
    <cellStyle name="SAPBEXHLevel3X 2 5 2 2 2 3" xfId="15553"/>
    <cellStyle name="SAPBEXHLevel3X 2 5 2 2 3" xfId="15554"/>
    <cellStyle name="SAPBEXHLevel3X 2 5 2 2 3 2" xfId="15555"/>
    <cellStyle name="SAPBEXHLevel3X 2 5 2 2 3 2 2" xfId="15556"/>
    <cellStyle name="SAPBEXHLevel3X 2 5 2 2 4" xfId="15557"/>
    <cellStyle name="SAPBEXHLevel3X 2 5 2 2 4 2" xfId="15558"/>
    <cellStyle name="SAPBEXHLevel3X 2 5 2 3" xfId="15559"/>
    <cellStyle name="SAPBEXHLevel3X 2 5 2 3 2" xfId="15560"/>
    <cellStyle name="SAPBEXHLevel3X 2 5 2 3 2 2" xfId="15561"/>
    <cellStyle name="SAPBEXHLevel3X 2 5 2 3 3" xfId="15562"/>
    <cellStyle name="SAPBEXHLevel3X 2 5 2 4" xfId="15563"/>
    <cellStyle name="SAPBEXHLevel3X 2 5 2 4 2" xfId="15564"/>
    <cellStyle name="SAPBEXHLevel3X 2 5 2 4 2 2" xfId="15565"/>
    <cellStyle name="SAPBEXHLevel3X 2 5 2 5" xfId="15566"/>
    <cellStyle name="SAPBEXHLevel3X 2 5 2 5 2" xfId="15567"/>
    <cellStyle name="SAPBEXHLevel3X 2 5 2 6" xfId="42411"/>
    <cellStyle name="SAPBEXHLevel3X 2 5 2 7" xfId="42412"/>
    <cellStyle name="SAPBEXHLevel3X 2 5 20" xfId="42413"/>
    <cellStyle name="SAPBEXHLevel3X 2 5 21" xfId="42414"/>
    <cellStyle name="SAPBEXHLevel3X 2 5 22" xfId="42415"/>
    <cellStyle name="SAPBEXHLevel3X 2 5 23" xfId="42416"/>
    <cellStyle name="SAPBEXHLevel3X 2 5 24" xfId="42417"/>
    <cellStyle name="SAPBEXHLevel3X 2 5 25" xfId="42418"/>
    <cellStyle name="SAPBEXHLevel3X 2 5 26" xfId="42419"/>
    <cellStyle name="SAPBEXHLevel3X 2 5 27" xfId="48745"/>
    <cellStyle name="SAPBEXHLevel3X 2 5 3" xfId="42420"/>
    <cellStyle name="SAPBEXHLevel3X 2 5 4" xfId="42421"/>
    <cellStyle name="SAPBEXHLevel3X 2 5 5" xfId="42422"/>
    <cellStyle name="SAPBEXHLevel3X 2 5 6" xfId="42423"/>
    <cellStyle name="SAPBEXHLevel3X 2 5 7" xfId="42424"/>
    <cellStyle name="SAPBEXHLevel3X 2 5 8" xfId="42425"/>
    <cellStyle name="SAPBEXHLevel3X 2 5 9" xfId="42426"/>
    <cellStyle name="SAPBEXHLevel3X 2 6" xfId="1149"/>
    <cellStyle name="SAPBEXHLevel3X 2 6 10" xfId="42427"/>
    <cellStyle name="SAPBEXHLevel3X 2 6 11" xfId="42428"/>
    <cellStyle name="SAPBEXHLevel3X 2 6 12" xfId="42429"/>
    <cellStyle name="SAPBEXHLevel3X 2 6 13" xfId="42430"/>
    <cellStyle name="SAPBEXHLevel3X 2 6 14" xfId="42431"/>
    <cellStyle name="SAPBEXHLevel3X 2 6 15" xfId="42432"/>
    <cellStyle name="SAPBEXHLevel3X 2 6 16" xfId="42433"/>
    <cellStyle name="SAPBEXHLevel3X 2 6 17" xfId="42434"/>
    <cellStyle name="SAPBEXHLevel3X 2 6 18" xfId="42435"/>
    <cellStyle name="SAPBEXHLevel3X 2 6 19" xfId="42436"/>
    <cellStyle name="SAPBEXHLevel3X 2 6 2" xfId="2180"/>
    <cellStyle name="SAPBEXHLevel3X 2 6 2 2" xfId="15568"/>
    <cellStyle name="SAPBEXHLevel3X 2 6 2 2 2" xfId="15569"/>
    <cellStyle name="SAPBEXHLevel3X 2 6 2 2 2 2" xfId="15570"/>
    <cellStyle name="SAPBEXHLevel3X 2 6 2 2 2 2 2" xfId="15571"/>
    <cellStyle name="SAPBEXHLevel3X 2 6 2 2 2 3" xfId="15572"/>
    <cellStyle name="SAPBEXHLevel3X 2 6 2 2 3" xfId="15573"/>
    <cellStyle name="SAPBEXHLevel3X 2 6 2 2 3 2" xfId="15574"/>
    <cellStyle name="SAPBEXHLevel3X 2 6 2 2 3 2 2" xfId="15575"/>
    <cellStyle name="SAPBEXHLevel3X 2 6 2 2 4" xfId="15576"/>
    <cellStyle name="SAPBEXHLevel3X 2 6 2 2 4 2" xfId="15577"/>
    <cellStyle name="SAPBEXHLevel3X 2 6 2 3" xfId="15578"/>
    <cellStyle name="SAPBEXHLevel3X 2 6 2 3 2" xfId="15579"/>
    <cellStyle name="SAPBEXHLevel3X 2 6 2 3 2 2" xfId="15580"/>
    <cellStyle name="SAPBEXHLevel3X 2 6 2 3 3" xfId="15581"/>
    <cellStyle name="SAPBEXHLevel3X 2 6 2 4" xfId="15582"/>
    <cellStyle name="SAPBEXHLevel3X 2 6 2 4 2" xfId="15583"/>
    <cellStyle name="SAPBEXHLevel3X 2 6 2 4 2 2" xfId="15584"/>
    <cellStyle name="SAPBEXHLevel3X 2 6 2 5" xfId="15585"/>
    <cellStyle name="SAPBEXHLevel3X 2 6 2 5 2" xfId="15586"/>
    <cellStyle name="SAPBEXHLevel3X 2 6 2 6" xfId="42437"/>
    <cellStyle name="SAPBEXHLevel3X 2 6 2 7" xfId="42438"/>
    <cellStyle name="SAPBEXHLevel3X 2 6 20" xfId="42439"/>
    <cellStyle name="SAPBEXHLevel3X 2 6 21" xfId="42440"/>
    <cellStyle name="SAPBEXHLevel3X 2 6 22" xfId="42441"/>
    <cellStyle name="SAPBEXHLevel3X 2 6 23" xfId="42442"/>
    <cellStyle name="SAPBEXHLevel3X 2 6 24" xfId="42443"/>
    <cellStyle name="SAPBEXHLevel3X 2 6 25" xfId="42444"/>
    <cellStyle name="SAPBEXHLevel3X 2 6 26" xfId="42445"/>
    <cellStyle name="SAPBEXHLevel3X 2 6 27" xfId="48746"/>
    <cellStyle name="SAPBEXHLevel3X 2 6 3" xfId="42446"/>
    <cellStyle name="SAPBEXHLevel3X 2 6 4" xfId="42447"/>
    <cellStyle name="SAPBEXHLevel3X 2 6 5" xfId="42448"/>
    <cellStyle name="SAPBEXHLevel3X 2 6 6" xfId="42449"/>
    <cellStyle name="SAPBEXHLevel3X 2 6 7" xfId="42450"/>
    <cellStyle name="SAPBEXHLevel3X 2 6 8" xfId="42451"/>
    <cellStyle name="SAPBEXHLevel3X 2 6 9" xfId="42452"/>
    <cellStyle name="SAPBEXHLevel3X 2 7" xfId="2181"/>
    <cellStyle name="SAPBEXHLevel3X 2 7 2" xfId="15587"/>
    <cellStyle name="SAPBEXHLevel3X 2 7 2 2" xfId="15588"/>
    <cellStyle name="SAPBEXHLevel3X 2 7 2 2 2" xfId="15589"/>
    <cellStyle name="SAPBEXHLevel3X 2 7 2 2 2 2" xfId="15590"/>
    <cellStyle name="SAPBEXHLevel3X 2 7 2 2 3" xfId="15591"/>
    <cellStyle name="SAPBEXHLevel3X 2 7 2 3" xfId="15592"/>
    <cellStyle name="SAPBEXHLevel3X 2 7 2 3 2" xfId="15593"/>
    <cellStyle name="SAPBEXHLevel3X 2 7 2 3 2 2" xfId="15594"/>
    <cellStyle name="SAPBEXHLevel3X 2 7 2 4" xfId="15595"/>
    <cellStyle name="SAPBEXHLevel3X 2 7 2 4 2" xfId="15596"/>
    <cellStyle name="SAPBEXHLevel3X 2 7 3" xfId="15597"/>
    <cellStyle name="SAPBEXHLevel3X 2 7 3 2" xfId="15598"/>
    <cellStyle name="SAPBEXHLevel3X 2 7 3 2 2" xfId="15599"/>
    <cellStyle name="SAPBEXHLevel3X 2 7 3 3" xfId="15600"/>
    <cellStyle name="SAPBEXHLevel3X 2 7 4" xfId="15601"/>
    <cellStyle name="SAPBEXHLevel3X 2 7 4 2" xfId="15602"/>
    <cellStyle name="SAPBEXHLevel3X 2 7 4 2 2" xfId="15603"/>
    <cellStyle name="SAPBEXHLevel3X 2 7 5" xfId="15604"/>
    <cellStyle name="SAPBEXHLevel3X 2 7 5 2" xfId="15605"/>
    <cellStyle name="SAPBEXHLevel3X 2 7 6" xfId="42453"/>
    <cellStyle name="SAPBEXHLevel3X 2 7 7" xfId="42454"/>
    <cellStyle name="SAPBEXHLevel3X 2 8" xfId="42455"/>
    <cellStyle name="SAPBEXHLevel3X 2 9" xfId="42456"/>
    <cellStyle name="SAPBEXHLevel3X 2_Data 2015" xfId="50059"/>
    <cellStyle name="SAPBEXHLevel3X 20" xfId="42457"/>
    <cellStyle name="SAPBEXHLevel3X 21" xfId="42458"/>
    <cellStyle name="SAPBEXHLevel3X 22" xfId="42459"/>
    <cellStyle name="SAPBEXHLevel3X 23" xfId="42460"/>
    <cellStyle name="SAPBEXHLevel3X 24" xfId="42461"/>
    <cellStyle name="SAPBEXHLevel3X 25" xfId="42462"/>
    <cellStyle name="SAPBEXHLevel3X 26" xfId="42463"/>
    <cellStyle name="SAPBEXHLevel3X 27" xfId="42464"/>
    <cellStyle name="SAPBEXHLevel3X 28" xfId="42465"/>
    <cellStyle name="SAPBEXHLevel3X 29" xfId="42466"/>
    <cellStyle name="SAPBEXHLevel3X 3" xfId="1150"/>
    <cellStyle name="SAPBEXHLevel3X 3 10" xfId="42467"/>
    <cellStyle name="SAPBEXHLevel3X 3 11" xfId="42468"/>
    <cellStyle name="SAPBEXHLevel3X 3 12" xfId="42469"/>
    <cellStyle name="SAPBEXHLevel3X 3 13" xfId="42470"/>
    <cellStyle name="SAPBEXHLevel3X 3 14" xfId="42471"/>
    <cellStyle name="SAPBEXHLevel3X 3 15" xfId="42472"/>
    <cellStyle name="SAPBEXHLevel3X 3 16" xfId="42473"/>
    <cellStyle name="SAPBEXHLevel3X 3 17" xfId="42474"/>
    <cellStyle name="SAPBEXHLevel3X 3 18" xfId="42475"/>
    <cellStyle name="SAPBEXHLevel3X 3 19" xfId="42476"/>
    <cellStyle name="SAPBEXHLevel3X 3 2" xfId="2182"/>
    <cellStyle name="SAPBEXHLevel3X 3 2 2" xfId="15606"/>
    <cellStyle name="SAPBEXHLevel3X 3 2 2 2" xfId="15607"/>
    <cellStyle name="SAPBEXHLevel3X 3 2 2 2 2" xfId="15608"/>
    <cellStyle name="SAPBEXHLevel3X 3 2 2 2 2 2" xfId="15609"/>
    <cellStyle name="SAPBEXHLevel3X 3 2 2 2 3" xfId="15610"/>
    <cellStyle name="SAPBEXHLevel3X 3 2 2 3" xfId="15611"/>
    <cellStyle name="SAPBEXHLevel3X 3 2 2 3 2" xfId="15612"/>
    <cellStyle name="SAPBEXHLevel3X 3 2 2 3 2 2" xfId="15613"/>
    <cellStyle name="SAPBEXHLevel3X 3 2 2 4" xfId="15614"/>
    <cellStyle name="SAPBEXHLevel3X 3 2 2 4 2" xfId="15615"/>
    <cellStyle name="SAPBEXHLevel3X 3 2 3" xfId="15616"/>
    <cellStyle name="SAPBEXHLevel3X 3 2 3 2" xfId="15617"/>
    <cellStyle name="SAPBEXHLevel3X 3 2 3 2 2" xfId="15618"/>
    <cellStyle name="SAPBEXHLevel3X 3 2 3 3" xfId="15619"/>
    <cellStyle name="SAPBEXHLevel3X 3 2 4" xfId="15620"/>
    <cellStyle name="SAPBEXHLevel3X 3 2 4 2" xfId="15621"/>
    <cellStyle name="SAPBEXHLevel3X 3 2 4 2 2" xfId="15622"/>
    <cellStyle name="SAPBEXHLevel3X 3 2 5" xfId="15623"/>
    <cellStyle name="SAPBEXHLevel3X 3 2 5 2" xfId="15624"/>
    <cellStyle name="SAPBEXHLevel3X 3 2 6" xfId="42477"/>
    <cellStyle name="SAPBEXHLevel3X 3 2 7" xfId="42478"/>
    <cellStyle name="SAPBEXHLevel3X 3 20" xfId="42479"/>
    <cellStyle name="SAPBEXHLevel3X 3 21" xfId="42480"/>
    <cellStyle name="SAPBEXHLevel3X 3 22" xfId="42481"/>
    <cellStyle name="SAPBEXHLevel3X 3 23" xfId="42482"/>
    <cellStyle name="SAPBEXHLevel3X 3 24" xfId="42483"/>
    <cellStyle name="SAPBEXHLevel3X 3 25" xfId="42484"/>
    <cellStyle name="SAPBEXHLevel3X 3 26" xfId="42485"/>
    <cellStyle name="SAPBEXHLevel3X 3 27" xfId="48747"/>
    <cellStyle name="SAPBEXHLevel3X 3 3" xfId="42486"/>
    <cellStyle name="SAPBEXHLevel3X 3 4" xfId="42487"/>
    <cellStyle name="SAPBEXHLevel3X 3 5" xfId="42488"/>
    <cellStyle name="SAPBEXHLevel3X 3 6" xfId="42489"/>
    <cellStyle name="SAPBEXHLevel3X 3 7" xfId="42490"/>
    <cellStyle name="SAPBEXHLevel3X 3 8" xfId="42491"/>
    <cellStyle name="SAPBEXHLevel3X 3 9" xfId="42492"/>
    <cellStyle name="SAPBEXHLevel3X 3_Data 2015" xfId="50060"/>
    <cellStyle name="SAPBEXHLevel3X 30" xfId="42493"/>
    <cellStyle name="SAPBEXHLevel3X 31" xfId="42494"/>
    <cellStyle name="SAPBEXHLevel3X 32" xfId="42495"/>
    <cellStyle name="SAPBEXHLevel3X 33" xfId="42496"/>
    <cellStyle name="SAPBEXHLevel3X 34" xfId="48748"/>
    <cellStyle name="SAPBEXHLevel3X 4" xfId="1151"/>
    <cellStyle name="SAPBEXHLevel3X 4 10" xfId="42497"/>
    <cellStyle name="SAPBEXHLevel3X 4 11" xfId="42498"/>
    <cellStyle name="SAPBEXHLevel3X 4 12" xfId="42499"/>
    <cellStyle name="SAPBEXHLevel3X 4 13" xfId="42500"/>
    <cellStyle name="SAPBEXHLevel3X 4 14" xfId="42501"/>
    <cellStyle name="SAPBEXHLevel3X 4 15" xfId="42502"/>
    <cellStyle name="SAPBEXHLevel3X 4 16" xfId="42503"/>
    <cellStyle name="SAPBEXHLevel3X 4 17" xfId="42504"/>
    <cellStyle name="SAPBEXHLevel3X 4 18" xfId="42505"/>
    <cellStyle name="SAPBEXHLevel3X 4 19" xfId="42506"/>
    <cellStyle name="SAPBEXHLevel3X 4 2" xfId="2183"/>
    <cellStyle name="SAPBEXHLevel3X 4 2 2" xfId="15625"/>
    <cellStyle name="SAPBEXHLevel3X 4 2 2 2" xfId="15626"/>
    <cellStyle name="SAPBEXHLevel3X 4 2 2 2 2" xfId="15627"/>
    <cellStyle name="SAPBEXHLevel3X 4 2 2 2 2 2" xfId="15628"/>
    <cellStyle name="SAPBEXHLevel3X 4 2 2 2 3" xfId="15629"/>
    <cellStyle name="SAPBEXHLevel3X 4 2 2 3" xfId="15630"/>
    <cellStyle name="SAPBEXHLevel3X 4 2 2 3 2" xfId="15631"/>
    <cellStyle name="SAPBEXHLevel3X 4 2 2 3 2 2" xfId="15632"/>
    <cellStyle name="SAPBEXHLevel3X 4 2 2 4" xfId="15633"/>
    <cellStyle name="SAPBEXHLevel3X 4 2 2 4 2" xfId="15634"/>
    <cellStyle name="SAPBEXHLevel3X 4 2 3" xfId="15635"/>
    <cellStyle name="SAPBEXHLevel3X 4 2 3 2" xfId="15636"/>
    <cellStyle name="SAPBEXHLevel3X 4 2 3 2 2" xfId="15637"/>
    <cellStyle name="SAPBEXHLevel3X 4 2 3 3" xfId="15638"/>
    <cellStyle name="SAPBEXHLevel3X 4 2 4" xfId="15639"/>
    <cellStyle name="SAPBEXHLevel3X 4 2 4 2" xfId="15640"/>
    <cellStyle name="SAPBEXHLevel3X 4 2 4 2 2" xfId="15641"/>
    <cellStyle name="SAPBEXHLevel3X 4 2 5" xfId="15642"/>
    <cellStyle name="SAPBEXHLevel3X 4 2 5 2" xfId="15643"/>
    <cellStyle name="SAPBEXHLevel3X 4 2 6" xfId="42507"/>
    <cellStyle name="SAPBEXHLevel3X 4 2 7" xfId="42508"/>
    <cellStyle name="SAPBEXHLevel3X 4 20" xfId="42509"/>
    <cellStyle name="SAPBEXHLevel3X 4 21" xfId="42510"/>
    <cellStyle name="SAPBEXHLevel3X 4 22" xfId="42511"/>
    <cellStyle name="SAPBEXHLevel3X 4 23" xfId="42512"/>
    <cellStyle name="SAPBEXHLevel3X 4 24" xfId="42513"/>
    <cellStyle name="SAPBEXHLevel3X 4 25" xfId="42514"/>
    <cellStyle name="SAPBEXHLevel3X 4 26" xfId="42515"/>
    <cellStyle name="SAPBEXHLevel3X 4 27" xfId="48749"/>
    <cellStyle name="SAPBEXHLevel3X 4 3" xfId="42516"/>
    <cellStyle name="SAPBEXHLevel3X 4 4" xfId="42517"/>
    <cellStyle name="SAPBEXHLevel3X 4 5" xfId="42518"/>
    <cellStyle name="SAPBEXHLevel3X 4 6" xfId="42519"/>
    <cellStyle name="SAPBEXHLevel3X 4 7" xfId="42520"/>
    <cellStyle name="SAPBEXHLevel3X 4 8" xfId="42521"/>
    <cellStyle name="SAPBEXHLevel3X 4 9" xfId="42522"/>
    <cellStyle name="SAPBEXHLevel3X 5" xfId="1152"/>
    <cellStyle name="SAPBEXHLevel3X 5 10" xfId="42523"/>
    <cellStyle name="SAPBEXHLevel3X 5 11" xfId="42524"/>
    <cellStyle name="SAPBEXHLevel3X 5 12" xfId="42525"/>
    <cellStyle name="SAPBEXHLevel3X 5 13" xfId="42526"/>
    <cellStyle name="SAPBEXHLevel3X 5 14" xfId="42527"/>
    <cellStyle name="SAPBEXHLevel3X 5 15" xfId="42528"/>
    <cellStyle name="SAPBEXHLevel3X 5 16" xfId="42529"/>
    <cellStyle name="SAPBEXHLevel3X 5 17" xfId="42530"/>
    <cellStyle name="SAPBEXHLevel3X 5 18" xfId="42531"/>
    <cellStyle name="SAPBEXHLevel3X 5 19" xfId="42532"/>
    <cellStyle name="SAPBEXHLevel3X 5 2" xfId="2184"/>
    <cellStyle name="SAPBEXHLevel3X 5 2 2" xfId="15644"/>
    <cellStyle name="SAPBEXHLevel3X 5 2 2 2" xfId="15645"/>
    <cellStyle name="SAPBEXHLevel3X 5 2 2 2 2" xfId="15646"/>
    <cellStyle name="SAPBEXHLevel3X 5 2 2 2 2 2" xfId="15647"/>
    <cellStyle name="SAPBEXHLevel3X 5 2 2 2 3" xfId="15648"/>
    <cellStyle name="SAPBEXHLevel3X 5 2 2 3" xfId="15649"/>
    <cellStyle name="SAPBEXHLevel3X 5 2 2 3 2" xfId="15650"/>
    <cellStyle name="SAPBEXHLevel3X 5 2 2 3 2 2" xfId="15651"/>
    <cellStyle name="SAPBEXHLevel3X 5 2 2 4" xfId="15652"/>
    <cellStyle name="SAPBEXHLevel3X 5 2 2 4 2" xfId="15653"/>
    <cellStyle name="SAPBEXHLevel3X 5 2 3" xfId="15654"/>
    <cellStyle name="SAPBEXHLevel3X 5 2 3 2" xfId="15655"/>
    <cellStyle name="SAPBEXHLevel3X 5 2 3 2 2" xfId="15656"/>
    <cellStyle name="SAPBEXHLevel3X 5 2 3 3" xfId="15657"/>
    <cellStyle name="SAPBEXHLevel3X 5 2 4" xfId="15658"/>
    <cellStyle name="SAPBEXHLevel3X 5 2 4 2" xfId="15659"/>
    <cellStyle name="SAPBEXHLevel3X 5 2 4 2 2" xfId="15660"/>
    <cellStyle name="SAPBEXHLevel3X 5 2 5" xfId="15661"/>
    <cellStyle name="SAPBEXHLevel3X 5 2 5 2" xfId="15662"/>
    <cellStyle name="SAPBEXHLevel3X 5 2 6" xfId="42533"/>
    <cellStyle name="SAPBEXHLevel3X 5 2 7" xfId="42534"/>
    <cellStyle name="SAPBEXHLevel3X 5 20" xfId="42535"/>
    <cellStyle name="SAPBEXHLevel3X 5 21" xfId="42536"/>
    <cellStyle name="SAPBEXHLevel3X 5 22" xfId="42537"/>
    <cellStyle name="SAPBEXHLevel3X 5 23" xfId="42538"/>
    <cellStyle name="SAPBEXHLevel3X 5 24" xfId="42539"/>
    <cellStyle name="SAPBEXHLevel3X 5 25" xfId="42540"/>
    <cellStyle name="SAPBEXHLevel3X 5 26" xfId="42541"/>
    <cellStyle name="SAPBEXHLevel3X 5 27" xfId="48750"/>
    <cellStyle name="SAPBEXHLevel3X 5 3" xfId="42542"/>
    <cellStyle name="SAPBEXHLevel3X 5 4" xfId="42543"/>
    <cellStyle name="SAPBEXHLevel3X 5 5" xfId="42544"/>
    <cellStyle name="SAPBEXHLevel3X 5 6" xfId="42545"/>
    <cellStyle name="SAPBEXHLevel3X 5 7" xfId="42546"/>
    <cellStyle name="SAPBEXHLevel3X 5 8" xfId="42547"/>
    <cellStyle name="SAPBEXHLevel3X 5 9" xfId="42548"/>
    <cellStyle name="SAPBEXHLevel3X 6" xfId="1153"/>
    <cellStyle name="SAPBEXHLevel3X 6 10" xfId="42549"/>
    <cellStyle name="SAPBEXHLevel3X 6 11" xfId="42550"/>
    <cellStyle name="SAPBEXHLevel3X 6 12" xfId="42551"/>
    <cellStyle name="SAPBEXHLevel3X 6 13" xfId="42552"/>
    <cellStyle name="SAPBEXHLevel3X 6 14" xfId="42553"/>
    <cellStyle name="SAPBEXHLevel3X 6 15" xfId="42554"/>
    <cellStyle name="SAPBEXHLevel3X 6 16" xfId="42555"/>
    <cellStyle name="SAPBEXHLevel3X 6 17" xfId="42556"/>
    <cellStyle name="SAPBEXHLevel3X 6 18" xfId="42557"/>
    <cellStyle name="SAPBEXHLevel3X 6 19" xfId="42558"/>
    <cellStyle name="SAPBEXHLevel3X 6 2" xfId="2185"/>
    <cellStyle name="SAPBEXHLevel3X 6 2 2" xfId="15663"/>
    <cellStyle name="SAPBEXHLevel3X 6 2 2 2" xfId="15664"/>
    <cellStyle name="SAPBEXHLevel3X 6 2 2 2 2" xfId="15665"/>
    <cellStyle name="SAPBEXHLevel3X 6 2 2 2 2 2" xfId="15666"/>
    <cellStyle name="SAPBEXHLevel3X 6 2 2 2 3" xfId="15667"/>
    <cellStyle name="SAPBEXHLevel3X 6 2 2 3" xfId="15668"/>
    <cellStyle name="SAPBEXHLevel3X 6 2 2 3 2" xfId="15669"/>
    <cellStyle name="SAPBEXHLevel3X 6 2 2 3 2 2" xfId="15670"/>
    <cellStyle name="SAPBEXHLevel3X 6 2 2 4" xfId="15671"/>
    <cellStyle name="SAPBEXHLevel3X 6 2 2 4 2" xfId="15672"/>
    <cellStyle name="SAPBEXHLevel3X 6 2 3" xfId="15673"/>
    <cellStyle name="SAPBEXHLevel3X 6 2 3 2" xfId="15674"/>
    <cellStyle name="SAPBEXHLevel3X 6 2 3 2 2" xfId="15675"/>
    <cellStyle name="SAPBEXHLevel3X 6 2 3 3" xfId="15676"/>
    <cellStyle name="SAPBEXHLevel3X 6 2 4" xfId="15677"/>
    <cellStyle name="SAPBEXHLevel3X 6 2 4 2" xfId="15678"/>
    <cellStyle name="SAPBEXHLevel3X 6 2 4 2 2" xfId="15679"/>
    <cellStyle name="SAPBEXHLevel3X 6 2 5" xfId="15680"/>
    <cellStyle name="SAPBEXHLevel3X 6 2 5 2" xfId="15681"/>
    <cellStyle name="SAPBEXHLevel3X 6 2 6" xfId="42559"/>
    <cellStyle name="SAPBEXHLevel3X 6 2 7" xfId="42560"/>
    <cellStyle name="SAPBEXHLevel3X 6 20" xfId="42561"/>
    <cellStyle name="SAPBEXHLevel3X 6 21" xfId="42562"/>
    <cellStyle name="SAPBEXHLevel3X 6 22" xfId="42563"/>
    <cellStyle name="SAPBEXHLevel3X 6 23" xfId="42564"/>
    <cellStyle name="SAPBEXHLevel3X 6 24" xfId="42565"/>
    <cellStyle name="SAPBEXHLevel3X 6 25" xfId="42566"/>
    <cellStyle name="SAPBEXHLevel3X 6 26" xfId="42567"/>
    <cellStyle name="SAPBEXHLevel3X 6 27" xfId="48751"/>
    <cellStyle name="SAPBEXHLevel3X 6 3" xfId="42568"/>
    <cellStyle name="SAPBEXHLevel3X 6 4" xfId="42569"/>
    <cellStyle name="SAPBEXHLevel3X 6 5" xfId="42570"/>
    <cellStyle name="SAPBEXHLevel3X 6 6" xfId="42571"/>
    <cellStyle name="SAPBEXHLevel3X 6 7" xfId="42572"/>
    <cellStyle name="SAPBEXHLevel3X 6 8" xfId="42573"/>
    <cellStyle name="SAPBEXHLevel3X 6 9" xfId="42574"/>
    <cellStyle name="SAPBEXHLevel3X 7" xfId="1154"/>
    <cellStyle name="SAPBEXHLevel3X 7 10" xfId="42575"/>
    <cellStyle name="SAPBEXHLevel3X 7 11" xfId="42576"/>
    <cellStyle name="SAPBEXHLevel3X 7 12" xfId="42577"/>
    <cellStyle name="SAPBEXHLevel3X 7 13" xfId="42578"/>
    <cellStyle name="SAPBEXHLevel3X 7 14" xfId="42579"/>
    <cellStyle name="SAPBEXHLevel3X 7 15" xfId="42580"/>
    <cellStyle name="SAPBEXHLevel3X 7 16" xfId="42581"/>
    <cellStyle name="SAPBEXHLevel3X 7 17" xfId="42582"/>
    <cellStyle name="SAPBEXHLevel3X 7 18" xfId="42583"/>
    <cellStyle name="SAPBEXHLevel3X 7 19" xfId="42584"/>
    <cellStyle name="SAPBEXHLevel3X 7 2" xfId="2186"/>
    <cellStyle name="SAPBEXHLevel3X 7 2 2" xfId="15682"/>
    <cellStyle name="SAPBEXHLevel3X 7 2 2 2" xfId="15683"/>
    <cellStyle name="SAPBEXHLevel3X 7 2 2 2 2" xfId="15684"/>
    <cellStyle name="SAPBEXHLevel3X 7 2 2 2 2 2" xfId="15685"/>
    <cellStyle name="SAPBEXHLevel3X 7 2 2 2 3" xfId="15686"/>
    <cellStyle name="SAPBEXHLevel3X 7 2 2 3" xfId="15687"/>
    <cellStyle name="SAPBEXHLevel3X 7 2 2 3 2" xfId="15688"/>
    <cellStyle name="SAPBEXHLevel3X 7 2 2 3 2 2" xfId="15689"/>
    <cellStyle name="SAPBEXHLevel3X 7 2 2 4" xfId="15690"/>
    <cellStyle name="SAPBEXHLevel3X 7 2 2 4 2" xfId="15691"/>
    <cellStyle name="SAPBEXHLevel3X 7 2 3" xfId="15692"/>
    <cellStyle name="SAPBEXHLevel3X 7 2 3 2" xfId="15693"/>
    <cellStyle name="SAPBEXHLevel3X 7 2 3 2 2" xfId="15694"/>
    <cellStyle name="SAPBEXHLevel3X 7 2 3 3" xfId="15695"/>
    <cellStyle name="SAPBEXHLevel3X 7 2 4" xfId="15696"/>
    <cellStyle name="SAPBEXHLevel3X 7 2 4 2" xfId="15697"/>
    <cellStyle name="SAPBEXHLevel3X 7 2 4 2 2" xfId="15698"/>
    <cellStyle name="SAPBEXHLevel3X 7 2 5" xfId="15699"/>
    <cellStyle name="SAPBEXHLevel3X 7 2 5 2" xfId="15700"/>
    <cellStyle name="SAPBEXHLevel3X 7 2 6" xfId="42585"/>
    <cellStyle name="SAPBEXHLevel3X 7 2 7" xfId="42586"/>
    <cellStyle name="SAPBEXHLevel3X 7 20" xfId="42587"/>
    <cellStyle name="SAPBEXHLevel3X 7 21" xfId="42588"/>
    <cellStyle name="SAPBEXHLevel3X 7 22" xfId="42589"/>
    <cellStyle name="SAPBEXHLevel3X 7 23" xfId="42590"/>
    <cellStyle name="SAPBEXHLevel3X 7 24" xfId="42591"/>
    <cellStyle name="SAPBEXHLevel3X 7 25" xfId="42592"/>
    <cellStyle name="SAPBEXHLevel3X 7 26" xfId="42593"/>
    <cellStyle name="SAPBEXHLevel3X 7 27" xfId="48752"/>
    <cellStyle name="SAPBEXHLevel3X 7 3" xfId="42594"/>
    <cellStyle name="SAPBEXHLevel3X 7 4" xfId="42595"/>
    <cellStyle name="SAPBEXHLevel3X 7 5" xfId="42596"/>
    <cellStyle name="SAPBEXHLevel3X 7 6" xfId="42597"/>
    <cellStyle name="SAPBEXHLevel3X 7 7" xfId="42598"/>
    <cellStyle name="SAPBEXHLevel3X 7 8" xfId="42599"/>
    <cellStyle name="SAPBEXHLevel3X 7 9" xfId="42600"/>
    <cellStyle name="SAPBEXHLevel3X 8" xfId="1144"/>
    <cellStyle name="SAPBEXHLevel3X 8 10" xfId="42601"/>
    <cellStyle name="SAPBEXHLevel3X 8 11" xfId="42602"/>
    <cellStyle name="SAPBEXHLevel3X 8 12" xfId="42603"/>
    <cellStyle name="SAPBEXHLevel3X 8 13" xfId="42604"/>
    <cellStyle name="SAPBEXHLevel3X 8 14" xfId="42605"/>
    <cellStyle name="SAPBEXHLevel3X 8 15" xfId="42606"/>
    <cellStyle name="SAPBEXHLevel3X 8 16" xfId="42607"/>
    <cellStyle name="SAPBEXHLevel3X 8 17" xfId="42608"/>
    <cellStyle name="SAPBEXHLevel3X 8 18" xfId="42609"/>
    <cellStyle name="SAPBEXHLevel3X 8 19" xfId="42610"/>
    <cellStyle name="SAPBEXHLevel3X 8 2" xfId="2187"/>
    <cellStyle name="SAPBEXHLevel3X 8 2 2" xfId="15701"/>
    <cellStyle name="SAPBEXHLevel3X 8 2 2 2" xfId="15702"/>
    <cellStyle name="SAPBEXHLevel3X 8 2 2 2 2" xfId="15703"/>
    <cellStyle name="SAPBEXHLevel3X 8 2 2 2 2 2" xfId="15704"/>
    <cellStyle name="SAPBEXHLevel3X 8 2 2 2 3" xfId="15705"/>
    <cellStyle name="SAPBEXHLevel3X 8 2 2 3" xfId="15706"/>
    <cellStyle name="SAPBEXHLevel3X 8 2 2 3 2" xfId="15707"/>
    <cellStyle name="SAPBEXHLevel3X 8 2 2 3 2 2" xfId="15708"/>
    <cellStyle name="SAPBEXHLevel3X 8 2 2 4" xfId="15709"/>
    <cellStyle name="SAPBEXHLevel3X 8 2 2 4 2" xfId="15710"/>
    <cellStyle name="SAPBEXHLevel3X 8 2 3" xfId="15711"/>
    <cellStyle name="SAPBEXHLevel3X 8 2 3 2" xfId="15712"/>
    <cellStyle name="SAPBEXHLevel3X 8 2 3 2 2" xfId="15713"/>
    <cellStyle name="SAPBEXHLevel3X 8 2 3 3" xfId="15714"/>
    <cellStyle name="SAPBEXHLevel3X 8 2 4" xfId="15715"/>
    <cellStyle name="SAPBEXHLevel3X 8 2 4 2" xfId="15716"/>
    <cellStyle name="SAPBEXHLevel3X 8 2 4 2 2" xfId="15717"/>
    <cellStyle name="SAPBEXHLevel3X 8 2 5" xfId="15718"/>
    <cellStyle name="SAPBEXHLevel3X 8 2 5 2" xfId="15719"/>
    <cellStyle name="SAPBEXHLevel3X 8 2 6" xfId="42611"/>
    <cellStyle name="SAPBEXHLevel3X 8 2 7" xfId="42612"/>
    <cellStyle name="SAPBEXHLevel3X 8 20" xfId="42613"/>
    <cellStyle name="SAPBEXHLevel3X 8 21" xfId="42614"/>
    <cellStyle name="SAPBEXHLevel3X 8 22" xfId="42615"/>
    <cellStyle name="SAPBEXHLevel3X 8 23" xfId="42616"/>
    <cellStyle name="SAPBEXHLevel3X 8 24" xfId="42617"/>
    <cellStyle name="SAPBEXHLevel3X 8 25" xfId="42618"/>
    <cellStyle name="SAPBEXHLevel3X 8 26" xfId="42619"/>
    <cellStyle name="SAPBEXHLevel3X 8 27" xfId="48753"/>
    <cellStyle name="SAPBEXHLevel3X 8 3" xfId="15720"/>
    <cellStyle name="SAPBEXHLevel3X 8 4" xfId="42620"/>
    <cellStyle name="SAPBEXHLevel3X 8 5" xfId="42621"/>
    <cellStyle name="SAPBEXHLevel3X 8 6" xfId="42622"/>
    <cellStyle name="SAPBEXHLevel3X 8 7" xfId="42623"/>
    <cellStyle name="SAPBEXHLevel3X 8 8" xfId="42624"/>
    <cellStyle name="SAPBEXHLevel3X 8 9" xfId="42625"/>
    <cellStyle name="SAPBEXHLevel3X 9" xfId="2188"/>
    <cellStyle name="SAPBEXHLevel3X 9 2" xfId="2189"/>
    <cellStyle name="SAPBEXHLevel3X 9 2 2" xfId="15721"/>
    <cellStyle name="SAPBEXHLevel3X 9 2 2 2" xfId="15722"/>
    <cellStyle name="SAPBEXHLevel3X 9 2 2 2 2" xfId="15723"/>
    <cellStyle name="SAPBEXHLevel3X 9 2 2 3" xfId="15724"/>
    <cellStyle name="SAPBEXHLevel3X 9 2 3" xfId="15725"/>
    <cellStyle name="SAPBEXHLevel3X 9 2 3 2" xfId="15726"/>
    <cellStyle name="SAPBEXHLevel3X 9 2 3 2 2" xfId="15727"/>
    <cellStyle name="SAPBEXHLevel3X 9 2 4" xfId="15728"/>
    <cellStyle name="SAPBEXHLevel3X 9 2 4 2" xfId="15729"/>
    <cellStyle name="SAPBEXHLevel3X 9 3" xfId="15730"/>
    <cellStyle name="SAPBEXHLevel3X 9 3 2" xfId="15731"/>
    <cellStyle name="SAPBEXHLevel3X 9 3 2 2" xfId="15732"/>
    <cellStyle name="SAPBEXHLevel3X 9 3 2 2 2" xfId="15733"/>
    <cellStyle name="SAPBEXHLevel3X 9 3 2 3" xfId="15734"/>
    <cellStyle name="SAPBEXHLevel3X 9 3 3" xfId="15735"/>
    <cellStyle name="SAPBEXHLevel3X 9 3 3 2" xfId="15736"/>
    <cellStyle name="SAPBEXHLevel3X 9 3 3 2 2" xfId="15737"/>
    <cellStyle name="SAPBEXHLevel3X 9 3 4" xfId="15738"/>
    <cellStyle name="SAPBEXHLevel3X 9 3 4 2" xfId="15739"/>
    <cellStyle name="SAPBEXHLevel3X 9 3 5" xfId="42626"/>
    <cellStyle name="SAPBEXHLevel3X 9 4" xfId="15740"/>
    <cellStyle name="SAPBEXHLevel3X 9 4 2" xfId="15741"/>
    <cellStyle name="SAPBEXHLevel3X 9 4 2 2" xfId="15742"/>
    <cellStyle name="SAPBEXHLevel3X 9 4 2 2 2" xfId="15743"/>
    <cellStyle name="SAPBEXHLevel3X 9 4 3" xfId="15744"/>
    <cellStyle name="SAPBEXHLevel3X 9 4 3 2" xfId="15745"/>
    <cellStyle name="SAPBEXHLevel3X 9 5" xfId="15746"/>
    <cellStyle name="SAPBEXHLevel3X 9 5 2" xfId="15747"/>
    <cellStyle name="SAPBEXHLevel3X 9 5 2 2" xfId="15748"/>
    <cellStyle name="SAPBEXHLevel3X 9 5 3" xfId="15749"/>
    <cellStyle name="SAPBEXHLevel3X 9 6" xfId="15750"/>
    <cellStyle name="SAPBEXHLevel3X 9 6 2" xfId="15751"/>
    <cellStyle name="SAPBEXHLevel3X 9 6 2 2" xfId="15752"/>
    <cellStyle name="SAPBEXHLevel3X 9 7" xfId="15753"/>
    <cellStyle name="SAPBEXHLevel3X 9 7 2" xfId="15754"/>
    <cellStyle name="SAPBEXHLevel3X 9 8" xfId="48754"/>
    <cellStyle name="SAPBEXinputData" xfId="155"/>
    <cellStyle name="SAPBEXinputData 2" xfId="2190"/>
    <cellStyle name="SAPBEXinputData 2 2" xfId="42627"/>
    <cellStyle name="SAPBEXinputData 3" xfId="42628"/>
    <cellStyle name="SAPBEXItemHeader" xfId="156"/>
    <cellStyle name="SAPBEXItemHeader 10" xfId="42629"/>
    <cellStyle name="SAPBEXItemHeader 11" xfId="42630"/>
    <cellStyle name="SAPBEXItemHeader 12" xfId="42631"/>
    <cellStyle name="SAPBEXItemHeader 13" xfId="42632"/>
    <cellStyle name="SAPBEXItemHeader 14" xfId="42633"/>
    <cellStyle name="SAPBEXItemHeader 15" xfId="42634"/>
    <cellStyle name="SAPBEXItemHeader 16" xfId="42635"/>
    <cellStyle name="SAPBEXItemHeader 17" xfId="42636"/>
    <cellStyle name="SAPBEXItemHeader 18" xfId="42637"/>
    <cellStyle name="SAPBEXItemHeader 19" xfId="42638"/>
    <cellStyle name="SAPBEXItemHeader 2" xfId="560"/>
    <cellStyle name="SAPBEXItemHeader 2 10" xfId="42639"/>
    <cellStyle name="SAPBEXItemHeader 2 11" xfId="42640"/>
    <cellStyle name="SAPBEXItemHeader 2 12" xfId="42641"/>
    <cellStyle name="SAPBEXItemHeader 2 13" xfId="42642"/>
    <cellStyle name="SAPBEXItemHeader 2 14" xfId="42643"/>
    <cellStyle name="SAPBEXItemHeader 2 15" xfId="42644"/>
    <cellStyle name="SAPBEXItemHeader 2 16" xfId="42645"/>
    <cellStyle name="SAPBEXItemHeader 2 17" xfId="42646"/>
    <cellStyle name="SAPBEXItemHeader 2 18" xfId="42647"/>
    <cellStyle name="SAPBEXItemHeader 2 19" xfId="42648"/>
    <cellStyle name="SAPBEXItemHeader 2 2" xfId="1155"/>
    <cellStyle name="SAPBEXItemHeader 2 2 10" xfId="42649"/>
    <cellStyle name="SAPBEXItemHeader 2 2 11" xfId="42650"/>
    <cellStyle name="SAPBEXItemHeader 2 2 12" xfId="42651"/>
    <cellStyle name="SAPBEXItemHeader 2 2 13" xfId="42652"/>
    <cellStyle name="SAPBEXItemHeader 2 2 14" xfId="42653"/>
    <cellStyle name="SAPBEXItemHeader 2 2 15" xfId="42654"/>
    <cellStyle name="SAPBEXItemHeader 2 2 16" xfId="42655"/>
    <cellStyle name="SAPBEXItemHeader 2 2 17" xfId="42656"/>
    <cellStyle name="SAPBEXItemHeader 2 2 18" xfId="42657"/>
    <cellStyle name="SAPBEXItemHeader 2 2 19" xfId="42658"/>
    <cellStyle name="SAPBEXItemHeader 2 2 2" xfId="2191"/>
    <cellStyle name="SAPBEXItemHeader 2 2 2 2" xfId="15755"/>
    <cellStyle name="SAPBEXItemHeader 2 2 2 2 2" xfId="15756"/>
    <cellStyle name="SAPBEXItemHeader 2 2 2 2 2 2" xfId="15757"/>
    <cellStyle name="SAPBEXItemHeader 2 2 2 2 2 2 2" xfId="15758"/>
    <cellStyle name="SAPBEXItemHeader 2 2 2 2 2 3" xfId="15759"/>
    <cellStyle name="SAPBEXItemHeader 2 2 2 2 3" xfId="15760"/>
    <cellStyle name="SAPBEXItemHeader 2 2 2 2 3 2" xfId="15761"/>
    <cellStyle name="SAPBEXItemHeader 2 2 2 2 3 2 2" xfId="15762"/>
    <cellStyle name="SAPBEXItemHeader 2 2 2 2 4" xfId="15763"/>
    <cellStyle name="SAPBEXItemHeader 2 2 2 2 4 2" xfId="15764"/>
    <cellStyle name="SAPBEXItemHeader 2 2 2 3" xfId="15765"/>
    <cellStyle name="SAPBEXItemHeader 2 2 2 3 2" xfId="15766"/>
    <cellStyle name="SAPBEXItemHeader 2 2 2 3 2 2" xfId="15767"/>
    <cellStyle name="SAPBEXItemHeader 2 2 2 3 3" xfId="15768"/>
    <cellStyle name="SAPBEXItemHeader 2 2 2 4" xfId="15769"/>
    <cellStyle name="SAPBEXItemHeader 2 2 2 4 2" xfId="15770"/>
    <cellStyle name="SAPBEXItemHeader 2 2 2 4 2 2" xfId="15771"/>
    <cellStyle name="SAPBEXItemHeader 2 2 2 5" xfId="15772"/>
    <cellStyle name="SAPBEXItemHeader 2 2 2 5 2" xfId="15773"/>
    <cellStyle name="SAPBEXItemHeader 2 2 2 6" xfId="42659"/>
    <cellStyle name="SAPBEXItemHeader 2 2 2 7" xfId="42660"/>
    <cellStyle name="SAPBEXItemHeader 2 2 20" xfId="42661"/>
    <cellStyle name="SAPBEXItemHeader 2 2 21" xfId="42662"/>
    <cellStyle name="SAPBEXItemHeader 2 2 22" xfId="42663"/>
    <cellStyle name="SAPBEXItemHeader 2 2 23" xfId="42664"/>
    <cellStyle name="SAPBEXItemHeader 2 2 24" xfId="42665"/>
    <cellStyle name="SAPBEXItemHeader 2 2 25" xfId="42666"/>
    <cellStyle name="SAPBEXItemHeader 2 2 26" xfId="42667"/>
    <cellStyle name="SAPBEXItemHeader 2 2 27" xfId="48755"/>
    <cellStyle name="SAPBEXItemHeader 2 2 3" xfId="42668"/>
    <cellStyle name="SAPBEXItemHeader 2 2 4" xfId="42669"/>
    <cellStyle name="SAPBEXItemHeader 2 2 5" xfId="42670"/>
    <cellStyle name="SAPBEXItemHeader 2 2 6" xfId="42671"/>
    <cellStyle name="SAPBEXItemHeader 2 2 7" xfId="42672"/>
    <cellStyle name="SAPBEXItemHeader 2 2 8" xfId="42673"/>
    <cellStyle name="SAPBEXItemHeader 2 2 9" xfId="42674"/>
    <cellStyle name="SAPBEXItemHeader 2 20" xfId="42675"/>
    <cellStyle name="SAPBEXItemHeader 2 21" xfId="42676"/>
    <cellStyle name="SAPBEXItemHeader 2 22" xfId="42677"/>
    <cellStyle name="SAPBEXItemHeader 2 23" xfId="42678"/>
    <cellStyle name="SAPBEXItemHeader 2 24" xfId="42679"/>
    <cellStyle name="SAPBEXItemHeader 2 25" xfId="42680"/>
    <cellStyle name="SAPBEXItemHeader 2 26" xfId="42681"/>
    <cellStyle name="SAPBEXItemHeader 2 27" xfId="42682"/>
    <cellStyle name="SAPBEXItemHeader 2 28" xfId="42683"/>
    <cellStyle name="SAPBEXItemHeader 2 29" xfId="42684"/>
    <cellStyle name="SAPBEXItemHeader 2 3" xfId="1156"/>
    <cellStyle name="SAPBEXItemHeader 2 3 10" xfId="42685"/>
    <cellStyle name="SAPBEXItemHeader 2 3 11" xfId="42686"/>
    <cellStyle name="SAPBEXItemHeader 2 3 12" xfId="42687"/>
    <cellStyle name="SAPBEXItemHeader 2 3 13" xfId="42688"/>
    <cellStyle name="SAPBEXItemHeader 2 3 14" xfId="42689"/>
    <cellStyle name="SAPBEXItemHeader 2 3 15" xfId="42690"/>
    <cellStyle name="SAPBEXItemHeader 2 3 16" xfId="42691"/>
    <cellStyle name="SAPBEXItemHeader 2 3 17" xfId="42692"/>
    <cellStyle name="SAPBEXItemHeader 2 3 18" xfId="42693"/>
    <cellStyle name="SAPBEXItemHeader 2 3 19" xfId="42694"/>
    <cellStyle name="SAPBEXItemHeader 2 3 2" xfId="2192"/>
    <cellStyle name="SAPBEXItemHeader 2 3 2 2" xfId="15774"/>
    <cellStyle name="SAPBEXItemHeader 2 3 2 2 2" xfId="15775"/>
    <cellStyle name="SAPBEXItemHeader 2 3 2 2 2 2" xfId="15776"/>
    <cellStyle name="SAPBEXItemHeader 2 3 2 2 2 2 2" xfId="15777"/>
    <cellStyle name="SAPBEXItemHeader 2 3 2 2 2 3" xfId="15778"/>
    <cellStyle name="SAPBEXItemHeader 2 3 2 2 3" xfId="15779"/>
    <cellStyle name="SAPBEXItemHeader 2 3 2 2 3 2" xfId="15780"/>
    <cellStyle name="SAPBEXItemHeader 2 3 2 2 3 2 2" xfId="15781"/>
    <cellStyle name="SAPBEXItemHeader 2 3 2 2 4" xfId="15782"/>
    <cellStyle name="SAPBEXItemHeader 2 3 2 2 4 2" xfId="15783"/>
    <cellStyle name="SAPBEXItemHeader 2 3 2 3" xfId="15784"/>
    <cellStyle name="SAPBEXItemHeader 2 3 2 3 2" xfId="15785"/>
    <cellStyle name="SAPBEXItemHeader 2 3 2 3 2 2" xfId="15786"/>
    <cellStyle name="SAPBEXItemHeader 2 3 2 3 3" xfId="15787"/>
    <cellStyle name="SAPBEXItemHeader 2 3 2 4" xfId="15788"/>
    <cellStyle name="SAPBEXItemHeader 2 3 2 4 2" xfId="15789"/>
    <cellStyle name="SAPBEXItemHeader 2 3 2 4 2 2" xfId="15790"/>
    <cellStyle name="SAPBEXItemHeader 2 3 2 5" xfId="15791"/>
    <cellStyle name="SAPBEXItemHeader 2 3 2 5 2" xfId="15792"/>
    <cellStyle name="SAPBEXItemHeader 2 3 2 6" xfId="42695"/>
    <cellStyle name="SAPBEXItemHeader 2 3 2 7" xfId="42696"/>
    <cellStyle name="SAPBEXItemHeader 2 3 20" xfId="42697"/>
    <cellStyle name="SAPBEXItemHeader 2 3 21" xfId="42698"/>
    <cellStyle name="SAPBEXItemHeader 2 3 22" xfId="42699"/>
    <cellStyle name="SAPBEXItemHeader 2 3 23" xfId="42700"/>
    <cellStyle name="SAPBEXItemHeader 2 3 24" xfId="42701"/>
    <cellStyle name="SAPBEXItemHeader 2 3 25" xfId="42702"/>
    <cellStyle name="SAPBEXItemHeader 2 3 26" xfId="42703"/>
    <cellStyle name="SAPBEXItemHeader 2 3 27" xfId="48756"/>
    <cellStyle name="SAPBEXItemHeader 2 3 3" xfId="42704"/>
    <cellStyle name="SAPBEXItemHeader 2 3 4" xfId="42705"/>
    <cellStyle name="SAPBEXItemHeader 2 3 5" xfId="42706"/>
    <cellStyle name="SAPBEXItemHeader 2 3 6" xfId="42707"/>
    <cellStyle name="SAPBEXItemHeader 2 3 7" xfId="42708"/>
    <cellStyle name="SAPBEXItemHeader 2 3 8" xfId="42709"/>
    <cellStyle name="SAPBEXItemHeader 2 3 9" xfId="42710"/>
    <cellStyle name="SAPBEXItemHeader 2 30" xfId="42711"/>
    <cellStyle name="SAPBEXItemHeader 2 31" xfId="42712"/>
    <cellStyle name="SAPBEXItemHeader 2 32" xfId="48757"/>
    <cellStyle name="SAPBEXItemHeader 2 4" xfId="1157"/>
    <cellStyle name="SAPBEXItemHeader 2 4 10" xfId="42713"/>
    <cellStyle name="SAPBEXItemHeader 2 4 11" xfId="42714"/>
    <cellStyle name="SAPBEXItemHeader 2 4 12" xfId="42715"/>
    <cellStyle name="SAPBEXItemHeader 2 4 13" xfId="42716"/>
    <cellStyle name="SAPBEXItemHeader 2 4 14" xfId="42717"/>
    <cellStyle name="SAPBEXItemHeader 2 4 15" xfId="42718"/>
    <cellStyle name="SAPBEXItemHeader 2 4 16" xfId="42719"/>
    <cellStyle name="SAPBEXItemHeader 2 4 17" xfId="42720"/>
    <cellStyle name="SAPBEXItemHeader 2 4 18" xfId="42721"/>
    <cellStyle name="SAPBEXItemHeader 2 4 19" xfId="42722"/>
    <cellStyle name="SAPBEXItemHeader 2 4 2" xfId="2193"/>
    <cellStyle name="SAPBEXItemHeader 2 4 2 2" xfId="15793"/>
    <cellStyle name="SAPBEXItemHeader 2 4 2 2 2" xfId="15794"/>
    <cellStyle name="SAPBEXItemHeader 2 4 2 2 2 2" xfId="15795"/>
    <cellStyle name="SAPBEXItemHeader 2 4 2 2 2 2 2" xfId="15796"/>
    <cellStyle name="SAPBEXItemHeader 2 4 2 2 2 3" xfId="15797"/>
    <cellStyle name="SAPBEXItemHeader 2 4 2 2 3" xfId="15798"/>
    <cellStyle name="SAPBEXItemHeader 2 4 2 2 3 2" xfId="15799"/>
    <cellStyle name="SAPBEXItemHeader 2 4 2 2 3 2 2" xfId="15800"/>
    <cellStyle name="SAPBEXItemHeader 2 4 2 2 4" xfId="15801"/>
    <cellStyle name="SAPBEXItemHeader 2 4 2 2 4 2" xfId="15802"/>
    <cellStyle name="SAPBEXItemHeader 2 4 2 3" xfId="15803"/>
    <cellStyle name="SAPBEXItemHeader 2 4 2 3 2" xfId="15804"/>
    <cellStyle name="SAPBEXItemHeader 2 4 2 3 2 2" xfId="15805"/>
    <cellStyle name="SAPBEXItemHeader 2 4 2 3 3" xfId="15806"/>
    <cellStyle name="SAPBEXItemHeader 2 4 2 4" xfId="15807"/>
    <cellStyle name="SAPBEXItemHeader 2 4 2 4 2" xfId="15808"/>
    <cellStyle name="SAPBEXItemHeader 2 4 2 4 2 2" xfId="15809"/>
    <cellStyle name="SAPBEXItemHeader 2 4 2 5" xfId="15810"/>
    <cellStyle name="SAPBEXItemHeader 2 4 2 5 2" xfId="15811"/>
    <cellStyle name="SAPBEXItemHeader 2 4 2 6" xfId="42723"/>
    <cellStyle name="SAPBEXItemHeader 2 4 2 7" xfId="42724"/>
    <cellStyle name="SAPBEXItemHeader 2 4 20" xfId="42725"/>
    <cellStyle name="SAPBEXItemHeader 2 4 21" xfId="42726"/>
    <cellStyle name="SAPBEXItemHeader 2 4 22" xfId="42727"/>
    <cellStyle name="SAPBEXItemHeader 2 4 23" xfId="42728"/>
    <cellStyle name="SAPBEXItemHeader 2 4 24" xfId="42729"/>
    <cellStyle name="SAPBEXItemHeader 2 4 25" xfId="42730"/>
    <cellStyle name="SAPBEXItemHeader 2 4 26" xfId="42731"/>
    <cellStyle name="SAPBEXItemHeader 2 4 27" xfId="48758"/>
    <cellStyle name="SAPBEXItemHeader 2 4 3" xfId="42732"/>
    <cellStyle name="SAPBEXItemHeader 2 4 4" xfId="42733"/>
    <cellStyle name="SAPBEXItemHeader 2 4 5" xfId="42734"/>
    <cellStyle name="SAPBEXItemHeader 2 4 6" xfId="42735"/>
    <cellStyle name="SAPBEXItemHeader 2 4 7" xfId="42736"/>
    <cellStyle name="SAPBEXItemHeader 2 4 8" xfId="42737"/>
    <cellStyle name="SAPBEXItemHeader 2 4 9" xfId="42738"/>
    <cellStyle name="SAPBEXItemHeader 2 5" xfId="1158"/>
    <cellStyle name="SAPBEXItemHeader 2 5 10" xfId="42739"/>
    <cellStyle name="SAPBEXItemHeader 2 5 11" xfId="42740"/>
    <cellStyle name="SAPBEXItemHeader 2 5 12" xfId="42741"/>
    <cellStyle name="SAPBEXItemHeader 2 5 13" xfId="42742"/>
    <cellStyle name="SAPBEXItemHeader 2 5 14" xfId="42743"/>
    <cellStyle name="SAPBEXItemHeader 2 5 15" xfId="42744"/>
    <cellStyle name="SAPBEXItemHeader 2 5 16" xfId="42745"/>
    <cellStyle name="SAPBEXItemHeader 2 5 17" xfId="42746"/>
    <cellStyle name="SAPBEXItemHeader 2 5 18" xfId="42747"/>
    <cellStyle name="SAPBEXItemHeader 2 5 19" xfId="42748"/>
    <cellStyle name="SAPBEXItemHeader 2 5 2" xfId="2194"/>
    <cellStyle name="SAPBEXItemHeader 2 5 2 2" xfId="15812"/>
    <cellStyle name="SAPBEXItemHeader 2 5 2 2 2" xfId="15813"/>
    <cellStyle name="SAPBEXItemHeader 2 5 2 2 2 2" xfId="15814"/>
    <cellStyle name="SAPBEXItemHeader 2 5 2 2 2 2 2" xfId="15815"/>
    <cellStyle name="SAPBEXItemHeader 2 5 2 2 2 3" xfId="15816"/>
    <cellStyle name="SAPBEXItemHeader 2 5 2 2 3" xfId="15817"/>
    <cellStyle name="SAPBEXItemHeader 2 5 2 2 3 2" xfId="15818"/>
    <cellStyle name="SAPBEXItemHeader 2 5 2 2 3 2 2" xfId="15819"/>
    <cellStyle name="SAPBEXItemHeader 2 5 2 2 4" xfId="15820"/>
    <cellStyle name="SAPBEXItemHeader 2 5 2 2 4 2" xfId="15821"/>
    <cellStyle name="SAPBEXItemHeader 2 5 2 3" xfId="15822"/>
    <cellStyle name="SAPBEXItemHeader 2 5 2 3 2" xfId="15823"/>
    <cellStyle name="SAPBEXItemHeader 2 5 2 3 2 2" xfId="15824"/>
    <cellStyle name="SAPBEXItemHeader 2 5 2 3 3" xfId="15825"/>
    <cellStyle name="SAPBEXItemHeader 2 5 2 4" xfId="15826"/>
    <cellStyle name="SAPBEXItemHeader 2 5 2 4 2" xfId="15827"/>
    <cellStyle name="SAPBEXItemHeader 2 5 2 4 2 2" xfId="15828"/>
    <cellStyle name="SAPBEXItemHeader 2 5 2 5" xfId="15829"/>
    <cellStyle name="SAPBEXItemHeader 2 5 2 5 2" xfId="15830"/>
    <cellStyle name="SAPBEXItemHeader 2 5 2 6" xfId="42749"/>
    <cellStyle name="SAPBEXItemHeader 2 5 2 7" xfId="42750"/>
    <cellStyle name="SAPBEXItemHeader 2 5 20" xfId="42751"/>
    <cellStyle name="SAPBEXItemHeader 2 5 21" xfId="42752"/>
    <cellStyle name="SAPBEXItemHeader 2 5 22" xfId="42753"/>
    <cellStyle name="SAPBEXItemHeader 2 5 23" xfId="42754"/>
    <cellStyle name="SAPBEXItemHeader 2 5 24" xfId="42755"/>
    <cellStyle name="SAPBEXItemHeader 2 5 25" xfId="42756"/>
    <cellStyle name="SAPBEXItemHeader 2 5 26" xfId="42757"/>
    <cellStyle name="SAPBEXItemHeader 2 5 27" xfId="48759"/>
    <cellStyle name="SAPBEXItemHeader 2 5 3" xfId="42758"/>
    <cellStyle name="SAPBEXItemHeader 2 5 4" xfId="42759"/>
    <cellStyle name="SAPBEXItemHeader 2 5 5" xfId="42760"/>
    <cellStyle name="SAPBEXItemHeader 2 5 6" xfId="42761"/>
    <cellStyle name="SAPBEXItemHeader 2 5 7" xfId="42762"/>
    <cellStyle name="SAPBEXItemHeader 2 5 8" xfId="42763"/>
    <cellStyle name="SAPBEXItemHeader 2 5 9" xfId="42764"/>
    <cellStyle name="SAPBEXItemHeader 2 6" xfId="1159"/>
    <cellStyle name="SAPBEXItemHeader 2 6 10" xfId="42765"/>
    <cellStyle name="SAPBEXItemHeader 2 6 11" xfId="42766"/>
    <cellStyle name="SAPBEXItemHeader 2 6 12" xfId="42767"/>
    <cellStyle name="SAPBEXItemHeader 2 6 13" xfId="42768"/>
    <cellStyle name="SAPBEXItemHeader 2 6 14" xfId="42769"/>
    <cellStyle name="SAPBEXItemHeader 2 6 15" xfId="42770"/>
    <cellStyle name="SAPBEXItemHeader 2 6 16" xfId="42771"/>
    <cellStyle name="SAPBEXItemHeader 2 6 17" xfId="42772"/>
    <cellStyle name="SAPBEXItemHeader 2 6 18" xfId="42773"/>
    <cellStyle name="SAPBEXItemHeader 2 6 19" xfId="42774"/>
    <cellStyle name="SAPBEXItemHeader 2 6 2" xfId="2195"/>
    <cellStyle name="SAPBEXItemHeader 2 6 2 2" xfId="15831"/>
    <cellStyle name="SAPBEXItemHeader 2 6 2 2 2" xfId="15832"/>
    <cellStyle name="SAPBEXItemHeader 2 6 2 2 2 2" xfId="15833"/>
    <cellStyle name="SAPBEXItemHeader 2 6 2 2 2 2 2" xfId="15834"/>
    <cellStyle name="SAPBEXItemHeader 2 6 2 2 2 3" xfId="15835"/>
    <cellStyle name="SAPBEXItemHeader 2 6 2 2 3" xfId="15836"/>
    <cellStyle name="SAPBEXItemHeader 2 6 2 2 3 2" xfId="15837"/>
    <cellStyle name="SAPBEXItemHeader 2 6 2 2 3 2 2" xfId="15838"/>
    <cellStyle name="SAPBEXItemHeader 2 6 2 2 4" xfId="15839"/>
    <cellStyle name="SAPBEXItemHeader 2 6 2 2 4 2" xfId="15840"/>
    <cellStyle name="SAPBEXItemHeader 2 6 2 3" xfId="15841"/>
    <cellStyle name="SAPBEXItemHeader 2 6 2 3 2" xfId="15842"/>
    <cellStyle name="SAPBEXItemHeader 2 6 2 3 2 2" xfId="15843"/>
    <cellStyle name="SAPBEXItemHeader 2 6 2 3 3" xfId="15844"/>
    <cellStyle name="SAPBEXItemHeader 2 6 2 4" xfId="15845"/>
    <cellStyle name="SAPBEXItemHeader 2 6 2 4 2" xfId="15846"/>
    <cellStyle name="SAPBEXItemHeader 2 6 2 4 2 2" xfId="15847"/>
    <cellStyle name="SAPBEXItemHeader 2 6 2 5" xfId="15848"/>
    <cellStyle name="SAPBEXItemHeader 2 6 2 5 2" xfId="15849"/>
    <cellStyle name="SAPBEXItemHeader 2 6 2 6" xfId="42775"/>
    <cellStyle name="SAPBEXItemHeader 2 6 2 7" xfId="42776"/>
    <cellStyle name="SAPBEXItemHeader 2 6 20" xfId="42777"/>
    <cellStyle name="SAPBEXItemHeader 2 6 21" xfId="42778"/>
    <cellStyle name="SAPBEXItemHeader 2 6 22" xfId="42779"/>
    <cellStyle name="SAPBEXItemHeader 2 6 23" xfId="42780"/>
    <cellStyle name="SAPBEXItemHeader 2 6 24" xfId="42781"/>
    <cellStyle name="SAPBEXItemHeader 2 6 25" xfId="42782"/>
    <cellStyle name="SAPBEXItemHeader 2 6 26" xfId="42783"/>
    <cellStyle name="SAPBEXItemHeader 2 6 27" xfId="48760"/>
    <cellStyle name="SAPBEXItemHeader 2 6 3" xfId="42784"/>
    <cellStyle name="SAPBEXItemHeader 2 6 4" xfId="42785"/>
    <cellStyle name="SAPBEXItemHeader 2 6 5" xfId="42786"/>
    <cellStyle name="SAPBEXItemHeader 2 6 6" xfId="42787"/>
    <cellStyle name="SAPBEXItemHeader 2 6 7" xfId="42788"/>
    <cellStyle name="SAPBEXItemHeader 2 6 8" xfId="42789"/>
    <cellStyle name="SAPBEXItemHeader 2 6 9" xfId="42790"/>
    <cellStyle name="SAPBEXItemHeader 2 7" xfId="2196"/>
    <cellStyle name="SAPBEXItemHeader 2 7 2" xfId="15850"/>
    <cellStyle name="SAPBEXItemHeader 2 7 2 2" xfId="15851"/>
    <cellStyle name="SAPBEXItemHeader 2 7 2 2 2" xfId="15852"/>
    <cellStyle name="SAPBEXItemHeader 2 7 2 2 2 2" xfId="15853"/>
    <cellStyle name="SAPBEXItemHeader 2 7 2 2 3" xfId="15854"/>
    <cellStyle name="SAPBEXItemHeader 2 7 2 3" xfId="15855"/>
    <cellStyle name="SAPBEXItemHeader 2 7 2 3 2" xfId="15856"/>
    <cellStyle name="SAPBEXItemHeader 2 7 2 3 2 2" xfId="15857"/>
    <cellStyle name="SAPBEXItemHeader 2 7 2 4" xfId="15858"/>
    <cellStyle name="SAPBEXItemHeader 2 7 2 4 2" xfId="15859"/>
    <cellStyle name="SAPBEXItemHeader 2 7 3" xfId="15860"/>
    <cellStyle name="SAPBEXItemHeader 2 7 3 2" xfId="15861"/>
    <cellStyle name="SAPBEXItemHeader 2 7 3 2 2" xfId="15862"/>
    <cellStyle name="SAPBEXItemHeader 2 7 3 3" xfId="15863"/>
    <cellStyle name="SAPBEXItemHeader 2 7 4" xfId="15864"/>
    <cellStyle name="SAPBEXItemHeader 2 7 4 2" xfId="15865"/>
    <cellStyle name="SAPBEXItemHeader 2 7 4 2 2" xfId="15866"/>
    <cellStyle name="SAPBEXItemHeader 2 7 5" xfId="15867"/>
    <cellStyle name="SAPBEXItemHeader 2 7 5 2" xfId="15868"/>
    <cellStyle name="SAPBEXItemHeader 2 7 6" xfId="42791"/>
    <cellStyle name="SAPBEXItemHeader 2 7 7" xfId="42792"/>
    <cellStyle name="SAPBEXItemHeader 2 8" xfId="42793"/>
    <cellStyle name="SAPBEXItemHeader 2 9" xfId="42794"/>
    <cellStyle name="SAPBEXItemHeader 20" xfId="42795"/>
    <cellStyle name="SAPBEXItemHeader 21" xfId="42796"/>
    <cellStyle name="SAPBEXItemHeader 22" xfId="42797"/>
    <cellStyle name="SAPBEXItemHeader 23" xfId="42798"/>
    <cellStyle name="SAPBEXItemHeader 24" xfId="42799"/>
    <cellStyle name="SAPBEXItemHeader 25" xfId="42800"/>
    <cellStyle name="SAPBEXItemHeader 26" xfId="42801"/>
    <cellStyle name="SAPBEXItemHeader 27" xfId="42802"/>
    <cellStyle name="SAPBEXItemHeader 28" xfId="42803"/>
    <cellStyle name="SAPBEXItemHeader 29" xfId="42804"/>
    <cellStyle name="SAPBEXItemHeader 3" xfId="1160"/>
    <cellStyle name="SAPBEXItemHeader 3 10" xfId="42805"/>
    <cellStyle name="SAPBEXItemHeader 3 11" xfId="42806"/>
    <cellStyle name="SAPBEXItemHeader 3 12" xfId="42807"/>
    <cellStyle name="SAPBEXItemHeader 3 13" xfId="42808"/>
    <cellStyle name="SAPBEXItemHeader 3 14" xfId="42809"/>
    <cellStyle name="SAPBEXItemHeader 3 15" xfId="42810"/>
    <cellStyle name="SAPBEXItemHeader 3 16" xfId="42811"/>
    <cellStyle name="SAPBEXItemHeader 3 17" xfId="42812"/>
    <cellStyle name="SAPBEXItemHeader 3 18" xfId="42813"/>
    <cellStyle name="SAPBEXItemHeader 3 19" xfId="42814"/>
    <cellStyle name="SAPBEXItemHeader 3 2" xfId="2197"/>
    <cellStyle name="SAPBEXItemHeader 3 2 2" xfId="15869"/>
    <cellStyle name="SAPBEXItemHeader 3 2 2 2" xfId="15870"/>
    <cellStyle name="SAPBEXItemHeader 3 2 2 2 2" xfId="15871"/>
    <cellStyle name="SAPBEXItemHeader 3 2 2 2 2 2" xfId="15872"/>
    <cellStyle name="SAPBEXItemHeader 3 2 2 2 3" xfId="15873"/>
    <cellStyle name="SAPBEXItemHeader 3 2 2 3" xfId="15874"/>
    <cellStyle name="SAPBEXItemHeader 3 2 2 3 2" xfId="15875"/>
    <cellStyle name="SAPBEXItemHeader 3 2 2 3 2 2" xfId="15876"/>
    <cellStyle name="SAPBEXItemHeader 3 2 2 4" xfId="15877"/>
    <cellStyle name="SAPBEXItemHeader 3 2 2 4 2" xfId="15878"/>
    <cellStyle name="SAPBEXItemHeader 3 2 3" xfId="15879"/>
    <cellStyle name="SAPBEXItemHeader 3 2 3 2" xfId="15880"/>
    <cellStyle name="SAPBEXItemHeader 3 2 3 2 2" xfId="15881"/>
    <cellStyle name="SAPBEXItemHeader 3 2 3 3" xfId="15882"/>
    <cellStyle name="SAPBEXItemHeader 3 2 4" xfId="15883"/>
    <cellStyle name="SAPBEXItemHeader 3 2 4 2" xfId="15884"/>
    <cellStyle name="SAPBEXItemHeader 3 2 4 2 2" xfId="15885"/>
    <cellStyle name="SAPBEXItemHeader 3 2 5" xfId="15886"/>
    <cellStyle name="SAPBEXItemHeader 3 2 5 2" xfId="15887"/>
    <cellStyle name="SAPBEXItemHeader 3 2 6" xfId="42815"/>
    <cellStyle name="SAPBEXItemHeader 3 2 7" xfId="42816"/>
    <cellStyle name="SAPBEXItemHeader 3 20" xfId="42817"/>
    <cellStyle name="SAPBEXItemHeader 3 21" xfId="42818"/>
    <cellStyle name="SAPBEXItemHeader 3 22" xfId="42819"/>
    <cellStyle name="SAPBEXItemHeader 3 23" xfId="42820"/>
    <cellStyle name="SAPBEXItemHeader 3 24" xfId="42821"/>
    <cellStyle name="SAPBEXItemHeader 3 25" xfId="42822"/>
    <cellStyle name="SAPBEXItemHeader 3 26" xfId="42823"/>
    <cellStyle name="SAPBEXItemHeader 3 27" xfId="48761"/>
    <cellStyle name="SAPBEXItemHeader 3 3" xfId="42824"/>
    <cellStyle name="SAPBEXItemHeader 3 4" xfId="42825"/>
    <cellStyle name="SAPBEXItemHeader 3 5" xfId="42826"/>
    <cellStyle name="SAPBEXItemHeader 3 6" xfId="42827"/>
    <cellStyle name="SAPBEXItemHeader 3 7" xfId="42828"/>
    <cellStyle name="SAPBEXItemHeader 3 8" xfId="42829"/>
    <cellStyle name="SAPBEXItemHeader 3 9" xfId="42830"/>
    <cellStyle name="SAPBEXItemHeader 30" xfId="42831"/>
    <cellStyle name="SAPBEXItemHeader 31" xfId="42832"/>
    <cellStyle name="SAPBEXItemHeader 32" xfId="48762"/>
    <cellStyle name="SAPBEXItemHeader 4" xfId="1161"/>
    <cellStyle name="SAPBEXItemHeader 4 10" xfId="42833"/>
    <cellStyle name="SAPBEXItemHeader 4 11" xfId="42834"/>
    <cellStyle name="SAPBEXItemHeader 4 12" xfId="42835"/>
    <cellStyle name="SAPBEXItemHeader 4 13" xfId="42836"/>
    <cellStyle name="SAPBEXItemHeader 4 14" xfId="42837"/>
    <cellStyle name="SAPBEXItemHeader 4 15" xfId="42838"/>
    <cellStyle name="SAPBEXItemHeader 4 16" xfId="42839"/>
    <cellStyle name="SAPBEXItemHeader 4 17" xfId="42840"/>
    <cellStyle name="SAPBEXItemHeader 4 18" xfId="42841"/>
    <cellStyle name="SAPBEXItemHeader 4 19" xfId="42842"/>
    <cellStyle name="SAPBEXItemHeader 4 2" xfId="2198"/>
    <cellStyle name="SAPBEXItemHeader 4 2 2" xfId="15888"/>
    <cellStyle name="SAPBEXItemHeader 4 2 2 2" xfId="15889"/>
    <cellStyle name="SAPBEXItemHeader 4 2 2 2 2" xfId="15890"/>
    <cellStyle name="SAPBEXItemHeader 4 2 2 2 2 2" xfId="15891"/>
    <cellStyle name="SAPBEXItemHeader 4 2 2 2 3" xfId="15892"/>
    <cellStyle name="SAPBEXItemHeader 4 2 2 3" xfId="15893"/>
    <cellStyle name="SAPBEXItemHeader 4 2 2 3 2" xfId="15894"/>
    <cellStyle name="SAPBEXItemHeader 4 2 2 3 2 2" xfId="15895"/>
    <cellStyle name="SAPBEXItemHeader 4 2 2 4" xfId="15896"/>
    <cellStyle name="SAPBEXItemHeader 4 2 2 4 2" xfId="15897"/>
    <cellStyle name="SAPBEXItemHeader 4 2 3" xfId="15898"/>
    <cellStyle name="SAPBEXItemHeader 4 2 3 2" xfId="15899"/>
    <cellStyle name="SAPBEXItemHeader 4 2 3 2 2" xfId="15900"/>
    <cellStyle name="SAPBEXItemHeader 4 2 3 3" xfId="15901"/>
    <cellStyle name="SAPBEXItemHeader 4 2 4" xfId="15902"/>
    <cellStyle name="SAPBEXItemHeader 4 2 4 2" xfId="15903"/>
    <cellStyle name="SAPBEXItemHeader 4 2 4 2 2" xfId="15904"/>
    <cellStyle name="SAPBEXItemHeader 4 2 5" xfId="15905"/>
    <cellStyle name="SAPBEXItemHeader 4 2 5 2" xfId="15906"/>
    <cellStyle name="SAPBEXItemHeader 4 2 6" xfId="42843"/>
    <cellStyle name="SAPBEXItemHeader 4 2 7" xfId="42844"/>
    <cellStyle name="SAPBEXItemHeader 4 20" xfId="42845"/>
    <cellStyle name="SAPBEXItemHeader 4 21" xfId="42846"/>
    <cellStyle name="SAPBEXItemHeader 4 22" xfId="42847"/>
    <cellStyle name="SAPBEXItemHeader 4 23" xfId="42848"/>
    <cellStyle name="SAPBEXItemHeader 4 24" xfId="42849"/>
    <cellStyle name="SAPBEXItemHeader 4 25" xfId="42850"/>
    <cellStyle name="SAPBEXItemHeader 4 26" xfId="42851"/>
    <cellStyle name="SAPBEXItemHeader 4 27" xfId="48763"/>
    <cellStyle name="SAPBEXItemHeader 4 3" xfId="42852"/>
    <cellStyle name="SAPBEXItemHeader 4 4" xfId="42853"/>
    <cellStyle name="SAPBEXItemHeader 4 5" xfId="42854"/>
    <cellStyle name="SAPBEXItemHeader 4 6" xfId="42855"/>
    <cellStyle name="SAPBEXItemHeader 4 7" xfId="42856"/>
    <cellStyle name="SAPBEXItemHeader 4 8" xfId="42857"/>
    <cellStyle name="SAPBEXItemHeader 4 9" xfId="42858"/>
    <cellStyle name="SAPBEXItemHeader 5" xfId="1162"/>
    <cellStyle name="SAPBEXItemHeader 5 10" xfId="42859"/>
    <cellStyle name="SAPBEXItemHeader 5 11" xfId="42860"/>
    <cellStyle name="SAPBEXItemHeader 5 12" xfId="42861"/>
    <cellStyle name="SAPBEXItemHeader 5 13" xfId="42862"/>
    <cellStyle name="SAPBEXItemHeader 5 14" xfId="42863"/>
    <cellStyle name="SAPBEXItemHeader 5 15" xfId="42864"/>
    <cellStyle name="SAPBEXItemHeader 5 16" xfId="42865"/>
    <cellStyle name="SAPBEXItemHeader 5 17" xfId="42866"/>
    <cellStyle name="SAPBEXItemHeader 5 18" xfId="42867"/>
    <cellStyle name="SAPBEXItemHeader 5 19" xfId="42868"/>
    <cellStyle name="SAPBEXItemHeader 5 2" xfId="2199"/>
    <cellStyle name="SAPBEXItemHeader 5 2 2" xfId="15907"/>
    <cellStyle name="SAPBEXItemHeader 5 2 2 2" xfId="15908"/>
    <cellStyle name="SAPBEXItemHeader 5 2 2 2 2" xfId="15909"/>
    <cellStyle name="SAPBEXItemHeader 5 2 2 2 2 2" xfId="15910"/>
    <cellStyle name="SAPBEXItemHeader 5 2 2 2 3" xfId="15911"/>
    <cellStyle name="SAPBEXItemHeader 5 2 2 3" xfId="15912"/>
    <cellStyle name="SAPBEXItemHeader 5 2 2 3 2" xfId="15913"/>
    <cellStyle name="SAPBEXItemHeader 5 2 2 3 2 2" xfId="15914"/>
    <cellStyle name="SAPBEXItemHeader 5 2 2 4" xfId="15915"/>
    <cellStyle name="SAPBEXItemHeader 5 2 2 4 2" xfId="15916"/>
    <cellStyle name="SAPBEXItemHeader 5 2 3" xfId="15917"/>
    <cellStyle name="SAPBEXItemHeader 5 2 3 2" xfId="15918"/>
    <cellStyle name="SAPBEXItemHeader 5 2 3 2 2" xfId="15919"/>
    <cellStyle name="SAPBEXItemHeader 5 2 3 3" xfId="15920"/>
    <cellStyle name="SAPBEXItemHeader 5 2 4" xfId="15921"/>
    <cellStyle name="SAPBEXItemHeader 5 2 4 2" xfId="15922"/>
    <cellStyle name="SAPBEXItemHeader 5 2 4 2 2" xfId="15923"/>
    <cellStyle name="SAPBEXItemHeader 5 2 5" xfId="15924"/>
    <cellStyle name="SAPBEXItemHeader 5 2 5 2" xfId="15925"/>
    <cellStyle name="SAPBEXItemHeader 5 2 6" xfId="42869"/>
    <cellStyle name="SAPBEXItemHeader 5 2 7" xfId="42870"/>
    <cellStyle name="SAPBEXItemHeader 5 20" xfId="42871"/>
    <cellStyle name="SAPBEXItemHeader 5 21" xfId="42872"/>
    <cellStyle name="SAPBEXItemHeader 5 22" xfId="42873"/>
    <cellStyle name="SAPBEXItemHeader 5 23" xfId="42874"/>
    <cellStyle name="SAPBEXItemHeader 5 24" xfId="42875"/>
    <cellStyle name="SAPBEXItemHeader 5 25" xfId="42876"/>
    <cellStyle name="SAPBEXItemHeader 5 26" xfId="42877"/>
    <cellStyle name="SAPBEXItemHeader 5 27" xfId="48764"/>
    <cellStyle name="SAPBEXItemHeader 5 3" xfId="42878"/>
    <cellStyle name="SAPBEXItemHeader 5 4" xfId="42879"/>
    <cellStyle name="SAPBEXItemHeader 5 5" xfId="42880"/>
    <cellStyle name="SAPBEXItemHeader 5 6" xfId="42881"/>
    <cellStyle name="SAPBEXItemHeader 5 7" xfId="42882"/>
    <cellStyle name="SAPBEXItemHeader 5 8" xfId="42883"/>
    <cellStyle name="SAPBEXItemHeader 5 9" xfId="42884"/>
    <cellStyle name="SAPBEXItemHeader 6" xfId="1163"/>
    <cellStyle name="SAPBEXItemHeader 6 10" xfId="42885"/>
    <cellStyle name="SAPBEXItemHeader 6 11" xfId="42886"/>
    <cellStyle name="SAPBEXItemHeader 6 12" xfId="42887"/>
    <cellStyle name="SAPBEXItemHeader 6 13" xfId="42888"/>
    <cellStyle name="SAPBEXItemHeader 6 14" xfId="42889"/>
    <cellStyle name="SAPBEXItemHeader 6 15" xfId="42890"/>
    <cellStyle name="SAPBEXItemHeader 6 16" xfId="42891"/>
    <cellStyle name="SAPBEXItemHeader 6 17" xfId="42892"/>
    <cellStyle name="SAPBEXItemHeader 6 18" xfId="42893"/>
    <cellStyle name="SAPBEXItemHeader 6 19" xfId="42894"/>
    <cellStyle name="SAPBEXItemHeader 6 2" xfId="2200"/>
    <cellStyle name="SAPBEXItemHeader 6 2 2" xfId="15926"/>
    <cellStyle name="SAPBEXItemHeader 6 2 2 2" xfId="15927"/>
    <cellStyle name="SAPBEXItemHeader 6 2 2 2 2" xfId="15928"/>
    <cellStyle name="SAPBEXItemHeader 6 2 2 2 2 2" xfId="15929"/>
    <cellStyle name="SAPBEXItemHeader 6 2 2 2 3" xfId="15930"/>
    <cellStyle name="SAPBEXItemHeader 6 2 2 3" xfId="15931"/>
    <cellStyle name="SAPBEXItemHeader 6 2 2 3 2" xfId="15932"/>
    <cellStyle name="SAPBEXItemHeader 6 2 2 3 2 2" xfId="15933"/>
    <cellStyle name="SAPBEXItemHeader 6 2 2 4" xfId="15934"/>
    <cellStyle name="SAPBEXItemHeader 6 2 2 4 2" xfId="15935"/>
    <cellStyle name="SAPBEXItemHeader 6 2 3" xfId="15936"/>
    <cellStyle name="SAPBEXItemHeader 6 2 3 2" xfId="15937"/>
    <cellStyle name="SAPBEXItemHeader 6 2 3 2 2" xfId="15938"/>
    <cellStyle name="SAPBEXItemHeader 6 2 3 3" xfId="15939"/>
    <cellStyle name="SAPBEXItemHeader 6 2 4" xfId="15940"/>
    <cellStyle name="SAPBEXItemHeader 6 2 4 2" xfId="15941"/>
    <cellStyle name="SAPBEXItemHeader 6 2 4 2 2" xfId="15942"/>
    <cellStyle name="SAPBEXItemHeader 6 2 5" xfId="15943"/>
    <cellStyle name="SAPBEXItemHeader 6 2 5 2" xfId="15944"/>
    <cellStyle name="SAPBEXItemHeader 6 2 6" xfId="42895"/>
    <cellStyle name="SAPBEXItemHeader 6 2 7" xfId="42896"/>
    <cellStyle name="SAPBEXItemHeader 6 20" xfId="42897"/>
    <cellStyle name="SAPBEXItemHeader 6 21" xfId="42898"/>
    <cellStyle name="SAPBEXItemHeader 6 22" xfId="42899"/>
    <cellStyle name="SAPBEXItemHeader 6 23" xfId="42900"/>
    <cellStyle name="SAPBEXItemHeader 6 24" xfId="42901"/>
    <cellStyle name="SAPBEXItemHeader 6 25" xfId="42902"/>
    <cellStyle name="SAPBEXItemHeader 6 26" xfId="42903"/>
    <cellStyle name="SAPBEXItemHeader 6 27" xfId="48765"/>
    <cellStyle name="SAPBEXItemHeader 6 3" xfId="42904"/>
    <cellStyle name="SAPBEXItemHeader 6 4" xfId="42905"/>
    <cellStyle name="SAPBEXItemHeader 6 5" xfId="42906"/>
    <cellStyle name="SAPBEXItemHeader 6 6" xfId="42907"/>
    <cellStyle name="SAPBEXItemHeader 6 7" xfId="42908"/>
    <cellStyle name="SAPBEXItemHeader 6 8" xfId="42909"/>
    <cellStyle name="SAPBEXItemHeader 6 9" xfId="42910"/>
    <cellStyle name="SAPBEXItemHeader 7" xfId="2201"/>
    <cellStyle name="SAPBEXItemHeader 7 2" xfId="2202"/>
    <cellStyle name="SAPBEXItemHeader 7 2 2" xfId="15945"/>
    <cellStyle name="SAPBEXItemHeader 7 2 2 2" xfId="15946"/>
    <cellStyle name="SAPBEXItemHeader 7 2 2 2 2" xfId="15947"/>
    <cellStyle name="SAPBEXItemHeader 7 2 2 3" xfId="15948"/>
    <cellStyle name="SAPBEXItemHeader 7 2 3" xfId="15949"/>
    <cellStyle name="SAPBEXItemHeader 7 2 3 2" xfId="15950"/>
    <cellStyle name="SAPBEXItemHeader 7 2 3 2 2" xfId="15951"/>
    <cellStyle name="SAPBEXItemHeader 7 2 4" xfId="15952"/>
    <cellStyle name="SAPBEXItemHeader 7 2 4 2" xfId="15953"/>
    <cellStyle name="SAPBEXItemHeader 7 3" xfId="15954"/>
    <cellStyle name="SAPBEXItemHeader 7 3 2" xfId="15955"/>
    <cellStyle name="SAPBEXItemHeader 7 3 2 2" xfId="15956"/>
    <cellStyle name="SAPBEXItemHeader 7 3 2 2 2" xfId="15957"/>
    <cellStyle name="SAPBEXItemHeader 7 3 2 3" xfId="15958"/>
    <cellStyle name="SAPBEXItemHeader 7 3 3" xfId="15959"/>
    <cellStyle name="SAPBEXItemHeader 7 3 3 2" xfId="15960"/>
    <cellStyle name="SAPBEXItemHeader 7 3 3 2 2" xfId="15961"/>
    <cellStyle name="SAPBEXItemHeader 7 3 4" xfId="15962"/>
    <cellStyle name="SAPBEXItemHeader 7 3 4 2" xfId="15963"/>
    <cellStyle name="SAPBEXItemHeader 7 3 5" xfId="42911"/>
    <cellStyle name="SAPBEXItemHeader 7 4" xfId="15964"/>
    <cellStyle name="SAPBEXItemHeader 7 4 2" xfId="15965"/>
    <cellStyle name="SAPBEXItemHeader 7 4 2 2" xfId="15966"/>
    <cellStyle name="SAPBEXItemHeader 7 4 2 2 2" xfId="15967"/>
    <cellStyle name="SAPBEXItemHeader 7 4 3" xfId="15968"/>
    <cellStyle name="SAPBEXItemHeader 7 4 3 2" xfId="15969"/>
    <cellStyle name="SAPBEXItemHeader 7 5" xfId="15970"/>
    <cellStyle name="SAPBEXItemHeader 7 5 2" xfId="15971"/>
    <cellStyle name="SAPBEXItemHeader 7 5 2 2" xfId="15972"/>
    <cellStyle name="SAPBEXItemHeader 7 5 3" xfId="15973"/>
    <cellStyle name="SAPBEXItemHeader 7 6" xfId="15974"/>
    <cellStyle name="SAPBEXItemHeader 7 6 2" xfId="15975"/>
    <cellStyle name="SAPBEXItemHeader 7 6 2 2" xfId="15976"/>
    <cellStyle name="SAPBEXItemHeader 7 7" xfId="15977"/>
    <cellStyle name="SAPBEXItemHeader 7 7 2" xfId="15978"/>
    <cellStyle name="SAPBEXItemHeader 7 8" xfId="48766"/>
    <cellStyle name="SAPBEXItemHeader 8" xfId="42912"/>
    <cellStyle name="SAPBEXItemHeader 9" xfId="42913"/>
    <cellStyle name="SAPBEXresData" xfId="157"/>
    <cellStyle name="SAPBEXresData 10" xfId="42914"/>
    <cellStyle name="SAPBEXresData 11" xfId="42915"/>
    <cellStyle name="SAPBEXresData 12" xfId="42916"/>
    <cellStyle name="SAPBEXresData 13" xfId="42917"/>
    <cellStyle name="SAPBEXresData 14" xfId="42918"/>
    <cellStyle name="SAPBEXresData 15" xfId="42919"/>
    <cellStyle name="SAPBEXresData 16" xfId="42920"/>
    <cellStyle name="SAPBEXresData 17" xfId="42921"/>
    <cellStyle name="SAPBEXresData 18" xfId="42922"/>
    <cellStyle name="SAPBEXresData 19" xfId="42923"/>
    <cellStyle name="SAPBEXresData 2" xfId="561"/>
    <cellStyle name="SAPBEXresData 2 10" xfId="42924"/>
    <cellStyle name="SAPBEXresData 2 11" xfId="42925"/>
    <cellStyle name="SAPBEXresData 2 12" xfId="42926"/>
    <cellStyle name="SAPBEXresData 2 13" xfId="42927"/>
    <cellStyle name="SAPBEXresData 2 14" xfId="42928"/>
    <cellStyle name="SAPBEXresData 2 15" xfId="42929"/>
    <cellStyle name="SAPBEXresData 2 16" xfId="42930"/>
    <cellStyle name="SAPBEXresData 2 17" xfId="42931"/>
    <cellStyle name="SAPBEXresData 2 18" xfId="42932"/>
    <cellStyle name="SAPBEXresData 2 19" xfId="42933"/>
    <cellStyle name="SAPBEXresData 2 2" xfId="1165"/>
    <cellStyle name="SAPBEXresData 2 2 10" xfId="42934"/>
    <cellStyle name="SAPBEXresData 2 2 11" xfId="42935"/>
    <cellStyle name="SAPBEXresData 2 2 12" xfId="42936"/>
    <cellStyle name="SAPBEXresData 2 2 13" xfId="42937"/>
    <cellStyle name="SAPBEXresData 2 2 14" xfId="42938"/>
    <cellStyle name="SAPBEXresData 2 2 15" xfId="42939"/>
    <cellStyle name="SAPBEXresData 2 2 16" xfId="42940"/>
    <cellStyle name="SAPBEXresData 2 2 17" xfId="42941"/>
    <cellStyle name="SAPBEXresData 2 2 18" xfId="42942"/>
    <cellStyle name="SAPBEXresData 2 2 19" xfId="42943"/>
    <cellStyle name="SAPBEXresData 2 2 2" xfId="2203"/>
    <cellStyle name="SAPBEXresData 2 2 2 2" xfId="15979"/>
    <cellStyle name="SAPBEXresData 2 2 2 2 2" xfId="15980"/>
    <cellStyle name="SAPBEXresData 2 2 2 2 2 2" xfId="15981"/>
    <cellStyle name="SAPBEXresData 2 2 2 2 2 2 2" xfId="15982"/>
    <cellStyle name="SAPBEXresData 2 2 2 2 2 3" xfId="15983"/>
    <cellStyle name="SAPBEXresData 2 2 2 2 3" xfId="15984"/>
    <cellStyle name="SAPBEXresData 2 2 2 2 3 2" xfId="15985"/>
    <cellStyle name="SAPBEXresData 2 2 2 2 3 2 2" xfId="15986"/>
    <cellStyle name="SAPBEXresData 2 2 2 2 4" xfId="15987"/>
    <cellStyle name="SAPBEXresData 2 2 2 2 4 2" xfId="15988"/>
    <cellStyle name="SAPBEXresData 2 2 2 3" xfId="15989"/>
    <cellStyle name="SAPBEXresData 2 2 2 3 2" xfId="15990"/>
    <cellStyle name="SAPBEXresData 2 2 2 3 2 2" xfId="15991"/>
    <cellStyle name="SAPBEXresData 2 2 2 3 3" xfId="15992"/>
    <cellStyle name="SAPBEXresData 2 2 2 4" xfId="15993"/>
    <cellStyle name="SAPBEXresData 2 2 2 4 2" xfId="15994"/>
    <cellStyle name="SAPBEXresData 2 2 2 4 2 2" xfId="15995"/>
    <cellStyle name="SAPBEXresData 2 2 2 5" xfId="15996"/>
    <cellStyle name="SAPBEXresData 2 2 2 5 2" xfId="15997"/>
    <cellStyle name="SAPBEXresData 2 2 2 6" xfId="42944"/>
    <cellStyle name="SAPBEXresData 2 2 2 7" xfId="42945"/>
    <cellStyle name="SAPBEXresData 2 2 20" xfId="42946"/>
    <cellStyle name="SAPBEXresData 2 2 21" xfId="42947"/>
    <cellStyle name="SAPBEXresData 2 2 22" xfId="42948"/>
    <cellStyle name="SAPBEXresData 2 2 23" xfId="42949"/>
    <cellStyle name="SAPBEXresData 2 2 24" xfId="42950"/>
    <cellStyle name="SAPBEXresData 2 2 25" xfId="42951"/>
    <cellStyle name="SAPBEXresData 2 2 26" xfId="42952"/>
    <cellStyle name="SAPBEXresData 2 2 27" xfId="48767"/>
    <cellStyle name="SAPBEXresData 2 2 3" xfId="42953"/>
    <cellStyle name="SAPBEXresData 2 2 4" xfId="42954"/>
    <cellStyle name="SAPBEXresData 2 2 5" xfId="42955"/>
    <cellStyle name="SAPBEXresData 2 2 6" xfId="42956"/>
    <cellStyle name="SAPBEXresData 2 2 7" xfId="42957"/>
    <cellStyle name="SAPBEXresData 2 2 8" xfId="42958"/>
    <cellStyle name="SAPBEXresData 2 2 9" xfId="42959"/>
    <cellStyle name="SAPBEXresData 2 20" xfId="42960"/>
    <cellStyle name="SAPBEXresData 2 21" xfId="42961"/>
    <cellStyle name="SAPBEXresData 2 22" xfId="42962"/>
    <cellStyle name="SAPBEXresData 2 23" xfId="42963"/>
    <cellStyle name="SAPBEXresData 2 24" xfId="42964"/>
    <cellStyle name="SAPBEXresData 2 25" xfId="42965"/>
    <cellStyle name="SAPBEXresData 2 26" xfId="42966"/>
    <cellStyle name="SAPBEXresData 2 27" xfId="42967"/>
    <cellStyle name="SAPBEXresData 2 28" xfId="42968"/>
    <cellStyle name="SAPBEXresData 2 29" xfId="42969"/>
    <cellStyle name="SAPBEXresData 2 3" xfId="1166"/>
    <cellStyle name="SAPBEXresData 2 3 10" xfId="42970"/>
    <cellStyle name="SAPBEXresData 2 3 11" xfId="42971"/>
    <cellStyle name="SAPBEXresData 2 3 12" xfId="42972"/>
    <cellStyle name="SAPBEXresData 2 3 13" xfId="42973"/>
    <cellStyle name="SAPBEXresData 2 3 14" xfId="42974"/>
    <cellStyle name="SAPBEXresData 2 3 15" xfId="42975"/>
    <cellStyle name="SAPBEXresData 2 3 16" xfId="42976"/>
    <cellStyle name="SAPBEXresData 2 3 17" xfId="42977"/>
    <cellStyle name="SAPBEXresData 2 3 18" xfId="42978"/>
    <cellStyle name="SAPBEXresData 2 3 19" xfId="42979"/>
    <cellStyle name="SAPBEXresData 2 3 2" xfId="2204"/>
    <cellStyle name="SAPBEXresData 2 3 2 2" xfId="15998"/>
    <cellStyle name="SAPBEXresData 2 3 2 2 2" xfId="15999"/>
    <cellStyle name="SAPBEXresData 2 3 2 2 2 2" xfId="16000"/>
    <cellStyle name="SAPBEXresData 2 3 2 2 2 2 2" xfId="16001"/>
    <cellStyle name="SAPBEXresData 2 3 2 2 2 3" xfId="16002"/>
    <cellStyle name="SAPBEXresData 2 3 2 2 3" xfId="16003"/>
    <cellStyle name="SAPBEXresData 2 3 2 2 3 2" xfId="16004"/>
    <cellStyle name="SAPBEXresData 2 3 2 2 3 2 2" xfId="16005"/>
    <cellStyle name="SAPBEXresData 2 3 2 2 4" xfId="16006"/>
    <cellStyle name="SAPBEXresData 2 3 2 2 4 2" xfId="16007"/>
    <cellStyle name="SAPBEXresData 2 3 2 3" xfId="16008"/>
    <cellStyle name="SAPBEXresData 2 3 2 3 2" xfId="16009"/>
    <cellStyle name="SAPBEXresData 2 3 2 3 2 2" xfId="16010"/>
    <cellStyle name="SAPBEXresData 2 3 2 3 3" xfId="16011"/>
    <cellStyle name="SAPBEXresData 2 3 2 4" xfId="16012"/>
    <cellStyle name="SAPBEXresData 2 3 2 4 2" xfId="16013"/>
    <cellStyle name="SAPBEXresData 2 3 2 4 2 2" xfId="16014"/>
    <cellStyle name="SAPBEXresData 2 3 2 5" xfId="16015"/>
    <cellStyle name="SAPBEXresData 2 3 2 5 2" xfId="16016"/>
    <cellStyle name="SAPBEXresData 2 3 2 6" xfId="42980"/>
    <cellStyle name="SAPBEXresData 2 3 2 7" xfId="42981"/>
    <cellStyle name="SAPBEXresData 2 3 20" xfId="42982"/>
    <cellStyle name="SAPBEXresData 2 3 21" xfId="42983"/>
    <cellStyle name="SAPBEXresData 2 3 22" xfId="42984"/>
    <cellStyle name="SAPBEXresData 2 3 23" xfId="42985"/>
    <cellStyle name="SAPBEXresData 2 3 24" xfId="42986"/>
    <cellStyle name="SAPBEXresData 2 3 25" xfId="42987"/>
    <cellStyle name="SAPBEXresData 2 3 26" xfId="42988"/>
    <cellStyle name="SAPBEXresData 2 3 27" xfId="48768"/>
    <cellStyle name="SAPBEXresData 2 3 3" xfId="42989"/>
    <cellStyle name="SAPBEXresData 2 3 4" xfId="42990"/>
    <cellStyle name="SAPBEXresData 2 3 5" xfId="42991"/>
    <cellStyle name="SAPBEXresData 2 3 6" xfId="42992"/>
    <cellStyle name="SAPBEXresData 2 3 7" xfId="42993"/>
    <cellStyle name="SAPBEXresData 2 3 8" xfId="42994"/>
    <cellStyle name="SAPBEXresData 2 3 9" xfId="42995"/>
    <cellStyle name="SAPBEXresData 2 30" xfId="42996"/>
    <cellStyle name="SAPBEXresData 2 31" xfId="42997"/>
    <cellStyle name="SAPBEXresData 2 32" xfId="48769"/>
    <cellStyle name="SAPBEXresData 2 4" xfId="1167"/>
    <cellStyle name="SAPBEXresData 2 4 10" xfId="42998"/>
    <cellStyle name="SAPBEXresData 2 4 11" xfId="42999"/>
    <cellStyle name="SAPBEXresData 2 4 12" xfId="43000"/>
    <cellStyle name="SAPBEXresData 2 4 13" xfId="43001"/>
    <cellStyle name="SAPBEXresData 2 4 14" xfId="43002"/>
    <cellStyle name="SAPBEXresData 2 4 15" xfId="43003"/>
    <cellStyle name="SAPBEXresData 2 4 16" xfId="43004"/>
    <cellStyle name="SAPBEXresData 2 4 17" xfId="43005"/>
    <cellStyle name="SAPBEXresData 2 4 18" xfId="43006"/>
    <cellStyle name="SAPBEXresData 2 4 19" xfId="43007"/>
    <cellStyle name="SAPBEXresData 2 4 2" xfId="2205"/>
    <cellStyle name="SAPBEXresData 2 4 2 2" xfId="16017"/>
    <cellStyle name="SAPBEXresData 2 4 2 2 2" xfId="16018"/>
    <cellStyle name="SAPBEXresData 2 4 2 2 2 2" xfId="16019"/>
    <cellStyle name="SAPBEXresData 2 4 2 2 2 2 2" xfId="16020"/>
    <cellStyle name="SAPBEXresData 2 4 2 2 2 3" xfId="16021"/>
    <cellStyle name="SAPBEXresData 2 4 2 2 3" xfId="16022"/>
    <cellStyle name="SAPBEXresData 2 4 2 2 3 2" xfId="16023"/>
    <cellStyle name="SAPBEXresData 2 4 2 2 3 2 2" xfId="16024"/>
    <cellStyle name="SAPBEXresData 2 4 2 2 4" xfId="16025"/>
    <cellStyle name="SAPBEXresData 2 4 2 2 4 2" xfId="16026"/>
    <cellStyle name="SAPBEXresData 2 4 2 3" xfId="16027"/>
    <cellStyle name="SAPBEXresData 2 4 2 3 2" xfId="16028"/>
    <cellStyle name="SAPBEXresData 2 4 2 3 2 2" xfId="16029"/>
    <cellStyle name="SAPBEXresData 2 4 2 3 3" xfId="16030"/>
    <cellStyle name="SAPBEXresData 2 4 2 4" xfId="16031"/>
    <cellStyle name="SAPBEXresData 2 4 2 4 2" xfId="16032"/>
    <cellStyle name="SAPBEXresData 2 4 2 4 2 2" xfId="16033"/>
    <cellStyle name="SAPBEXresData 2 4 2 5" xfId="16034"/>
    <cellStyle name="SAPBEXresData 2 4 2 5 2" xfId="16035"/>
    <cellStyle name="SAPBEXresData 2 4 2 6" xfId="43008"/>
    <cellStyle name="SAPBEXresData 2 4 2 7" xfId="43009"/>
    <cellStyle name="SAPBEXresData 2 4 20" xfId="43010"/>
    <cellStyle name="SAPBEXresData 2 4 21" xfId="43011"/>
    <cellStyle name="SAPBEXresData 2 4 22" xfId="43012"/>
    <cellStyle name="SAPBEXresData 2 4 23" xfId="43013"/>
    <cellStyle name="SAPBEXresData 2 4 24" xfId="43014"/>
    <cellStyle name="SAPBEXresData 2 4 25" xfId="43015"/>
    <cellStyle name="SAPBEXresData 2 4 26" xfId="43016"/>
    <cellStyle name="SAPBEXresData 2 4 27" xfId="48770"/>
    <cellStyle name="SAPBEXresData 2 4 3" xfId="43017"/>
    <cellStyle name="SAPBEXresData 2 4 4" xfId="43018"/>
    <cellStyle name="SAPBEXresData 2 4 5" xfId="43019"/>
    <cellStyle name="SAPBEXresData 2 4 6" xfId="43020"/>
    <cellStyle name="SAPBEXresData 2 4 7" xfId="43021"/>
    <cellStyle name="SAPBEXresData 2 4 8" xfId="43022"/>
    <cellStyle name="SAPBEXresData 2 4 9" xfId="43023"/>
    <cellStyle name="SAPBEXresData 2 5" xfId="1168"/>
    <cellStyle name="SAPBEXresData 2 5 10" xfId="43024"/>
    <cellStyle name="SAPBEXresData 2 5 11" xfId="43025"/>
    <cellStyle name="SAPBEXresData 2 5 12" xfId="43026"/>
    <cellStyle name="SAPBEXresData 2 5 13" xfId="43027"/>
    <cellStyle name="SAPBEXresData 2 5 14" xfId="43028"/>
    <cellStyle name="SAPBEXresData 2 5 15" xfId="43029"/>
    <cellStyle name="SAPBEXresData 2 5 16" xfId="43030"/>
    <cellStyle name="SAPBEXresData 2 5 17" xfId="43031"/>
    <cellStyle name="SAPBEXresData 2 5 18" xfId="43032"/>
    <cellStyle name="SAPBEXresData 2 5 19" xfId="43033"/>
    <cellStyle name="SAPBEXresData 2 5 2" xfId="2206"/>
    <cellStyle name="SAPBEXresData 2 5 2 2" xfId="16036"/>
    <cellStyle name="SAPBEXresData 2 5 2 2 2" xfId="16037"/>
    <cellStyle name="SAPBEXresData 2 5 2 2 2 2" xfId="16038"/>
    <cellStyle name="SAPBEXresData 2 5 2 2 2 2 2" xfId="16039"/>
    <cellStyle name="SAPBEXresData 2 5 2 2 2 3" xfId="16040"/>
    <cellStyle name="SAPBEXresData 2 5 2 2 3" xfId="16041"/>
    <cellStyle name="SAPBEXresData 2 5 2 2 3 2" xfId="16042"/>
    <cellStyle name="SAPBEXresData 2 5 2 2 3 2 2" xfId="16043"/>
    <cellStyle name="SAPBEXresData 2 5 2 2 4" xfId="16044"/>
    <cellStyle name="SAPBEXresData 2 5 2 2 4 2" xfId="16045"/>
    <cellStyle name="SAPBEXresData 2 5 2 3" xfId="16046"/>
    <cellStyle name="SAPBEXresData 2 5 2 3 2" xfId="16047"/>
    <cellStyle name="SAPBEXresData 2 5 2 3 2 2" xfId="16048"/>
    <cellStyle name="SAPBEXresData 2 5 2 3 3" xfId="16049"/>
    <cellStyle name="SAPBEXresData 2 5 2 4" xfId="16050"/>
    <cellStyle name="SAPBEXresData 2 5 2 4 2" xfId="16051"/>
    <cellStyle name="SAPBEXresData 2 5 2 4 2 2" xfId="16052"/>
    <cellStyle name="SAPBEXresData 2 5 2 5" xfId="16053"/>
    <cellStyle name="SAPBEXresData 2 5 2 5 2" xfId="16054"/>
    <cellStyle name="SAPBEXresData 2 5 2 6" xfId="43034"/>
    <cellStyle name="SAPBEXresData 2 5 2 7" xfId="43035"/>
    <cellStyle name="SAPBEXresData 2 5 20" xfId="43036"/>
    <cellStyle name="SAPBEXresData 2 5 21" xfId="43037"/>
    <cellStyle name="SAPBEXresData 2 5 22" xfId="43038"/>
    <cellStyle name="SAPBEXresData 2 5 23" xfId="43039"/>
    <cellStyle name="SAPBEXresData 2 5 24" xfId="43040"/>
    <cellStyle name="SAPBEXresData 2 5 25" xfId="43041"/>
    <cellStyle name="SAPBEXresData 2 5 26" xfId="43042"/>
    <cellStyle name="SAPBEXresData 2 5 27" xfId="48771"/>
    <cellStyle name="SAPBEXresData 2 5 3" xfId="43043"/>
    <cellStyle name="SAPBEXresData 2 5 4" xfId="43044"/>
    <cellStyle name="SAPBEXresData 2 5 5" xfId="43045"/>
    <cellStyle name="SAPBEXresData 2 5 6" xfId="43046"/>
    <cellStyle name="SAPBEXresData 2 5 7" xfId="43047"/>
    <cellStyle name="SAPBEXresData 2 5 8" xfId="43048"/>
    <cellStyle name="SAPBEXresData 2 5 9" xfId="43049"/>
    <cellStyle name="SAPBEXresData 2 6" xfId="1169"/>
    <cellStyle name="SAPBEXresData 2 6 10" xfId="43050"/>
    <cellStyle name="SAPBEXresData 2 6 11" xfId="43051"/>
    <cellStyle name="SAPBEXresData 2 6 12" xfId="43052"/>
    <cellStyle name="SAPBEXresData 2 6 13" xfId="43053"/>
    <cellStyle name="SAPBEXresData 2 6 14" xfId="43054"/>
    <cellStyle name="SAPBEXresData 2 6 15" xfId="43055"/>
    <cellStyle name="SAPBEXresData 2 6 16" xfId="43056"/>
    <cellStyle name="SAPBEXresData 2 6 17" xfId="43057"/>
    <cellStyle name="SAPBEXresData 2 6 18" xfId="43058"/>
    <cellStyle name="SAPBEXresData 2 6 19" xfId="43059"/>
    <cellStyle name="SAPBEXresData 2 6 2" xfId="2207"/>
    <cellStyle name="SAPBEXresData 2 6 2 2" xfId="16055"/>
    <cellStyle name="SAPBEXresData 2 6 2 2 2" xfId="16056"/>
    <cellStyle name="SAPBEXresData 2 6 2 2 2 2" xfId="16057"/>
    <cellStyle name="SAPBEXresData 2 6 2 2 2 2 2" xfId="16058"/>
    <cellStyle name="SAPBEXresData 2 6 2 2 2 3" xfId="16059"/>
    <cellStyle name="SAPBEXresData 2 6 2 2 3" xfId="16060"/>
    <cellStyle name="SAPBEXresData 2 6 2 2 3 2" xfId="16061"/>
    <cellStyle name="SAPBEXresData 2 6 2 2 3 2 2" xfId="16062"/>
    <cellStyle name="SAPBEXresData 2 6 2 2 4" xfId="16063"/>
    <cellStyle name="SAPBEXresData 2 6 2 2 4 2" xfId="16064"/>
    <cellStyle name="SAPBEXresData 2 6 2 3" xfId="16065"/>
    <cellStyle name="SAPBEXresData 2 6 2 3 2" xfId="16066"/>
    <cellStyle name="SAPBEXresData 2 6 2 3 2 2" xfId="16067"/>
    <cellStyle name="SAPBEXresData 2 6 2 3 3" xfId="16068"/>
    <cellStyle name="SAPBEXresData 2 6 2 4" xfId="16069"/>
    <cellStyle name="SAPBEXresData 2 6 2 4 2" xfId="16070"/>
    <cellStyle name="SAPBEXresData 2 6 2 4 2 2" xfId="16071"/>
    <cellStyle name="SAPBEXresData 2 6 2 5" xfId="16072"/>
    <cellStyle name="SAPBEXresData 2 6 2 5 2" xfId="16073"/>
    <cellStyle name="SAPBEXresData 2 6 2 6" xfId="43060"/>
    <cellStyle name="SAPBEXresData 2 6 2 7" xfId="43061"/>
    <cellStyle name="SAPBEXresData 2 6 20" xfId="43062"/>
    <cellStyle name="SAPBEXresData 2 6 21" xfId="43063"/>
    <cellStyle name="SAPBEXresData 2 6 22" xfId="43064"/>
    <cellStyle name="SAPBEXresData 2 6 23" xfId="43065"/>
    <cellStyle name="SAPBEXresData 2 6 24" xfId="43066"/>
    <cellStyle name="SAPBEXresData 2 6 25" xfId="43067"/>
    <cellStyle name="SAPBEXresData 2 6 26" xfId="43068"/>
    <cellStyle name="SAPBEXresData 2 6 27" xfId="48772"/>
    <cellStyle name="SAPBEXresData 2 6 3" xfId="43069"/>
    <cellStyle name="SAPBEXresData 2 6 4" xfId="43070"/>
    <cellStyle name="SAPBEXresData 2 6 5" xfId="43071"/>
    <cellStyle name="SAPBEXresData 2 6 6" xfId="43072"/>
    <cellStyle name="SAPBEXresData 2 6 7" xfId="43073"/>
    <cellStyle name="SAPBEXresData 2 6 8" xfId="43074"/>
    <cellStyle name="SAPBEXresData 2 6 9" xfId="43075"/>
    <cellStyle name="SAPBEXresData 2 7" xfId="2208"/>
    <cellStyle name="SAPBEXresData 2 7 2" xfId="16074"/>
    <cellStyle name="SAPBEXresData 2 7 2 2" xfId="16075"/>
    <cellStyle name="SAPBEXresData 2 7 2 2 2" xfId="16076"/>
    <cellStyle name="SAPBEXresData 2 7 2 2 2 2" xfId="16077"/>
    <cellStyle name="SAPBEXresData 2 7 2 2 3" xfId="16078"/>
    <cellStyle name="SAPBEXresData 2 7 2 3" xfId="16079"/>
    <cellStyle name="SAPBEXresData 2 7 2 3 2" xfId="16080"/>
    <cellStyle name="SAPBEXresData 2 7 2 3 2 2" xfId="16081"/>
    <cellStyle name="SAPBEXresData 2 7 2 4" xfId="16082"/>
    <cellStyle name="SAPBEXresData 2 7 2 4 2" xfId="16083"/>
    <cellStyle name="SAPBEXresData 2 7 3" xfId="16084"/>
    <cellStyle name="SAPBEXresData 2 7 3 2" xfId="16085"/>
    <cellStyle name="SAPBEXresData 2 7 3 2 2" xfId="16086"/>
    <cellStyle name="SAPBEXresData 2 7 3 3" xfId="16087"/>
    <cellStyle name="SAPBEXresData 2 7 4" xfId="16088"/>
    <cellStyle name="SAPBEXresData 2 7 4 2" xfId="16089"/>
    <cellStyle name="SAPBEXresData 2 7 4 2 2" xfId="16090"/>
    <cellStyle name="SAPBEXresData 2 7 5" xfId="16091"/>
    <cellStyle name="SAPBEXresData 2 7 5 2" xfId="16092"/>
    <cellStyle name="SAPBEXresData 2 7 6" xfId="43076"/>
    <cellStyle name="SAPBEXresData 2 7 7" xfId="43077"/>
    <cellStyle name="SAPBEXresData 2 8" xfId="43078"/>
    <cellStyle name="SAPBEXresData 2 9" xfId="43079"/>
    <cellStyle name="SAPBEXresData 20" xfId="43080"/>
    <cellStyle name="SAPBEXresData 21" xfId="43081"/>
    <cellStyle name="SAPBEXresData 22" xfId="43082"/>
    <cellStyle name="SAPBEXresData 23" xfId="43083"/>
    <cellStyle name="SAPBEXresData 24" xfId="43084"/>
    <cellStyle name="SAPBEXresData 25" xfId="43085"/>
    <cellStyle name="SAPBEXresData 26" xfId="43086"/>
    <cellStyle name="SAPBEXresData 27" xfId="43087"/>
    <cellStyle name="SAPBEXresData 28" xfId="43088"/>
    <cellStyle name="SAPBEXresData 29" xfId="43089"/>
    <cellStyle name="SAPBEXresData 3" xfId="1170"/>
    <cellStyle name="SAPBEXresData 3 10" xfId="43090"/>
    <cellStyle name="SAPBEXresData 3 11" xfId="43091"/>
    <cellStyle name="SAPBEXresData 3 12" xfId="43092"/>
    <cellStyle name="SAPBEXresData 3 13" xfId="43093"/>
    <cellStyle name="SAPBEXresData 3 14" xfId="43094"/>
    <cellStyle name="SAPBEXresData 3 15" xfId="43095"/>
    <cellStyle name="SAPBEXresData 3 16" xfId="43096"/>
    <cellStyle name="SAPBEXresData 3 17" xfId="43097"/>
    <cellStyle name="SAPBEXresData 3 18" xfId="43098"/>
    <cellStyle name="SAPBEXresData 3 19" xfId="43099"/>
    <cellStyle name="SAPBEXresData 3 2" xfId="2209"/>
    <cellStyle name="SAPBEXresData 3 2 2" xfId="16093"/>
    <cellStyle name="SAPBEXresData 3 2 2 2" xfId="16094"/>
    <cellStyle name="SAPBEXresData 3 2 2 2 2" xfId="16095"/>
    <cellStyle name="SAPBEXresData 3 2 2 2 2 2" xfId="16096"/>
    <cellStyle name="SAPBEXresData 3 2 2 2 3" xfId="16097"/>
    <cellStyle name="SAPBEXresData 3 2 2 3" xfId="16098"/>
    <cellStyle name="SAPBEXresData 3 2 2 3 2" xfId="16099"/>
    <cellStyle name="SAPBEXresData 3 2 2 3 2 2" xfId="16100"/>
    <cellStyle name="SAPBEXresData 3 2 2 4" xfId="16101"/>
    <cellStyle name="SAPBEXresData 3 2 2 4 2" xfId="16102"/>
    <cellStyle name="SAPBEXresData 3 2 3" xfId="16103"/>
    <cellStyle name="SAPBEXresData 3 2 3 2" xfId="16104"/>
    <cellStyle name="SAPBEXresData 3 2 3 2 2" xfId="16105"/>
    <cellStyle name="SAPBEXresData 3 2 3 3" xfId="16106"/>
    <cellStyle name="SAPBEXresData 3 2 4" xfId="16107"/>
    <cellStyle name="SAPBEXresData 3 2 4 2" xfId="16108"/>
    <cellStyle name="SAPBEXresData 3 2 4 2 2" xfId="16109"/>
    <cellStyle name="SAPBEXresData 3 2 5" xfId="16110"/>
    <cellStyle name="SAPBEXresData 3 2 5 2" xfId="16111"/>
    <cellStyle name="SAPBEXresData 3 2 6" xfId="43100"/>
    <cellStyle name="SAPBEXresData 3 2 7" xfId="43101"/>
    <cellStyle name="SAPBEXresData 3 20" xfId="43102"/>
    <cellStyle name="SAPBEXresData 3 21" xfId="43103"/>
    <cellStyle name="SAPBEXresData 3 22" xfId="43104"/>
    <cellStyle name="SAPBEXresData 3 23" xfId="43105"/>
    <cellStyle name="SAPBEXresData 3 24" xfId="43106"/>
    <cellStyle name="SAPBEXresData 3 25" xfId="43107"/>
    <cellStyle name="SAPBEXresData 3 26" xfId="43108"/>
    <cellStyle name="SAPBEXresData 3 27" xfId="48773"/>
    <cellStyle name="SAPBEXresData 3 3" xfId="43109"/>
    <cellStyle name="SAPBEXresData 3 4" xfId="43110"/>
    <cellStyle name="SAPBEXresData 3 5" xfId="43111"/>
    <cellStyle name="SAPBEXresData 3 6" xfId="43112"/>
    <cellStyle name="SAPBEXresData 3 7" xfId="43113"/>
    <cellStyle name="SAPBEXresData 3 8" xfId="43114"/>
    <cellStyle name="SAPBEXresData 3 9" xfId="43115"/>
    <cellStyle name="SAPBEXresData 30" xfId="43116"/>
    <cellStyle name="SAPBEXresData 31" xfId="43117"/>
    <cellStyle name="SAPBEXresData 32" xfId="43118"/>
    <cellStyle name="SAPBEXresData 33" xfId="43119"/>
    <cellStyle name="SAPBEXresData 34" xfId="48774"/>
    <cellStyle name="SAPBEXresData 4" xfId="1171"/>
    <cellStyle name="SAPBEXresData 4 10" xfId="43120"/>
    <cellStyle name="SAPBEXresData 4 11" xfId="43121"/>
    <cellStyle name="SAPBEXresData 4 12" xfId="43122"/>
    <cellStyle name="SAPBEXresData 4 13" xfId="43123"/>
    <cellStyle name="SAPBEXresData 4 14" xfId="43124"/>
    <cellStyle name="SAPBEXresData 4 15" xfId="43125"/>
    <cellStyle name="SAPBEXresData 4 16" xfId="43126"/>
    <cellStyle name="SAPBEXresData 4 17" xfId="43127"/>
    <cellStyle name="SAPBEXresData 4 18" xfId="43128"/>
    <cellStyle name="SAPBEXresData 4 19" xfId="43129"/>
    <cellStyle name="SAPBEXresData 4 2" xfId="2210"/>
    <cellStyle name="SAPBEXresData 4 2 2" xfId="16112"/>
    <cellStyle name="SAPBEXresData 4 2 2 2" xfId="16113"/>
    <cellStyle name="SAPBEXresData 4 2 2 2 2" xfId="16114"/>
    <cellStyle name="SAPBEXresData 4 2 2 2 2 2" xfId="16115"/>
    <cellStyle name="SAPBEXresData 4 2 2 2 3" xfId="16116"/>
    <cellStyle name="SAPBEXresData 4 2 2 3" xfId="16117"/>
    <cellStyle name="SAPBEXresData 4 2 2 3 2" xfId="16118"/>
    <cellStyle name="SAPBEXresData 4 2 2 3 2 2" xfId="16119"/>
    <cellStyle name="SAPBEXresData 4 2 2 4" xfId="16120"/>
    <cellStyle name="SAPBEXresData 4 2 2 4 2" xfId="16121"/>
    <cellStyle name="SAPBEXresData 4 2 3" xfId="16122"/>
    <cellStyle name="SAPBEXresData 4 2 3 2" xfId="16123"/>
    <cellStyle name="SAPBEXresData 4 2 3 2 2" xfId="16124"/>
    <cellStyle name="SAPBEXresData 4 2 3 3" xfId="16125"/>
    <cellStyle name="SAPBEXresData 4 2 4" xfId="16126"/>
    <cellStyle name="SAPBEXresData 4 2 4 2" xfId="16127"/>
    <cellStyle name="SAPBEXresData 4 2 4 2 2" xfId="16128"/>
    <cellStyle name="SAPBEXresData 4 2 5" xfId="16129"/>
    <cellStyle name="SAPBEXresData 4 2 5 2" xfId="16130"/>
    <cellStyle name="SAPBEXresData 4 2 6" xfId="43130"/>
    <cellStyle name="SAPBEXresData 4 2 7" xfId="43131"/>
    <cellStyle name="SAPBEXresData 4 20" xfId="43132"/>
    <cellStyle name="SAPBEXresData 4 21" xfId="43133"/>
    <cellStyle name="SAPBEXresData 4 22" xfId="43134"/>
    <cellStyle name="SAPBEXresData 4 23" xfId="43135"/>
    <cellStyle name="SAPBEXresData 4 24" xfId="43136"/>
    <cellStyle name="SAPBEXresData 4 25" xfId="43137"/>
    <cellStyle name="SAPBEXresData 4 26" xfId="43138"/>
    <cellStyle name="SAPBEXresData 4 27" xfId="48775"/>
    <cellStyle name="SAPBEXresData 4 3" xfId="43139"/>
    <cellStyle name="SAPBEXresData 4 4" xfId="43140"/>
    <cellStyle name="SAPBEXresData 4 5" xfId="43141"/>
    <cellStyle name="SAPBEXresData 4 6" xfId="43142"/>
    <cellStyle name="SAPBEXresData 4 7" xfId="43143"/>
    <cellStyle name="SAPBEXresData 4 8" xfId="43144"/>
    <cellStyle name="SAPBEXresData 4 9" xfId="43145"/>
    <cellStyle name="SAPBEXresData 5" xfId="1172"/>
    <cellStyle name="SAPBEXresData 5 10" xfId="43146"/>
    <cellStyle name="SAPBEXresData 5 11" xfId="43147"/>
    <cellStyle name="SAPBEXresData 5 12" xfId="43148"/>
    <cellStyle name="SAPBEXresData 5 13" xfId="43149"/>
    <cellStyle name="SAPBEXresData 5 14" xfId="43150"/>
    <cellStyle name="SAPBEXresData 5 15" xfId="43151"/>
    <cellStyle name="SAPBEXresData 5 16" xfId="43152"/>
    <cellStyle name="SAPBEXresData 5 17" xfId="43153"/>
    <cellStyle name="SAPBEXresData 5 18" xfId="43154"/>
    <cellStyle name="SAPBEXresData 5 19" xfId="43155"/>
    <cellStyle name="SAPBEXresData 5 2" xfId="2211"/>
    <cellStyle name="SAPBEXresData 5 2 2" xfId="16131"/>
    <cellStyle name="SAPBEXresData 5 2 2 2" xfId="16132"/>
    <cellStyle name="SAPBEXresData 5 2 2 2 2" xfId="16133"/>
    <cellStyle name="SAPBEXresData 5 2 2 2 2 2" xfId="16134"/>
    <cellStyle name="SAPBEXresData 5 2 2 2 3" xfId="16135"/>
    <cellStyle name="SAPBEXresData 5 2 2 3" xfId="16136"/>
    <cellStyle name="SAPBEXresData 5 2 2 3 2" xfId="16137"/>
    <cellStyle name="SAPBEXresData 5 2 2 3 2 2" xfId="16138"/>
    <cellStyle name="SAPBEXresData 5 2 2 4" xfId="16139"/>
    <cellStyle name="SAPBEXresData 5 2 2 4 2" xfId="16140"/>
    <cellStyle name="SAPBEXresData 5 2 3" xfId="16141"/>
    <cellStyle name="SAPBEXresData 5 2 3 2" xfId="16142"/>
    <cellStyle name="SAPBEXresData 5 2 3 2 2" xfId="16143"/>
    <cellStyle name="SAPBEXresData 5 2 3 3" xfId="16144"/>
    <cellStyle name="SAPBEXresData 5 2 4" xfId="16145"/>
    <cellStyle name="SAPBEXresData 5 2 4 2" xfId="16146"/>
    <cellStyle name="SAPBEXresData 5 2 4 2 2" xfId="16147"/>
    <cellStyle name="SAPBEXresData 5 2 5" xfId="16148"/>
    <cellStyle name="SAPBEXresData 5 2 5 2" xfId="16149"/>
    <cellStyle name="SAPBEXresData 5 2 6" xfId="43156"/>
    <cellStyle name="SAPBEXresData 5 2 7" xfId="43157"/>
    <cellStyle name="SAPBEXresData 5 20" xfId="43158"/>
    <cellStyle name="SAPBEXresData 5 21" xfId="43159"/>
    <cellStyle name="SAPBEXresData 5 22" xfId="43160"/>
    <cellStyle name="SAPBEXresData 5 23" xfId="43161"/>
    <cellStyle name="SAPBEXresData 5 24" xfId="43162"/>
    <cellStyle name="SAPBEXresData 5 25" xfId="43163"/>
    <cellStyle name="SAPBEXresData 5 26" xfId="43164"/>
    <cellStyle name="SAPBEXresData 5 27" xfId="48776"/>
    <cellStyle name="SAPBEXresData 5 3" xfId="43165"/>
    <cellStyle name="SAPBEXresData 5 4" xfId="43166"/>
    <cellStyle name="SAPBEXresData 5 5" xfId="43167"/>
    <cellStyle name="SAPBEXresData 5 6" xfId="43168"/>
    <cellStyle name="SAPBEXresData 5 7" xfId="43169"/>
    <cellStyle name="SAPBEXresData 5 8" xfId="43170"/>
    <cellStyle name="SAPBEXresData 5 9" xfId="43171"/>
    <cellStyle name="SAPBEXresData 6" xfId="1173"/>
    <cellStyle name="SAPBEXresData 6 10" xfId="43172"/>
    <cellStyle name="SAPBEXresData 6 11" xfId="43173"/>
    <cellStyle name="SAPBEXresData 6 12" xfId="43174"/>
    <cellStyle name="SAPBEXresData 6 13" xfId="43175"/>
    <cellStyle name="SAPBEXresData 6 14" xfId="43176"/>
    <cellStyle name="SAPBEXresData 6 15" xfId="43177"/>
    <cellStyle name="SAPBEXresData 6 16" xfId="43178"/>
    <cellStyle name="SAPBEXresData 6 17" xfId="43179"/>
    <cellStyle name="SAPBEXresData 6 18" xfId="43180"/>
    <cellStyle name="SAPBEXresData 6 19" xfId="43181"/>
    <cellStyle name="SAPBEXresData 6 2" xfId="2212"/>
    <cellStyle name="SAPBEXresData 6 2 2" xfId="16150"/>
    <cellStyle name="SAPBEXresData 6 2 2 2" xfId="16151"/>
    <cellStyle name="SAPBEXresData 6 2 2 2 2" xfId="16152"/>
    <cellStyle name="SAPBEXresData 6 2 2 2 2 2" xfId="16153"/>
    <cellStyle name="SAPBEXresData 6 2 2 2 3" xfId="16154"/>
    <cellStyle name="SAPBEXresData 6 2 2 3" xfId="16155"/>
    <cellStyle name="SAPBEXresData 6 2 2 3 2" xfId="16156"/>
    <cellStyle name="SAPBEXresData 6 2 2 3 2 2" xfId="16157"/>
    <cellStyle name="SAPBEXresData 6 2 2 4" xfId="16158"/>
    <cellStyle name="SAPBEXresData 6 2 2 4 2" xfId="16159"/>
    <cellStyle name="SAPBEXresData 6 2 3" xfId="16160"/>
    <cellStyle name="SAPBEXresData 6 2 3 2" xfId="16161"/>
    <cellStyle name="SAPBEXresData 6 2 3 2 2" xfId="16162"/>
    <cellStyle name="SAPBEXresData 6 2 3 3" xfId="16163"/>
    <cellStyle name="SAPBEXresData 6 2 4" xfId="16164"/>
    <cellStyle name="SAPBEXresData 6 2 4 2" xfId="16165"/>
    <cellStyle name="SAPBEXresData 6 2 4 2 2" xfId="16166"/>
    <cellStyle name="SAPBEXresData 6 2 5" xfId="16167"/>
    <cellStyle name="SAPBEXresData 6 2 5 2" xfId="16168"/>
    <cellStyle name="SAPBEXresData 6 2 6" xfId="43182"/>
    <cellStyle name="SAPBEXresData 6 2 7" xfId="43183"/>
    <cellStyle name="SAPBEXresData 6 20" xfId="43184"/>
    <cellStyle name="SAPBEXresData 6 21" xfId="43185"/>
    <cellStyle name="SAPBEXresData 6 22" xfId="43186"/>
    <cellStyle name="SAPBEXresData 6 23" xfId="43187"/>
    <cellStyle name="SAPBEXresData 6 24" xfId="43188"/>
    <cellStyle name="SAPBEXresData 6 25" xfId="43189"/>
    <cellStyle name="SAPBEXresData 6 26" xfId="43190"/>
    <cellStyle name="SAPBEXresData 6 27" xfId="48777"/>
    <cellStyle name="SAPBEXresData 6 3" xfId="43191"/>
    <cellStyle name="SAPBEXresData 6 4" xfId="43192"/>
    <cellStyle name="SAPBEXresData 6 5" xfId="43193"/>
    <cellStyle name="SAPBEXresData 6 6" xfId="43194"/>
    <cellStyle name="SAPBEXresData 6 7" xfId="43195"/>
    <cellStyle name="SAPBEXresData 6 8" xfId="43196"/>
    <cellStyle name="SAPBEXresData 6 9" xfId="43197"/>
    <cellStyle name="SAPBEXresData 7" xfId="1174"/>
    <cellStyle name="SAPBEXresData 7 10" xfId="43198"/>
    <cellStyle name="SAPBEXresData 7 11" xfId="43199"/>
    <cellStyle name="SAPBEXresData 7 12" xfId="43200"/>
    <cellStyle name="SAPBEXresData 7 13" xfId="43201"/>
    <cellStyle name="SAPBEXresData 7 14" xfId="43202"/>
    <cellStyle name="SAPBEXresData 7 15" xfId="43203"/>
    <cellStyle name="SAPBEXresData 7 16" xfId="43204"/>
    <cellStyle name="SAPBEXresData 7 17" xfId="43205"/>
    <cellStyle name="SAPBEXresData 7 18" xfId="43206"/>
    <cellStyle name="SAPBEXresData 7 19" xfId="43207"/>
    <cellStyle name="SAPBEXresData 7 2" xfId="2213"/>
    <cellStyle name="SAPBEXresData 7 2 2" xfId="16169"/>
    <cellStyle name="SAPBEXresData 7 2 2 2" xfId="16170"/>
    <cellStyle name="SAPBEXresData 7 2 2 2 2" xfId="16171"/>
    <cellStyle name="SAPBEXresData 7 2 2 2 2 2" xfId="16172"/>
    <cellStyle name="SAPBEXresData 7 2 2 2 3" xfId="16173"/>
    <cellStyle name="SAPBEXresData 7 2 2 3" xfId="16174"/>
    <cellStyle name="SAPBEXresData 7 2 2 3 2" xfId="16175"/>
    <cellStyle name="SAPBEXresData 7 2 2 3 2 2" xfId="16176"/>
    <cellStyle name="SAPBEXresData 7 2 2 4" xfId="16177"/>
    <cellStyle name="SAPBEXresData 7 2 2 4 2" xfId="16178"/>
    <cellStyle name="SAPBEXresData 7 2 3" xfId="16179"/>
    <cellStyle name="SAPBEXresData 7 2 3 2" xfId="16180"/>
    <cellStyle name="SAPBEXresData 7 2 3 2 2" xfId="16181"/>
    <cellStyle name="SAPBEXresData 7 2 3 3" xfId="16182"/>
    <cellStyle name="SAPBEXresData 7 2 4" xfId="16183"/>
    <cellStyle name="SAPBEXresData 7 2 4 2" xfId="16184"/>
    <cellStyle name="SAPBEXresData 7 2 4 2 2" xfId="16185"/>
    <cellStyle name="SAPBEXresData 7 2 5" xfId="16186"/>
    <cellStyle name="SAPBEXresData 7 2 5 2" xfId="16187"/>
    <cellStyle name="SAPBEXresData 7 2 6" xfId="43208"/>
    <cellStyle name="SAPBEXresData 7 2 7" xfId="43209"/>
    <cellStyle name="SAPBEXresData 7 20" xfId="43210"/>
    <cellStyle name="SAPBEXresData 7 21" xfId="43211"/>
    <cellStyle name="SAPBEXresData 7 22" xfId="43212"/>
    <cellStyle name="SAPBEXresData 7 23" xfId="43213"/>
    <cellStyle name="SAPBEXresData 7 24" xfId="43214"/>
    <cellStyle name="SAPBEXresData 7 25" xfId="43215"/>
    <cellStyle name="SAPBEXresData 7 26" xfId="43216"/>
    <cellStyle name="SAPBEXresData 7 27" xfId="48778"/>
    <cellStyle name="SAPBEXresData 7 3" xfId="43217"/>
    <cellStyle name="SAPBEXresData 7 4" xfId="43218"/>
    <cellStyle name="SAPBEXresData 7 5" xfId="43219"/>
    <cellStyle name="SAPBEXresData 7 6" xfId="43220"/>
    <cellStyle name="SAPBEXresData 7 7" xfId="43221"/>
    <cellStyle name="SAPBEXresData 7 8" xfId="43222"/>
    <cellStyle name="SAPBEXresData 7 9" xfId="43223"/>
    <cellStyle name="SAPBEXresData 8" xfId="1164"/>
    <cellStyle name="SAPBEXresData 8 10" xfId="43224"/>
    <cellStyle name="SAPBEXresData 8 11" xfId="43225"/>
    <cellStyle name="SAPBEXresData 8 12" xfId="43226"/>
    <cellStyle name="SAPBEXresData 8 13" xfId="43227"/>
    <cellStyle name="SAPBEXresData 8 14" xfId="43228"/>
    <cellStyle name="SAPBEXresData 8 15" xfId="43229"/>
    <cellStyle name="SAPBEXresData 8 16" xfId="43230"/>
    <cellStyle name="SAPBEXresData 8 17" xfId="43231"/>
    <cellStyle name="SAPBEXresData 8 18" xfId="43232"/>
    <cellStyle name="SAPBEXresData 8 19" xfId="43233"/>
    <cellStyle name="SAPBEXresData 8 2" xfId="2214"/>
    <cellStyle name="SAPBEXresData 8 2 2" xfId="16188"/>
    <cellStyle name="SAPBEXresData 8 2 2 2" xfId="16189"/>
    <cellStyle name="SAPBEXresData 8 2 2 2 2" xfId="16190"/>
    <cellStyle name="SAPBEXresData 8 2 2 2 2 2" xfId="16191"/>
    <cellStyle name="SAPBEXresData 8 2 2 2 3" xfId="16192"/>
    <cellStyle name="SAPBEXresData 8 2 2 3" xfId="16193"/>
    <cellStyle name="SAPBEXresData 8 2 2 3 2" xfId="16194"/>
    <cellStyle name="SAPBEXresData 8 2 2 3 2 2" xfId="16195"/>
    <cellStyle name="SAPBEXresData 8 2 2 4" xfId="16196"/>
    <cellStyle name="SAPBEXresData 8 2 2 4 2" xfId="16197"/>
    <cellStyle name="SAPBEXresData 8 2 3" xfId="16198"/>
    <cellStyle name="SAPBEXresData 8 2 3 2" xfId="16199"/>
    <cellStyle name="SAPBEXresData 8 2 3 2 2" xfId="16200"/>
    <cellStyle name="SAPBEXresData 8 2 3 3" xfId="16201"/>
    <cellStyle name="SAPBEXresData 8 2 4" xfId="16202"/>
    <cellStyle name="SAPBEXresData 8 2 4 2" xfId="16203"/>
    <cellStyle name="SAPBEXresData 8 2 4 2 2" xfId="16204"/>
    <cellStyle name="SAPBEXresData 8 2 5" xfId="16205"/>
    <cellStyle name="SAPBEXresData 8 2 5 2" xfId="16206"/>
    <cellStyle name="SAPBEXresData 8 2 6" xfId="43234"/>
    <cellStyle name="SAPBEXresData 8 2 7" xfId="43235"/>
    <cellStyle name="SAPBEXresData 8 20" xfId="43236"/>
    <cellStyle name="SAPBEXresData 8 21" xfId="43237"/>
    <cellStyle name="SAPBEXresData 8 22" xfId="43238"/>
    <cellStyle name="SAPBEXresData 8 23" xfId="43239"/>
    <cellStyle name="SAPBEXresData 8 24" xfId="43240"/>
    <cellStyle name="SAPBEXresData 8 25" xfId="43241"/>
    <cellStyle name="SAPBEXresData 8 26" xfId="43242"/>
    <cellStyle name="SAPBEXresData 8 27" xfId="48779"/>
    <cellStyle name="SAPBEXresData 8 3" xfId="43243"/>
    <cellStyle name="SAPBEXresData 8 4" xfId="43244"/>
    <cellStyle name="SAPBEXresData 8 5" xfId="43245"/>
    <cellStyle name="SAPBEXresData 8 6" xfId="43246"/>
    <cellStyle name="SAPBEXresData 8 7" xfId="43247"/>
    <cellStyle name="SAPBEXresData 8 8" xfId="43248"/>
    <cellStyle name="SAPBEXresData 8 9" xfId="43249"/>
    <cellStyle name="SAPBEXresData 9" xfId="2215"/>
    <cellStyle name="SAPBEXresData 9 2" xfId="16207"/>
    <cellStyle name="SAPBEXresData 9 2 2" xfId="16208"/>
    <cellStyle name="SAPBEXresData 9 2 2 2" xfId="16209"/>
    <cellStyle name="SAPBEXresData 9 2 2 2 2" xfId="16210"/>
    <cellStyle name="SAPBEXresData 9 2 2 3" xfId="16211"/>
    <cellStyle name="SAPBEXresData 9 2 3" xfId="16212"/>
    <cellStyle name="SAPBEXresData 9 2 3 2" xfId="16213"/>
    <cellStyle name="SAPBEXresData 9 2 3 2 2" xfId="16214"/>
    <cellStyle name="SAPBEXresData 9 2 4" xfId="16215"/>
    <cellStyle name="SAPBEXresData 9 2 4 2" xfId="16216"/>
    <cellStyle name="SAPBEXresData 9 3" xfId="16217"/>
    <cellStyle name="SAPBEXresData 9 3 2" xfId="16218"/>
    <cellStyle name="SAPBEXresData 9 3 2 2" xfId="16219"/>
    <cellStyle name="SAPBEXresData 9 3 3" xfId="16220"/>
    <cellStyle name="SAPBEXresData 9 4" xfId="16221"/>
    <cellStyle name="SAPBEXresData 9 4 2" xfId="16222"/>
    <cellStyle name="SAPBEXresData 9 4 2 2" xfId="16223"/>
    <cellStyle name="SAPBEXresData 9 5" xfId="16224"/>
    <cellStyle name="SAPBEXresData 9 5 2" xfId="16225"/>
    <cellStyle name="SAPBEXresData 9 6" xfId="43250"/>
    <cellStyle name="SAPBEXresData 9 7" xfId="43251"/>
    <cellStyle name="SAPBEXresDataEmph" xfId="158"/>
    <cellStyle name="SAPBEXresDataEmph 2" xfId="454"/>
    <cellStyle name="SAPBEXresDataEmph 2 2" xfId="562"/>
    <cellStyle name="SAPBEXresDataEmph 2 2 2" xfId="1176"/>
    <cellStyle name="SAPBEXresDataEmph 2 2 2 2" xfId="2216"/>
    <cellStyle name="SAPBEXresDataEmph 2 2 3" xfId="1177"/>
    <cellStyle name="SAPBEXresDataEmph 2 2 3 2" xfId="2217"/>
    <cellStyle name="SAPBEXresDataEmph 2 2 4" xfId="1178"/>
    <cellStyle name="SAPBEXresDataEmph 2 2 4 2" xfId="2218"/>
    <cellStyle name="SAPBEXresDataEmph 2 2 5" xfId="1179"/>
    <cellStyle name="SAPBEXresDataEmph 2 2 5 2" xfId="2219"/>
    <cellStyle name="SAPBEXresDataEmph 2 2 6" xfId="1180"/>
    <cellStyle name="SAPBEXresDataEmph 2 2 6 2" xfId="2220"/>
    <cellStyle name="SAPBEXresDataEmph 2 2 7" xfId="2221"/>
    <cellStyle name="SAPBEXresDataEmph 2 3" xfId="1181"/>
    <cellStyle name="SAPBEXresDataEmph 2 3 2" xfId="2222"/>
    <cellStyle name="SAPBEXresDataEmph 2 4" xfId="2223"/>
    <cellStyle name="SAPBEXresDataEmph 3" xfId="563"/>
    <cellStyle name="SAPBEXresDataEmph 3 2" xfId="1182"/>
    <cellStyle name="SAPBEXresDataEmph 3 2 2" xfId="2224"/>
    <cellStyle name="SAPBEXresDataEmph 3 3" xfId="1183"/>
    <cellStyle name="SAPBEXresDataEmph 3 3 2" xfId="2225"/>
    <cellStyle name="SAPBEXresDataEmph 3 4" xfId="1184"/>
    <cellStyle name="SAPBEXresDataEmph 3 4 2" xfId="2226"/>
    <cellStyle name="SAPBEXresDataEmph 3 5" xfId="1185"/>
    <cellStyle name="SAPBEXresDataEmph 3 5 2" xfId="2227"/>
    <cellStyle name="SAPBEXresDataEmph 3 6" xfId="1186"/>
    <cellStyle name="SAPBEXresDataEmph 3 6 2" xfId="2228"/>
    <cellStyle name="SAPBEXresDataEmph 3 7" xfId="2229"/>
    <cellStyle name="SAPBEXresDataEmph 4" xfId="1187"/>
    <cellStyle name="SAPBEXresDataEmph 4 2" xfId="2230"/>
    <cellStyle name="SAPBEXresDataEmph 5" xfId="1175"/>
    <cellStyle name="SAPBEXresDataEmph 5 10" xfId="43252"/>
    <cellStyle name="SAPBEXresDataEmph 5 11" xfId="43253"/>
    <cellStyle name="SAPBEXresDataEmph 5 12" xfId="43254"/>
    <cellStyle name="SAPBEXresDataEmph 5 13" xfId="43255"/>
    <cellStyle name="SAPBEXresDataEmph 5 14" xfId="43256"/>
    <cellStyle name="SAPBEXresDataEmph 5 15" xfId="43257"/>
    <cellStyle name="SAPBEXresDataEmph 5 16" xfId="43258"/>
    <cellStyle name="SAPBEXresDataEmph 5 17" xfId="43259"/>
    <cellStyle name="SAPBEXresDataEmph 5 18" xfId="43260"/>
    <cellStyle name="SAPBEXresDataEmph 5 19" xfId="43261"/>
    <cellStyle name="SAPBEXresDataEmph 5 2" xfId="2231"/>
    <cellStyle name="SAPBEXresDataEmph 5 2 2" xfId="16226"/>
    <cellStyle name="SAPBEXresDataEmph 5 2 2 2" xfId="16227"/>
    <cellStyle name="SAPBEXresDataEmph 5 2 2 2 2" xfId="16228"/>
    <cellStyle name="SAPBEXresDataEmph 5 2 2 2 2 2" xfId="16229"/>
    <cellStyle name="SAPBEXresDataEmph 5 2 2 2 3" xfId="16230"/>
    <cellStyle name="SAPBEXresDataEmph 5 2 2 3" xfId="16231"/>
    <cellStyle name="SAPBEXresDataEmph 5 2 2 3 2" xfId="16232"/>
    <cellStyle name="SAPBEXresDataEmph 5 2 2 3 2 2" xfId="16233"/>
    <cellStyle name="SAPBEXresDataEmph 5 2 2 4" xfId="16234"/>
    <cellStyle name="SAPBEXresDataEmph 5 2 2 4 2" xfId="16235"/>
    <cellStyle name="SAPBEXresDataEmph 5 2 3" xfId="16236"/>
    <cellStyle name="SAPBEXresDataEmph 5 2 3 2" xfId="16237"/>
    <cellStyle name="SAPBEXresDataEmph 5 2 3 2 2" xfId="16238"/>
    <cellStyle name="SAPBEXresDataEmph 5 2 3 3" xfId="16239"/>
    <cellStyle name="SAPBEXresDataEmph 5 2 4" xfId="16240"/>
    <cellStyle name="SAPBEXresDataEmph 5 2 4 2" xfId="16241"/>
    <cellStyle name="SAPBEXresDataEmph 5 2 4 2 2" xfId="16242"/>
    <cellStyle name="SAPBEXresDataEmph 5 2 5" xfId="16243"/>
    <cellStyle name="SAPBEXresDataEmph 5 2 5 2" xfId="16244"/>
    <cellStyle name="SAPBEXresDataEmph 5 2 6" xfId="43262"/>
    <cellStyle name="SAPBEXresDataEmph 5 2 7" xfId="43263"/>
    <cellStyle name="SAPBEXresDataEmph 5 20" xfId="43264"/>
    <cellStyle name="SAPBEXresDataEmph 5 21" xfId="43265"/>
    <cellStyle name="SAPBEXresDataEmph 5 22" xfId="43266"/>
    <cellStyle name="SAPBEXresDataEmph 5 23" xfId="43267"/>
    <cellStyle name="SAPBEXresDataEmph 5 24" xfId="43268"/>
    <cellStyle name="SAPBEXresDataEmph 5 25" xfId="43269"/>
    <cellStyle name="SAPBEXresDataEmph 5 26" xfId="43270"/>
    <cellStyle name="SAPBEXresDataEmph 5 27" xfId="48780"/>
    <cellStyle name="SAPBEXresDataEmph 5 3" xfId="43271"/>
    <cellStyle name="SAPBEXresDataEmph 5 4" xfId="43272"/>
    <cellStyle name="SAPBEXresDataEmph 5 5" xfId="43273"/>
    <cellStyle name="SAPBEXresDataEmph 5 6" xfId="43274"/>
    <cellStyle name="SAPBEXresDataEmph 5 7" xfId="43275"/>
    <cellStyle name="SAPBEXresDataEmph 5 8" xfId="43276"/>
    <cellStyle name="SAPBEXresDataEmph 5 9" xfId="43277"/>
    <cellStyle name="SAPBEXresDataEmph 6" xfId="2232"/>
    <cellStyle name="SAPBEXresDataEmph 6 2" xfId="2233"/>
    <cellStyle name="SAPBEXresDataEmph 6 3" xfId="16245"/>
    <cellStyle name="SAPBEXresDataEmph_20120921_SF-grote-ronde-Liesbethdump2" xfId="455"/>
    <cellStyle name="SAPBEXresItem" xfId="159"/>
    <cellStyle name="SAPBEXresItem 10" xfId="43278"/>
    <cellStyle name="SAPBEXresItem 11" xfId="43279"/>
    <cellStyle name="SAPBEXresItem 12" xfId="43280"/>
    <cellStyle name="SAPBEXresItem 13" xfId="43281"/>
    <cellStyle name="SAPBEXresItem 14" xfId="43282"/>
    <cellStyle name="SAPBEXresItem 15" xfId="43283"/>
    <cellStyle name="SAPBEXresItem 16" xfId="43284"/>
    <cellStyle name="SAPBEXresItem 17" xfId="43285"/>
    <cellStyle name="SAPBEXresItem 18" xfId="43286"/>
    <cellStyle name="SAPBEXresItem 19" xfId="43287"/>
    <cellStyle name="SAPBEXresItem 2" xfId="564"/>
    <cellStyle name="SAPBEXresItem 2 10" xfId="43288"/>
    <cellStyle name="SAPBEXresItem 2 11" xfId="43289"/>
    <cellStyle name="SAPBEXresItem 2 12" xfId="43290"/>
    <cellStyle name="SAPBEXresItem 2 13" xfId="43291"/>
    <cellStyle name="SAPBEXresItem 2 14" xfId="43292"/>
    <cellStyle name="SAPBEXresItem 2 15" xfId="43293"/>
    <cellStyle name="SAPBEXresItem 2 16" xfId="43294"/>
    <cellStyle name="SAPBEXresItem 2 17" xfId="43295"/>
    <cellStyle name="SAPBEXresItem 2 18" xfId="43296"/>
    <cellStyle name="SAPBEXresItem 2 19" xfId="43297"/>
    <cellStyle name="SAPBEXresItem 2 2" xfId="1189"/>
    <cellStyle name="SAPBEXresItem 2 2 10" xfId="43298"/>
    <cellStyle name="SAPBEXresItem 2 2 11" xfId="43299"/>
    <cellStyle name="SAPBEXresItem 2 2 12" xfId="43300"/>
    <cellStyle name="SAPBEXresItem 2 2 13" xfId="43301"/>
    <cellStyle name="SAPBEXresItem 2 2 14" xfId="43302"/>
    <cellStyle name="SAPBEXresItem 2 2 15" xfId="43303"/>
    <cellStyle name="SAPBEXresItem 2 2 16" xfId="43304"/>
    <cellStyle name="SAPBEXresItem 2 2 17" xfId="43305"/>
    <cellStyle name="SAPBEXresItem 2 2 18" xfId="43306"/>
    <cellStyle name="SAPBEXresItem 2 2 19" xfId="43307"/>
    <cellStyle name="SAPBEXresItem 2 2 2" xfId="2234"/>
    <cellStyle name="SAPBEXresItem 2 2 2 2" xfId="16246"/>
    <cellStyle name="SAPBEXresItem 2 2 2 2 2" xfId="16247"/>
    <cellStyle name="SAPBEXresItem 2 2 2 2 2 2" xfId="16248"/>
    <cellStyle name="SAPBEXresItem 2 2 2 2 2 2 2" xfId="16249"/>
    <cellStyle name="SAPBEXresItem 2 2 2 2 2 3" xfId="16250"/>
    <cellStyle name="SAPBEXresItem 2 2 2 2 3" xfId="16251"/>
    <cellStyle name="SAPBEXresItem 2 2 2 2 3 2" xfId="16252"/>
    <cellStyle name="SAPBEXresItem 2 2 2 2 3 2 2" xfId="16253"/>
    <cellStyle name="SAPBEXresItem 2 2 2 2 4" xfId="16254"/>
    <cellStyle name="SAPBEXresItem 2 2 2 2 4 2" xfId="16255"/>
    <cellStyle name="SAPBEXresItem 2 2 2 3" xfId="16256"/>
    <cellStyle name="SAPBEXresItem 2 2 2 3 2" xfId="16257"/>
    <cellStyle name="SAPBEXresItem 2 2 2 3 2 2" xfId="16258"/>
    <cellStyle name="SAPBEXresItem 2 2 2 3 3" xfId="16259"/>
    <cellStyle name="SAPBEXresItem 2 2 2 4" xfId="16260"/>
    <cellStyle name="SAPBEXresItem 2 2 2 4 2" xfId="16261"/>
    <cellStyle name="SAPBEXresItem 2 2 2 4 2 2" xfId="16262"/>
    <cellStyle name="SAPBEXresItem 2 2 2 5" xfId="16263"/>
    <cellStyle name="SAPBEXresItem 2 2 2 5 2" xfId="16264"/>
    <cellStyle name="SAPBEXresItem 2 2 2 6" xfId="43308"/>
    <cellStyle name="SAPBEXresItem 2 2 2 7" xfId="43309"/>
    <cellStyle name="SAPBEXresItem 2 2 20" xfId="43310"/>
    <cellStyle name="SAPBEXresItem 2 2 21" xfId="43311"/>
    <cellStyle name="SAPBEXresItem 2 2 22" xfId="43312"/>
    <cellStyle name="SAPBEXresItem 2 2 23" xfId="43313"/>
    <cellStyle name="SAPBEXresItem 2 2 24" xfId="43314"/>
    <cellStyle name="SAPBEXresItem 2 2 25" xfId="43315"/>
    <cellStyle name="SAPBEXresItem 2 2 26" xfId="43316"/>
    <cellStyle name="SAPBEXresItem 2 2 27" xfId="48781"/>
    <cellStyle name="SAPBEXresItem 2 2 3" xfId="43317"/>
    <cellStyle name="SAPBEXresItem 2 2 4" xfId="43318"/>
    <cellStyle name="SAPBEXresItem 2 2 5" xfId="43319"/>
    <cellStyle name="SAPBEXresItem 2 2 6" xfId="43320"/>
    <cellStyle name="SAPBEXresItem 2 2 7" xfId="43321"/>
    <cellStyle name="SAPBEXresItem 2 2 8" xfId="43322"/>
    <cellStyle name="SAPBEXresItem 2 2 9" xfId="43323"/>
    <cellStyle name="SAPBEXresItem 2 20" xfId="43324"/>
    <cellStyle name="SAPBEXresItem 2 21" xfId="43325"/>
    <cellStyle name="SAPBEXresItem 2 22" xfId="43326"/>
    <cellStyle name="SAPBEXresItem 2 23" xfId="43327"/>
    <cellStyle name="SAPBEXresItem 2 24" xfId="43328"/>
    <cellStyle name="SAPBEXresItem 2 25" xfId="43329"/>
    <cellStyle name="SAPBEXresItem 2 26" xfId="43330"/>
    <cellStyle name="SAPBEXresItem 2 27" xfId="43331"/>
    <cellStyle name="SAPBEXresItem 2 28" xfId="43332"/>
    <cellStyle name="SAPBEXresItem 2 29" xfId="43333"/>
    <cellStyle name="SAPBEXresItem 2 3" xfId="1190"/>
    <cellStyle name="SAPBEXresItem 2 3 10" xfId="43334"/>
    <cellStyle name="SAPBEXresItem 2 3 11" xfId="43335"/>
    <cellStyle name="SAPBEXresItem 2 3 12" xfId="43336"/>
    <cellStyle name="SAPBEXresItem 2 3 13" xfId="43337"/>
    <cellStyle name="SAPBEXresItem 2 3 14" xfId="43338"/>
    <cellStyle name="SAPBEXresItem 2 3 15" xfId="43339"/>
    <cellStyle name="SAPBEXresItem 2 3 16" xfId="43340"/>
    <cellStyle name="SAPBEXresItem 2 3 17" xfId="43341"/>
    <cellStyle name="SAPBEXresItem 2 3 18" xfId="43342"/>
    <cellStyle name="SAPBEXresItem 2 3 19" xfId="43343"/>
    <cellStyle name="SAPBEXresItem 2 3 2" xfId="2235"/>
    <cellStyle name="SAPBEXresItem 2 3 2 2" xfId="16265"/>
    <cellStyle name="SAPBEXresItem 2 3 2 2 2" xfId="16266"/>
    <cellStyle name="SAPBEXresItem 2 3 2 2 2 2" xfId="16267"/>
    <cellStyle name="SAPBEXresItem 2 3 2 2 2 2 2" xfId="16268"/>
    <cellStyle name="SAPBEXresItem 2 3 2 2 2 3" xfId="16269"/>
    <cellStyle name="SAPBEXresItem 2 3 2 2 3" xfId="16270"/>
    <cellStyle name="SAPBEXresItem 2 3 2 2 3 2" xfId="16271"/>
    <cellStyle name="SAPBEXresItem 2 3 2 2 3 2 2" xfId="16272"/>
    <cellStyle name="SAPBEXresItem 2 3 2 2 4" xfId="16273"/>
    <cellStyle name="SAPBEXresItem 2 3 2 2 4 2" xfId="16274"/>
    <cellStyle name="SAPBEXresItem 2 3 2 3" xfId="16275"/>
    <cellStyle name="SAPBEXresItem 2 3 2 3 2" xfId="16276"/>
    <cellStyle name="SAPBEXresItem 2 3 2 3 2 2" xfId="16277"/>
    <cellStyle name="SAPBEXresItem 2 3 2 3 3" xfId="16278"/>
    <cellStyle name="SAPBEXresItem 2 3 2 4" xfId="16279"/>
    <cellStyle name="SAPBEXresItem 2 3 2 4 2" xfId="16280"/>
    <cellStyle name="SAPBEXresItem 2 3 2 4 2 2" xfId="16281"/>
    <cellStyle name="SAPBEXresItem 2 3 2 5" xfId="16282"/>
    <cellStyle name="SAPBEXresItem 2 3 2 5 2" xfId="16283"/>
    <cellStyle name="SAPBEXresItem 2 3 2 6" xfId="43344"/>
    <cellStyle name="SAPBEXresItem 2 3 2 7" xfId="43345"/>
    <cellStyle name="SAPBEXresItem 2 3 20" xfId="43346"/>
    <cellStyle name="SAPBEXresItem 2 3 21" xfId="43347"/>
    <cellStyle name="SAPBEXresItem 2 3 22" xfId="43348"/>
    <cellStyle name="SAPBEXresItem 2 3 23" xfId="43349"/>
    <cellStyle name="SAPBEXresItem 2 3 24" xfId="43350"/>
    <cellStyle name="SAPBEXresItem 2 3 25" xfId="43351"/>
    <cellStyle name="SAPBEXresItem 2 3 26" xfId="43352"/>
    <cellStyle name="SAPBEXresItem 2 3 27" xfId="48782"/>
    <cellStyle name="SAPBEXresItem 2 3 3" xfId="43353"/>
    <cellStyle name="SAPBEXresItem 2 3 4" xfId="43354"/>
    <cellStyle name="SAPBEXresItem 2 3 5" xfId="43355"/>
    <cellStyle name="SAPBEXresItem 2 3 6" xfId="43356"/>
    <cellStyle name="SAPBEXresItem 2 3 7" xfId="43357"/>
    <cellStyle name="SAPBEXresItem 2 3 8" xfId="43358"/>
    <cellStyle name="SAPBEXresItem 2 3 9" xfId="43359"/>
    <cellStyle name="SAPBEXresItem 2 30" xfId="43360"/>
    <cellStyle name="SAPBEXresItem 2 31" xfId="43361"/>
    <cellStyle name="SAPBEXresItem 2 32" xfId="48783"/>
    <cellStyle name="SAPBEXresItem 2 4" xfId="1191"/>
    <cellStyle name="SAPBEXresItem 2 4 10" xfId="43362"/>
    <cellStyle name="SAPBEXresItem 2 4 11" xfId="43363"/>
    <cellStyle name="SAPBEXresItem 2 4 12" xfId="43364"/>
    <cellStyle name="SAPBEXresItem 2 4 13" xfId="43365"/>
    <cellStyle name="SAPBEXresItem 2 4 14" xfId="43366"/>
    <cellStyle name="SAPBEXresItem 2 4 15" xfId="43367"/>
    <cellStyle name="SAPBEXresItem 2 4 16" xfId="43368"/>
    <cellStyle name="SAPBEXresItem 2 4 17" xfId="43369"/>
    <cellStyle name="SAPBEXresItem 2 4 18" xfId="43370"/>
    <cellStyle name="SAPBEXresItem 2 4 19" xfId="43371"/>
    <cellStyle name="SAPBEXresItem 2 4 2" xfId="2236"/>
    <cellStyle name="SAPBEXresItem 2 4 2 2" xfId="16284"/>
    <cellStyle name="SAPBEXresItem 2 4 2 2 2" xfId="16285"/>
    <cellStyle name="SAPBEXresItem 2 4 2 2 2 2" xfId="16286"/>
    <cellStyle name="SAPBEXresItem 2 4 2 2 2 2 2" xfId="16287"/>
    <cellStyle name="SAPBEXresItem 2 4 2 2 2 3" xfId="16288"/>
    <cellStyle name="SAPBEXresItem 2 4 2 2 3" xfId="16289"/>
    <cellStyle name="SAPBEXresItem 2 4 2 2 3 2" xfId="16290"/>
    <cellStyle name="SAPBEXresItem 2 4 2 2 3 2 2" xfId="16291"/>
    <cellStyle name="SAPBEXresItem 2 4 2 2 4" xfId="16292"/>
    <cellStyle name="SAPBEXresItem 2 4 2 2 4 2" xfId="16293"/>
    <cellStyle name="SAPBEXresItem 2 4 2 3" xfId="16294"/>
    <cellStyle name="SAPBEXresItem 2 4 2 3 2" xfId="16295"/>
    <cellStyle name="SAPBEXresItem 2 4 2 3 2 2" xfId="16296"/>
    <cellStyle name="SAPBEXresItem 2 4 2 3 3" xfId="16297"/>
    <cellStyle name="SAPBEXresItem 2 4 2 4" xfId="16298"/>
    <cellStyle name="SAPBEXresItem 2 4 2 4 2" xfId="16299"/>
    <cellStyle name="SAPBEXresItem 2 4 2 4 2 2" xfId="16300"/>
    <cellStyle name="SAPBEXresItem 2 4 2 5" xfId="16301"/>
    <cellStyle name="SAPBEXresItem 2 4 2 5 2" xfId="16302"/>
    <cellStyle name="SAPBEXresItem 2 4 2 6" xfId="43372"/>
    <cellStyle name="SAPBEXresItem 2 4 2 7" xfId="43373"/>
    <cellStyle name="SAPBEXresItem 2 4 20" xfId="43374"/>
    <cellStyle name="SAPBEXresItem 2 4 21" xfId="43375"/>
    <cellStyle name="SAPBEXresItem 2 4 22" xfId="43376"/>
    <cellStyle name="SAPBEXresItem 2 4 23" xfId="43377"/>
    <cellStyle name="SAPBEXresItem 2 4 24" xfId="43378"/>
    <cellStyle name="SAPBEXresItem 2 4 25" xfId="43379"/>
    <cellStyle name="SAPBEXresItem 2 4 26" xfId="43380"/>
    <cellStyle name="SAPBEXresItem 2 4 27" xfId="48784"/>
    <cellStyle name="SAPBEXresItem 2 4 3" xfId="43381"/>
    <cellStyle name="SAPBEXresItem 2 4 4" xfId="43382"/>
    <cellStyle name="SAPBEXresItem 2 4 5" xfId="43383"/>
    <cellStyle name="SAPBEXresItem 2 4 6" xfId="43384"/>
    <cellStyle name="SAPBEXresItem 2 4 7" xfId="43385"/>
    <cellStyle name="SAPBEXresItem 2 4 8" xfId="43386"/>
    <cellStyle name="SAPBEXresItem 2 4 9" xfId="43387"/>
    <cellStyle name="SAPBEXresItem 2 5" xfId="1192"/>
    <cellStyle name="SAPBEXresItem 2 5 10" xfId="43388"/>
    <cellStyle name="SAPBEXresItem 2 5 11" xfId="43389"/>
    <cellStyle name="SAPBEXresItem 2 5 12" xfId="43390"/>
    <cellStyle name="SAPBEXresItem 2 5 13" xfId="43391"/>
    <cellStyle name="SAPBEXresItem 2 5 14" xfId="43392"/>
    <cellStyle name="SAPBEXresItem 2 5 15" xfId="43393"/>
    <cellStyle name="SAPBEXresItem 2 5 16" xfId="43394"/>
    <cellStyle name="SAPBEXresItem 2 5 17" xfId="43395"/>
    <cellStyle name="SAPBEXresItem 2 5 18" xfId="43396"/>
    <cellStyle name="SAPBEXresItem 2 5 19" xfId="43397"/>
    <cellStyle name="SAPBEXresItem 2 5 2" xfId="2237"/>
    <cellStyle name="SAPBEXresItem 2 5 2 2" xfId="16303"/>
    <cellStyle name="SAPBEXresItem 2 5 2 2 2" xfId="16304"/>
    <cellStyle name="SAPBEXresItem 2 5 2 2 2 2" xfId="16305"/>
    <cellStyle name="SAPBEXresItem 2 5 2 2 2 2 2" xfId="16306"/>
    <cellStyle name="SAPBEXresItem 2 5 2 2 2 3" xfId="16307"/>
    <cellStyle name="SAPBEXresItem 2 5 2 2 3" xfId="16308"/>
    <cellStyle name="SAPBEXresItem 2 5 2 2 3 2" xfId="16309"/>
    <cellStyle name="SAPBEXresItem 2 5 2 2 3 2 2" xfId="16310"/>
    <cellStyle name="SAPBEXresItem 2 5 2 2 4" xfId="16311"/>
    <cellStyle name="SAPBEXresItem 2 5 2 2 4 2" xfId="16312"/>
    <cellStyle name="SAPBEXresItem 2 5 2 3" xfId="16313"/>
    <cellStyle name="SAPBEXresItem 2 5 2 3 2" xfId="16314"/>
    <cellStyle name="SAPBEXresItem 2 5 2 3 2 2" xfId="16315"/>
    <cellStyle name="SAPBEXresItem 2 5 2 3 3" xfId="16316"/>
    <cellStyle name="SAPBEXresItem 2 5 2 4" xfId="16317"/>
    <cellStyle name="SAPBEXresItem 2 5 2 4 2" xfId="16318"/>
    <cellStyle name="SAPBEXresItem 2 5 2 4 2 2" xfId="16319"/>
    <cellStyle name="SAPBEXresItem 2 5 2 5" xfId="16320"/>
    <cellStyle name="SAPBEXresItem 2 5 2 5 2" xfId="16321"/>
    <cellStyle name="SAPBEXresItem 2 5 2 6" xfId="43398"/>
    <cellStyle name="SAPBEXresItem 2 5 2 7" xfId="43399"/>
    <cellStyle name="SAPBEXresItem 2 5 20" xfId="43400"/>
    <cellStyle name="SAPBEXresItem 2 5 21" xfId="43401"/>
    <cellStyle name="SAPBEXresItem 2 5 22" xfId="43402"/>
    <cellStyle name="SAPBEXresItem 2 5 23" xfId="43403"/>
    <cellStyle name="SAPBEXresItem 2 5 24" xfId="43404"/>
    <cellStyle name="SAPBEXresItem 2 5 25" xfId="43405"/>
    <cellStyle name="SAPBEXresItem 2 5 26" xfId="43406"/>
    <cellStyle name="SAPBEXresItem 2 5 27" xfId="48785"/>
    <cellStyle name="SAPBEXresItem 2 5 3" xfId="43407"/>
    <cellStyle name="SAPBEXresItem 2 5 4" xfId="43408"/>
    <cellStyle name="SAPBEXresItem 2 5 5" xfId="43409"/>
    <cellStyle name="SAPBEXresItem 2 5 6" xfId="43410"/>
    <cellStyle name="SAPBEXresItem 2 5 7" xfId="43411"/>
    <cellStyle name="SAPBEXresItem 2 5 8" xfId="43412"/>
    <cellStyle name="SAPBEXresItem 2 5 9" xfId="43413"/>
    <cellStyle name="SAPBEXresItem 2 6" xfId="1193"/>
    <cellStyle name="SAPBEXresItem 2 6 10" xfId="43414"/>
    <cellStyle name="SAPBEXresItem 2 6 11" xfId="43415"/>
    <cellStyle name="SAPBEXresItem 2 6 12" xfId="43416"/>
    <cellStyle name="SAPBEXresItem 2 6 13" xfId="43417"/>
    <cellStyle name="SAPBEXresItem 2 6 14" xfId="43418"/>
    <cellStyle name="SAPBEXresItem 2 6 15" xfId="43419"/>
    <cellStyle name="SAPBEXresItem 2 6 16" xfId="43420"/>
    <cellStyle name="SAPBEXresItem 2 6 17" xfId="43421"/>
    <cellStyle name="SAPBEXresItem 2 6 18" xfId="43422"/>
    <cellStyle name="SAPBEXresItem 2 6 19" xfId="43423"/>
    <cellStyle name="SAPBEXresItem 2 6 2" xfId="2238"/>
    <cellStyle name="SAPBEXresItem 2 6 2 2" xfId="16322"/>
    <cellStyle name="SAPBEXresItem 2 6 2 2 2" xfId="16323"/>
    <cellStyle name="SAPBEXresItem 2 6 2 2 2 2" xfId="16324"/>
    <cellStyle name="SAPBEXresItem 2 6 2 2 2 2 2" xfId="16325"/>
    <cellStyle name="SAPBEXresItem 2 6 2 2 2 3" xfId="16326"/>
    <cellStyle name="SAPBEXresItem 2 6 2 2 3" xfId="16327"/>
    <cellStyle name="SAPBEXresItem 2 6 2 2 3 2" xfId="16328"/>
    <cellStyle name="SAPBEXresItem 2 6 2 2 3 2 2" xfId="16329"/>
    <cellStyle name="SAPBEXresItem 2 6 2 2 4" xfId="16330"/>
    <cellStyle name="SAPBEXresItem 2 6 2 2 4 2" xfId="16331"/>
    <cellStyle name="SAPBEXresItem 2 6 2 3" xfId="16332"/>
    <cellStyle name="SAPBEXresItem 2 6 2 3 2" xfId="16333"/>
    <cellStyle name="SAPBEXresItem 2 6 2 3 2 2" xfId="16334"/>
    <cellStyle name="SAPBEXresItem 2 6 2 3 3" xfId="16335"/>
    <cellStyle name="SAPBEXresItem 2 6 2 4" xfId="16336"/>
    <cellStyle name="SAPBEXresItem 2 6 2 4 2" xfId="16337"/>
    <cellStyle name="SAPBEXresItem 2 6 2 4 2 2" xfId="16338"/>
    <cellStyle name="SAPBEXresItem 2 6 2 5" xfId="16339"/>
    <cellStyle name="SAPBEXresItem 2 6 2 5 2" xfId="16340"/>
    <cellStyle name="SAPBEXresItem 2 6 2 6" xfId="43424"/>
    <cellStyle name="SAPBEXresItem 2 6 2 7" xfId="43425"/>
    <cellStyle name="SAPBEXresItem 2 6 20" xfId="43426"/>
    <cellStyle name="SAPBEXresItem 2 6 21" xfId="43427"/>
    <cellStyle name="SAPBEXresItem 2 6 22" xfId="43428"/>
    <cellStyle name="SAPBEXresItem 2 6 23" xfId="43429"/>
    <cellStyle name="SAPBEXresItem 2 6 24" xfId="43430"/>
    <cellStyle name="SAPBEXresItem 2 6 25" xfId="43431"/>
    <cellStyle name="SAPBEXresItem 2 6 26" xfId="43432"/>
    <cellStyle name="SAPBEXresItem 2 6 27" xfId="48786"/>
    <cellStyle name="SAPBEXresItem 2 6 3" xfId="43433"/>
    <cellStyle name="SAPBEXresItem 2 6 4" xfId="43434"/>
    <cellStyle name="SAPBEXresItem 2 6 5" xfId="43435"/>
    <cellStyle name="SAPBEXresItem 2 6 6" xfId="43436"/>
    <cellStyle name="SAPBEXresItem 2 6 7" xfId="43437"/>
    <cellStyle name="SAPBEXresItem 2 6 8" xfId="43438"/>
    <cellStyle name="SAPBEXresItem 2 6 9" xfId="43439"/>
    <cellStyle name="SAPBEXresItem 2 7" xfId="2239"/>
    <cellStyle name="SAPBEXresItem 2 7 2" xfId="16341"/>
    <cellStyle name="SAPBEXresItem 2 7 2 2" xfId="16342"/>
    <cellStyle name="SAPBEXresItem 2 7 2 2 2" xfId="16343"/>
    <cellStyle name="SAPBEXresItem 2 7 2 2 2 2" xfId="16344"/>
    <cellStyle name="SAPBEXresItem 2 7 2 2 3" xfId="16345"/>
    <cellStyle name="SAPBEXresItem 2 7 2 3" xfId="16346"/>
    <cellStyle name="SAPBEXresItem 2 7 2 3 2" xfId="16347"/>
    <cellStyle name="SAPBEXresItem 2 7 2 3 2 2" xfId="16348"/>
    <cellStyle name="SAPBEXresItem 2 7 2 4" xfId="16349"/>
    <cellStyle name="SAPBEXresItem 2 7 2 4 2" xfId="16350"/>
    <cellStyle name="SAPBEXresItem 2 7 3" xfId="16351"/>
    <cellStyle name="SAPBEXresItem 2 7 3 2" xfId="16352"/>
    <cellStyle name="SAPBEXresItem 2 7 3 2 2" xfId="16353"/>
    <cellStyle name="SAPBEXresItem 2 7 3 3" xfId="16354"/>
    <cellStyle name="SAPBEXresItem 2 7 4" xfId="16355"/>
    <cellStyle name="SAPBEXresItem 2 7 4 2" xfId="16356"/>
    <cellStyle name="SAPBEXresItem 2 7 4 2 2" xfId="16357"/>
    <cellStyle name="SAPBEXresItem 2 7 5" xfId="16358"/>
    <cellStyle name="SAPBEXresItem 2 7 5 2" xfId="16359"/>
    <cellStyle name="SAPBEXresItem 2 7 6" xfId="43440"/>
    <cellStyle name="SAPBEXresItem 2 7 7" xfId="43441"/>
    <cellStyle name="SAPBEXresItem 2 8" xfId="43442"/>
    <cellStyle name="SAPBEXresItem 2 9" xfId="43443"/>
    <cellStyle name="SAPBEXresItem 20" xfId="43444"/>
    <cellStyle name="SAPBEXresItem 21" xfId="43445"/>
    <cellStyle name="SAPBEXresItem 22" xfId="43446"/>
    <cellStyle name="SAPBEXresItem 23" xfId="43447"/>
    <cellStyle name="SAPBEXresItem 24" xfId="43448"/>
    <cellStyle name="SAPBEXresItem 25" xfId="43449"/>
    <cellStyle name="SAPBEXresItem 26" xfId="43450"/>
    <cellStyle name="SAPBEXresItem 27" xfId="43451"/>
    <cellStyle name="SAPBEXresItem 28" xfId="43452"/>
    <cellStyle name="SAPBEXresItem 29" xfId="43453"/>
    <cellStyle name="SAPBEXresItem 3" xfId="1194"/>
    <cellStyle name="SAPBEXresItem 3 10" xfId="43454"/>
    <cellStyle name="SAPBEXresItem 3 11" xfId="43455"/>
    <cellStyle name="SAPBEXresItem 3 12" xfId="43456"/>
    <cellStyle name="SAPBEXresItem 3 13" xfId="43457"/>
    <cellStyle name="SAPBEXresItem 3 14" xfId="43458"/>
    <cellStyle name="SAPBEXresItem 3 15" xfId="43459"/>
    <cellStyle name="SAPBEXresItem 3 16" xfId="43460"/>
    <cellStyle name="SAPBEXresItem 3 17" xfId="43461"/>
    <cellStyle name="SAPBEXresItem 3 18" xfId="43462"/>
    <cellStyle name="SAPBEXresItem 3 19" xfId="43463"/>
    <cellStyle name="SAPBEXresItem 3 2" xfId="2240"/>
    <cellStyle name="SAPBEXresItem 3 2 2" xfId="16360"/>
    <cellStyle name="SAPBEXresItem 3 2 2 2" xfId="16361"/>
    <cellStyle name="SAPBEXresItem 3 2 2 2 2" xfId="16362"/>
    <cellStyle name="SAPBEXresItem 3 2 2 2 2 2" xfId="16363"/>
    <cellStyle name="SAPBEXresItem 3 2 2 2 3" xfId="16364"/>
    <cellStyle name="SAPBEXresItem 3 2 2 3" xfId="16365"/>
    <cellStyle name="SAPBEXresItem 3 2 2 3 2" xfId="16366"/>
    <cellStyle name="SAPBEXresItem 3 2 2 3 2 2" xfId="16367"/>
    <cellStyle name="SAPBEXresItem 3 2 2 4" xfId="16368"/>
    <cellStyle name="SAPBEXresItem 3 2 2 4 2" xfId="16369"/>
    <cellStyle name="SAPBEXresItem 3 2 3" xfId="16370"/>
    <cellStyle name="SAPBEXresItem 3 2 3 2" xfId="16371"/>
    <cellStyle name="SAPBEXresItem 3 2 3 2 2" xfId="16372"/>
    <cellStyle name="SAPBEXresItem 3 2 3 3" xfId="16373"/>
    <cellStyle name="SAPBEXresItem 3 2 4" xfId="16374"/>
    <cellStyle name="SAPBEXresItem 3 2 4 2" xfId="16375"/>
    <cellStyle name="SAPBEXresItem 3 2 4 2 2" xfId="16376"/>
    <cellStyle name="SAPBEXresItem 3 2 5" xfId="16377"/>
    <cellStyle name="SAPBEXresItem 3 2 5 2" xfId="16378"/>
    <cellStyle name="SAPBEXresItem 3 2 6" xfId="43464"/>
    <cellStyle name="SAPBEXresItem 3 2 7" xfId="43465"/>
    <cellStyle name="SAPBEXresItem 3 20" xfId="43466"/>
    <cellStyle name="SAPBEXresItem 3 21" xfId="43467"/>
    <cellStyle name="SAPBEXresItem 3 22" xfId="43468"/>
    <cellStyle name="SAPBEXresItem 3 23" xfId="43469"/>
    <cellStyle name="SAPBEXresItem 3 24" xfId="43470"/>
    <cellStyle name="SAPBEXresItem 3 25" xfId="43471"/>
    <cellStyle name="SAPBEXresItem 3 26" xfId="43472"/>
    <cellStyle name="SAPBEXresItem 3 27" xfId="48787"/>
    <cellStyle name="SAPBEXresItem 3 3" xfId="43473"/>
    <cellStyle name="SAPBEXresItem 3 4" xfId="43474"/>
    <cellStyle name="SAPBEXresItem 3 5" xfId="43475"/>
    <cellStyle name="SAPBEXresItem 3 6" xfId="43476"/>
    <cellStyle name="SAPBEXresItem 3 7" xfId="43477"/>
    <cellStyle name="SAPBEXresItem 3 8" xfId="43478"/>
    <cellStyle name="SAPBEXresItem 3 9" xfId="43479"/>
    <cellStyle name="SAPBEXresItem 30" xfId="43480"/>
    <cellStyle name="SAPBEXresItem 31" xfId="43481"/>
    <cellStyle name="SAPBEXresItem 32" xfId="43482"/>
    <cellStyle name="SAPBEXresItem 33" xfId="43483"/>
    <cellStyle name="SAPBEXresItem 34" xfId="48788"/>
    <cellStyle name="SAPBEXresItem 4" xfId="1195"/>
    <cellStyle name="SAPBEXresItem 4 10" xfId="43484"/>
    <cellStyle name="SAPBEXresItem 4 11" xfId="43485"/>
    <cellStyle name="SAPBEXresItem 4 12" xfId="43486"/>
    <cellStyle name="SAPBEXresItem 4 13" xfId="43487"/>
    <cellStyle name="SAPBEXresItem 4 14" xfId="43488"/>
    <cellStyle name="SAPBEXresItem 4 15" xfId="43489"/>
    <cellStyle name="SAPBEXresItem 4 16" xfId="43490"/>
    <cellStyle name="SAPBEXresItem 4 17" xfId="43491"/>
    <cellStyle name="SAPBEXresItem 4 18" xfId="43492"/>
    <cellStyle name="SAPBEXresItem 4 19" xfId="43493"/>
    <cellStyle name="SAPBEXresItem 4 2" xfId="2241"/>
    <cellStyle name="SAPBEXresItem 4 2 2" xfId="16379"/>
    <cellStyle name="SAPBEXresItem 4 2 2 2" xfId="16380"/>
    <cellStyle name="SAPBEXresItem 4 2 2 2 2" xfId="16381"/>
    <cellStyle name="SAPBEXresItem 4 2 2 2 2 2" xfId="16382"/>
    <cellStyle name="SAPBEXresItem 4 2 2 2 3" xfId="16383"/>
    <cellStyle name="SAPBEXresItem 4 2 2 3" xfId="16384"/>
    <cellStyle name="SAPBEXresItem 4 2 2 3 2" xfId="16385"/>
    <cellStyle name="SAPBEXresItem 4 2 2 3 2 2" xfId="16386"/>
    <cellStyle name="SAPBEXresItem 4 2 2 4" xfId="16387"/>
    <cellStyle name="SAPBEXresItem 4 2 2 4 2" xfId="16388"/>
    <cellStyle name="SAPBEXresItem 4 2 3" xfId="16389"/>
    <cellStyle name="SAPBEXresItem 4 2 3 2" xfId="16390"/>
    <cellStyle name="SAPBEXresItem 4 2 3 2 2" xfId="16391"/>
    <cellStyle name="SAPBEXresItem 4 2 3 3" xfId="16392"/>
    <cellStyle name="SAPBEXresItem 4 2 4" xfId="16393"/>
    <cellStyle name="SAPBEXresItem 4 2 4 2" xfId="16394"/>
    <cellStyle name="SAPBEXresItem 4 2 4 2 2" xfId="16395"/>
    <cellStyle name="SAPBEXresItem 4 2 5" xfId="16396"/>
    <cellStyle name="SAPBEXresItem 4 2 5 2" xfId="16397"/>
    <cellStyle name="SAPBEXresItem 4 2 6" xfId="43494"/>
    <cellStyle name="SAPBEXresItem 4 2 7" xfId="43495"/>
    <cellStyle name="SAPBEXresItem 4 20" xfId="43496"/>
    <cellStyle name="SAPBEXresItem 4 21" xfId="43497"/>
    <cellStyle name="SAPBEXresItem 4 22" xfId="43498"/>
    <cellStyle name="SAPBEXresItem 4 23" xfId="43499"/>
    <cellStyle name="SAPBEXresItem 4 24" xfId="43500"/>
    <cellStyle name="SAPBEXresItem 4 25" xfId="43501"/>
    <cellStyle name="SAPBEXresItem 4 26" xfId="43502"/>
    <cellStyle name="SAPBEXresItem 4 27" xfId="48789"/>
    <cellStyle name="SAPBEXresItem 4 3" xfId="43503"/>
    <cellStyle name="SAPBEXresItem 4 4" xfId="43504"/>
    <cellStyle name="SAPBEXresItem 4 5" xfId="43505"/>
    <cellStyle name="SAPBEXresItem 4 6" xfId="43506"/>
    <cellStyle name="SAPBEXresItem 4 7" xfId="43507"/>
    <cellStyle name="SAPBEXresItem 4 8" xfId="43508"/>
    <cellStyle name="SAPBEXresItem 4 9" xfId="43509"/>
    <cellStyle name="SAPBEXresItem 5" xfId="1196"/>
    <cellStyle name="SAPBEXresItem 5 10" xfId="43510"/>
    <cellStyle name="SAPBEXresItem 5 11" xfId="43511"/>
    <cellStyle name="SAPBEXresItem 5 12" xfId="43512"/>
    <cellStyle name="SAPBEXresItem 5 13" xfId="43513"/>
    <cellStyle name="SAPBEXresItem 5 14" xfId="43514"/>
    <cellStyle name="SAPBEXresItem 5 15" xfId="43515"/>
    <cellStyle name="SAPBEXresItem 5 16" xfId="43516"/>
    <cellStyle name="SAPBEXresItem 5 17" xfId="43517"/>
    <cellStyle name="SAPBEXresItem 5 18" xfId="43518"/>
    <cellStyle name="SAPBEXresItem 5 19" xfId="43519"/>
    <cellStyle name="SAPBEXresItem 5 2" xfId="2242"/>
    <cellStyle name="SAPBEXresItem 5 2 2" xfId="16398"/>
    <cellStyle name="SAPBEXresItem 5 2 2 2" xfId="16399"/>
    <cellStyle name="SAPBEXresItem 5 2 2 2 2" xfId="16400"/>
    <cellStyle name="SAPBEXresItem 5 2 2 2 2 2" xfId="16401"/>
    <cellStyle name="SAPBEXresItem 5 2 2 2 3" xfId="16402"/>
    <cellStyle name="SAPBEXresItem 5 2 2 3" xfId="16403"/>
    <cellStyle name="SAPBEXresItem 5 2 2 3 2" xfId="16404"/>
    <cellStyle name="SAPBEXresItem 5 2 2 3 2 2" xfId="16405"/>
    <cellStyle name="SAPBEXresItem 5 2 2 4" xfId="16406"/>
    <cellStyle name="SAPBEXresItem 5 2 2 4 2" xfId="16407"/>
    <cellStyle name="SAPBEXresItem 5 2 3" xfId="16408"/>
    <cellStyle name="SAPBEXresItem 5 2 3 2" xfId="16409"/>
    <cellStyle name="SAPBEXresItem 5 2 3 2 2" xfId="16410"/>
    <cellStyle name="SAPBEXresItem 5 2 3 3" xfId="16411"/>
    <cellStyle name="SAPBEXresItem 5 2 4" xfId="16412"/>
    <cellStyle name="SAPBEXresItem 5 2 4 2" xfId="16413"/>
    <cellStyle name="SAPBEXresItem 5 2 4 2 2" xfId="16414"/>
    <cellStyle name="SAPBEXresItem 5 2 5" xfId="16415"/>
    <cellStyle name="SAPBEXresItem 5 2 5 2" xfId="16416"/>
    <cellStyle name="SAPBEXresItem 5 2 6" xfId="43520"/>
    <cellStyle name="SAPBEXresItem 5 2 7" xfId="43521"/>
    <cellStyle name="SAPBEXresItem 5 20" xfId="43522"/>
    <cellStyle name="SAPBEXresItem 5 21" xfId="43523"/>
    <cellStyle name="SAPBEXresItem 5 22" xfId="43524"/>
    <cellStyle name="SAPBEXresItem 5 23" xfId="43525"/>
    <cellStyle name="SAPBEXresItem 5 24" xfId="43526"/>
    <cellStyle name="SAPBEXresItem 5 25" xfId="43527"/>
    <cellStyle name="SAPBEXresItem 5 26" xfId="43528"/>
    <cellStyle name="SAPBEXresItem 5 27" xfId="48790"/>
    <cellStyle name="SAPBEXresItem 5 3" xfId="43529"/>
    <cellStyle name="SAPBEXresItem 5 4" xfId="43530"/>
    <cellStyle name="SAPBEXresItem 5 5" xfId="43531"/>
    <cellStyle name="SAPBEXresItem 5 6" xfId="43532"/>
    <cellStyle name="SAPBEXresItem 5 7" xfId="43533"/>
    <cellStyle name="SAPBEXresItem 5 8" xfId="43534"/>
    <cellStyle name="SAPBEXresItem 5 9" xfId="43535"/>
    <cellStyle name="SAPBEXresItem 6" xfId="1197"/>
    <cellStyle name="SAPBEXresItem 6 10" xfId="43536"/>
    <cellStyle name="SAPBEXresItem 6 11" xfId="43537"/>
    <cellStyle name="SAPBEXresItem 6 12" xfId="43538"/>
    <cellStyle name="SAPBEXresItem 6 13" xfId="43539"/>
    <cellStyle name="SAPBEXresItem 6 14" xfId="43540"/>
    <cellStyle name="SAPBEXresItem 6 15" xfId="43541"/>
    <cellStyle name="SAPBEXresItem 6 16" xfId="43542"/>
    <cellStyle name="SAPBEXresItem 6 17" xfId="43543"/>
    <cellStyle name="SAPBEXresItem 6 18" xfId="43544"/>
    <cellStyle name="SAPBEXresItem 6 19" xfId="43545"/>
    <cellStyle name="SAPBEXresItem 6 2" xfId="2243"/>
    <cellStyle name="SAPBEXresItem 6 2 2" xfId="16417"/>
    <cellStyle name="SAPBEXresItem 6 2 2 2" xfId="16418"/>
    <cellStyle name="SAPBEXresItem 6 2 2 2 2" xfId="16419"/>
    <cellStyle name="SAPBEXresItem 6 2 2 2 2 2" xfId="16420"/>
    <cellStyle name="SAPBEXresItem 6 2 2 2 3" xfId="16421"/>
    <cellStyle name="SAPBEXresItem 6 2 2 3" xfId="16422"/>
    <cellStyle name="SAPBEXresItem 6 2 2 3 2" xfId="16423"/>
    <cellStyle name="SAPBEXresItem 6 2 2 3 2 2" xfId="16424"/>
    <cellStyle name="SAPBEXresItem 6 2 2 4" xfId="16425"/>
    <cellStyle name="SAPBEXresItem 6 2 2 4 2" xfId="16426"/>
    <cellStyle name="SAPBEXresItem 6 2 3" xfId="16427"/>
    <cellStyle name="SAPBEXresItem 6 2 3 2" xfId="16428"/>
    <cellStyle name="SAPBEXresItem 6 2 3 2 2" xfId="16429"/>
    <cellStyle name="SAPBEXresItem 6 2 3 3" xfId="16430"/>
    <cellStyle name="SAPBEXresItem 6 2 4" xfId="16431"/>
    <cellStyle name="SAPBEXresItem 6 2 4 2" xfId="16432"/>
    <cellStyle name="SAPBEXresItem 6 2 4 2 2" xfId="16433"/>
    <cellStyle name="SAPBEXresItem 6 2 5" xfId="16434"/>
    <cellStyle name="SAPBEXresItem 6 2 5 2" xfId="16435"/>
    <cellStyle name="SAPBEXresItem 6 2 6" xfId="43546"/>
    <cellStyle name="SAPBEXresItem 6 2 7" xfId="43547"/>
    <cellStyle name="SAPBEXresItem 6 20" xfId="43548"/>
    <cellStyle name="SAPBEXresItem 6 21" xfId="43549"/>
    <cellStyle name="SAPBEXresItem 6 22" xfId="43550"/>
    <cellStyle name="SAPBEXresItem 6 23" xfId="43551"/>
    <cellStyle name="SAPBEXresItem 6 24" xfId="43552"/>
    <cellStyle name="SAPBEXresItem 6 25" xfId="43553"/>
    <cellStyle name="SAPBEXresItem 6 26" xfId="43554"/>
    <cellStyle name="SAPBEXresItem 6 27" xfId="48791"/>
    <cellStyle name="SAPBEXresItem 6 3" xfId="43555"/>
    <cellStyle name="SAPBEXresItem 6 4" xfId="43556"/>
    <cellStyle name="SAPBEXresItem 6 5" xfId="43557"/>
    <cellStyle name="SAPBEXresItem 6 6" xfId="43558"/>
    <cellStyle name="SAPBEXresItem 6 7" xfId="43559"/>
    <cellStyle name="SAPBEXresItem 6 8" xfId="43560"/>
    <cellStyle name="SAPBEXresItem 6 9" xfId="43561"/>
    <cellStyle name="SAPBEXresItem 7" xfId="1198"/>
    <cellStyle name="SAPBEXresItem 7 10" xfId="43562"/>
    <cellStyle name="SAPBEXresItem 7 11" xfId="43563"/>
    <cellStyle name="SAPBEXresItem 7 12" xfId="43564"/>
    <cellStyle name="SAPBEXresItem 7 13" xfId="43565"/>
    <cellStyle name="SAPBEXresItem 7 14" xfId="43566"/>
    <cellStyle name="SAPBEXresItem 7 15" xfId="43567"/>
    <cellStyle name="SAPBEXresItem 7 16" xfId="43568"/>
    <cellStyle name="SAPBEXresItem 7 17" xfId="43569"/>
    <cellStyle name="SAPBEXresItem 7 18" xfId="43570"/>
    <cellStyle name="SAPBEXresItem 7 19" xfId="43571"/>
    <cellStyle name="SAPBEXresItem 7 2" xfId="2244"/>
    <cellStyle name="SAPBEXresItem 7 2 2" xfId="16436"/>
    <cellStyle name="SAPBEXresItem 7 2 2 2" xfId="16437"/>
    <cellStyle name="SAPBEXresItem 7 2 2 2 2" xfId="16438"/>
    <cellStyle name="SAPBEXresItem 7 2 2 2 2 2" xfId="16439"/>
    <cellStyle name="SAPBEXresItem 7 2 2 2 3" xfId="16440"/>
    <cellStyle name="SAPBEXresItem 7 2 2 3" xfId="16441"/>
    <cellStyle name="SAPBEXresItem 7 2 2 3 2" xfId="16442"/>
    <cellStyle name="SAPBEXresItem 7 2 2 3 2 2" xfId="16443"/>
    <cellStyle name="SAPBEXresItem 7 2 2 4" xfId="16444"/>
    <cellStyle name="SAPBEXresItem 7 2 2 4 2" xfId="16445"/>
    <cellStyle name="SAPBEXresItem 7 2 3" xfId="16446"/>
    <cellStyle name="SAPBEXresItem 7 2 3 2" xfId="16447"/>
    <cellStyle name="SAPBEXresItem 7 2 3 2 2" xfId="16448"/>
    <cellStyle name="SAPBEXresItem 7 2 3 3" xfId="16449"/>
    <cellStyle name="SAPBEXresItem 7 2 4" xfId="16450"/>
    <cellStyle name="SAPBEXresItem 7 2 4 2" xfId="16451"/>
    <cellStyle name="SAPBEXresItem 7 2 4 2 2" xfId="16452"/>
    <cellStyle name="SAPBEXresItem 7 2 5" xfId="16453"/>
    <cellStyle name="SAPBEXresItem 7 2 5 2" xfId="16454"/>
    <cellStyle name="SAPBEXresItem 7 2 6" xfId="43572"/>
    <cellStyle name="SAPBEXresItem 7 2 7" xfId="43573"/>
    <cellStyle name="SAPBEXresItem 7 20" xfId="43574"/>
    <cellStyle name="SAPBEXresItem 7 21" xfId="43575"/>
    <cellStyle name="SAPBEXresItem 7 22" xfId="43576"/>
    <cellStyle name="SAPBEXresItem 7 23" xfId="43577"/>
    <cellStyle name="SAPBEXresItem 7 24" xfId="43578"/>
    <cellStyle name="SAPBEXresItem 7 25" xfId="43579"/>
    <cellStyle name="SAPBEXresItem 7 26" xfId="43580"/>
    <cellStyle name="SAPBEXresItem 7 27" xfId="48792"/>
    <cellStyle name="SAPBEXresItem 7 3" xfId="43581"/>
    <cellStyle name="SAPBEXresItem 7 4" xfId="43582"/>
    <cellStyle name="SAPBEXresItem 7 5" xfId="43583"/>
    <cellStyle name="SAPBEXresItem 7 6" xfId="43584"/>
    <cellStyle name="SAPBEXresItem 7 7" xfId="43585"/>
    <cellStyle name="SAPBEXresItem 7 8" xfId="43586"/>
    <cellStyle name="SAPBEXresItem 7 9" xfId="43587"/>
    <cellStyle name="SAPBEXresItem 8" xfId="1188"/>
    <cellStyle name="SAPBEXresItem 8 10" xfId="43588"/>
    <cellStyle name="SAPBEXresItem 8 11" xfId="43589"/>
    <cellStyle name="SAPBEXresItem 8 12" xfId="43590"/>
    <cellStyle name="SAPBEXresItem 8 13" xfId="43591"/>
    <cellStyle name="SAPBEXresItem 8 14" xfId="43592"/>
    <cellStyle name="SAPBEXresItem 8 15" xfId="43593"/>
    <cellStyle name="SAPBEXresItem 8 16" xfId="43594"/>
    <cellStyle name="SAPBEXresItem 8 17" xfId="43595"/>
    <cellStyle name="SAPBEXresItem 8 18" xfId="43596"/>
    <cellStyle name="SAPBEXresItem 8 19" xfId="43597"/>
    <cellStyle name="SAPBEXresItem 8 2" xfId="2245"/>
    <cellStyle name="SAPBEXresItem 8 2 2" xfId="16455"/>
    <cellStyle name="SAPBEXresItem 8 2 2 2" xfId="16456"/>
    <cellStyle name="SAPBEXresItem 8 2 2 2 2" xfId="16457"/>
    <cellStyle name="SAPBEXresItem 8 2 2 2 2 2" xfId="16458"/>
    <cellStyle name="SAPBEXresItem 8 2 2 2 3" xfId="16459"/>
    <cellStyle name="SAPBEXresItem 8 2 2 3" xfId="16460"/>
    <cellStyle name="SAPBEXresItem 8 2 2 3 2" xfId="16461"/>
    <cellStyle name="SAPBEXresItem 8 2 2 3 2 2" xfId="16462"/>
    <cellStyle name="SAPBEXresItem 8 2 2 4" xfId="16463"/>
    <cellStyle name="SAPBEXresItem 8 2 2 4 2" xfId="16464"/>
    <cellStyle name="SAPBEXresItem 8 2 3" xfId="16465"/>
    <cellStyle name="SAPBEXresItem 8 2 3 2" xfId="16466"/>
    <cellStyle name="SAPBEXresItem 8 2 3 2 2" xfId="16467"/>
    <cellStyle name="SAPBEXresItem 8 2 3 3" xfId="16468"/>
    <cellStyle name="SAPBEXresItem 8 2 4" xfId="16469"/>
    <cellStyle name="SAPBEXresItem 8 2 4 2" xfId="16470"/>
    <cellStyle name="SAPBEXresItem 8 2 4 2 2" xfId="16471"/>
    <cellStyle name="SAPBEXresItem 8 2 5" xfId="16472"/>
    <cellStyle name="SAPBEXresItem 8 2 5 2" xfId="16473"/>
    <cellStyle name="SAPBEXresItem 8 2 6" xfId="43598"/>
    <cellStyle name="SAPBEXresItem 8 2 7" xfId="43599"/>
    <cellStyle name="SAPBEXresItem 8 20" xfId="43600"/>
    <cellStyle name="SAPBEXresItem 8 21" xfId="43601"/>
    <cellStyle name="SAPBEXresItem 8 22" xfId="43602"/>
    <cellStyle name="SAPBEXresItem 8 23" xfId="43603"/>
    <cellStyle name="SAPBEXresItem 8 24" xfId="43604"/>
    <cellStyle name="SAPBEXresItem 8 25" xfId="43605"/>
    <cellStyle name="SAPBEXresItem 8 26" xfId="43606"/>
    <cellStyle name="SAPBEXresItem 8 27" xfId="48793"/>
    <cellStyle name="SAPBEXresItem 8 3" xfId="43607"/>
    <cellStyle name="SAPBEXresItem 8 4" xfId="43608"/>
    <cellStyle name="SAPBEXresItem 8 5" xfId="43609"/>
    <cellStyle name="SAPBEXresItem 8 6" xfId="43610"/>
    <cellStyle name="SAPBEXresItem 8 7" xfId="43611"/>
    <cellStyle name="SAPBEXresItem 8 8" xfId="43612"/>
    <cellStyle name="SAPBEXresItem 8 9" xfId="43613"/>
    <cellStyle name="SAPBEXresItem 9" xfId="2246"/>
    <cellStyle name="SAPBEXresItem 9 2" xfId="2247"/>
    <cellStyle name="SAPBEXresItem 9 2 2" xfId="16474"/>
    <cellStyle name="SAPBEXresItem 9 2 2 2" xfId="16475"/>
    <cellStyle name="SAPBEXresItem 9 2 2 2 2" xfId="16476"/>
    <cellStyle name="SAPBEXresItem 9 2 2 3" xfId="16477"/>
    <cellStyle name="SAPBEXresItem 9 2 3" xfId="16478"/>
    <cellStyle name="SAPBEXresItem 9 2 3 2" xfId="16479"/>
    <cellStyle name="SAPBEXresItem 9 2 3 2 2" xfId="16480"/>
    <cellStyle name="SAPBEXresItem 9 2 4" xfId="16481"/>
    <cellStyle name="SAPBEXresItem 9 2 4 2" xfId="16482"/>
    <cellStyle name="SAPBEXresItem 9 3" xfId="16483"/>
    <cellStyle name="SAPBEXresItem 9 3 2" xfId="16484"/>
    <cellStyle name="SAPBEXresItem 9 3 2 2" xfId="16485"/>
    <cellStyle name="SAPBEXresItem 9 3 2 2 2" xfId="16486"/>
    <cellStyle name="SAPBEXresItem 9 3 2 3" xfId="16487"/>
    <cellStyle name="SAPBEXresItem 9 3 3" xfId="16488"/>
    <cellStyle name="SAPBEXresItem 9 3 3 2" xfId="16489"/>
    <cellStyle name="SAPBEXresItem 9 3 3 2 2" xfId="16490"/>
    <cellStyle name="SAPBEXresItem 9 3 4" xfId="16491"/>
    <cellStyle name="SAPBEXresItem 9 3 4 2" xfId="16492"/>
    <cellStyle name="SAPBEXresItem 9 3 5" xfId="43614"/>
    <cellStyle name="SAPBEXresItem 9 4" xfId="16493"/>
    <cellStyle name="SAPBEXresItem 9 4 2" xfId="16494"/>
    <cellStyle name="SAPBEXresItem 9 4 2 2" xfId="16495"/>
    <cellStyle name="SAPBEXresItem 9 4 2 2 2" xfId="16496"/>
    <cellStyle name="SAPBEXresItem 9 4 3" xfId="16497"/>
    <cellStyle name="SAPBEXresItem 9 4 3 2" xfId="16498"/>
    <cellStyle name="SAPBEXresItem 9 5" xfId="16499"/>
    <cellStyle name="SAPBEXresItem 9 5 2" xfId="16500"/>
    <cellStyle name="SAPBEXresItem 9 5 2 2" xfId="16501"/>
    <cellStyle name="SAPBEXresItem 9 5 3" xfId="16502"/>
    <cellStyle name="SAPBEXresItem 9 6" xfId="16503"/>
    <cellStyle name="SAPBEXresItem 9 6 2" xfId="16504"/>
    <cellStyle name="SAPBEXresItem 9 6 2 2" xfId="16505"/>
    <cellStyle name="SAPBEXresItem 9 7" xfId="16506"/>
    <cellStyle name="SAPBEXresItem 9 7 2" xfId="16507"/>
    <cellStyle name="SAPBEXresItem 9 8" xfId="48794"/>
    <cellStyle name="SAPBEXresItemX" xfId="160"/>
    <cellStyle name="SAPBEXresItemX 10" xfId="43615"/>
    <cellStyle name="SAPBEXresItemX 11" xfId="43616"/>
    <cellStyle name="SAPBEXresItemX 12" xfId="43617"/>
    <cellStyle name="SAPBEXresItemX 13" xfId="43618"/>
    <cellStyle name="SAPBEXresItemX 14" xfId="43619"/>
    <cellStyle name="SAPBEXresItemX 15" xfId="43620"/>
    <cellStyle name="SAPBEXresItemX 16" xfId="43621"/>
    <cellStyle name="SAPBEXresItemX 17" xfId="43622"/>
    <cellStyle name="SAPBEXresItemX 18" xfId="43623"/>
    <cellStyle name="SAPBEXresItemX 19" xfId="43624"/>
    <cellStyle name="SAPBEXresItemX 2" xfId="565"/>
    <cellStyle name="SAPBEXresItemX 2 10" xfId="43625"/>
    <cellStyle name="SAPBEXresItemX 2 11" xfId="43626"/>
    <cellStyle name="SAPBEXresItemX 2 12" xfId="43627"/>
    <cellStyle name="SAPBEXresItemX 2 13" xfId="43628"/>
    <cellStyle name="SAPBEXresItemX 2 14" xfId="43629"/>
    <cellStyle name="SAPBEXresItemX 2 15" xfId="43630"/>
    <cellStyle name="SAPBEXresItemX 2 16" xfId="43631"/>
    <cellStyle name="SAPBEXresItemX 2 17" xfId="43632"/>
    <cellStyle name="SAPBEXresItemX 2 18" xfId="43633"/>
    <cellStyle name="SAPBEXresItemX 2 19" xfId="43634"/>
    <cellStyle name="SAPBEXresItemX 2 2" xfId="1200"/>
    <cellStyle name="SAPBEXresItemX 2 2 10" xfId="43635"/>
    <cellStyle name="SAPBEXresItemX 2 2 11" xfId="43636"/>
    <cellStyle name="SAPBEXresItemX 2 2 12" xfId="43637"/>
    <cellStyle name="SAPBEXresItemX 2 2 13" xfId="43638"/>
    <cellStyle name="SAPBEXresItemX 2 2 14" xfId="43639"/>
    <cellStyle name="SAPBEXresItemX 2 2 15" xfId="43640"/>
    <cellStyle name="SAPBEXresItemX 2 2 16" xfId="43641"/>
    <cellStyle name="SAPBEXresItemX 2 2 17" xfId="43642"/>
    <cellStyle name="SAPBEXresItemX 2 2 18" xfId="43643"/>
    <cellStyle name="SAPBEXresItemX 2 2 19" xfId="43644"/>
    <cellStyle name="SAPBEXresItemX 2 2 2" xfId="2248"/>
    <cellStyle name="SAPBEXresItemX 2 2 2 2" xfId="16508"/>
    <cellStyle name="SAPBEXresItemX 2 2 2 2 2" xfId="16509"/>
    <cellStyle name="SAPBEXresItemX 2 2 2 2 2 2" xfId="16510"/>
    <cellStyle name="SAPBEXresItemX 2 2 2 2 2 2 2" xfId="16511"/>
    <cellStyle name="SAPBEXresItemX 2 2 2 2 2 3" xfId="16512"/>
    <cellStyle name="SAPBEXresItemX 2 2 2 2 3" xfId="16513"/>
    <cellStyle name="SAPBEXresItemX 2 2 2 2 3 2" xfId="16514"/>
    <cellStyle name="SAPBEXresItemX 2 2 2 2 3 2 2" xfId="16515"/>
    <cellStyle name="SAPBEXresItemX 2 2 2 2 4" xfId="16516"/>
    <cellStyle name="SAPBEXresItemX 2 2 2 2 4 2" xfId="16517"/>
    <cellStyle name="SAPBEXresItemX 2 2 2 3" xfId="16518"/>
    <cellStyle name="SAPBEXresItemX 2 2 2 3 2" xfId="16519"/>
    <cellStyle name="SAPBEXresItemX 2 2 2 3 2 2" xfId="16520"/>
    <cellStyle name="SAPBEXresItemX 2 2 2 3 3" xfId="16521"/>
    <cellStyle name="SAPBEXresItemX 2 2 2 4" xfId="16522"/>
    <cellStyle name="SAPBEXresItemX 2 2 2 4 2" xfId="16523"/>
    <cellStyle name="SAPBEXresItemX 2 2 2 4 2 2" xfId="16524"/>
    <cellStyle name="SAPBEXresItemX 2 2 2 5" xfId="16525"/>
    <cellStyle name="SAPBEXresItemX 2 2 2 5 2" xfId="16526"/>
    <cellStyle name="SAPBEXresItemX 2 2 2 6" xfId="43645"/>
    <cellStyle name="SAPBEXresItemX 2 2 2 7" xfId="43646"/>
    <cellStyle name="SAPBEXresItemX 2 2 20" xfId="43647"/>
    <cellStyle name="SAPBEXresItemX 2 2 21" xfId="43648"/>
    <cellStyle name="SAPBEXresItemX 2 2 22" xfId="43649"/>
    <cellStyle name="SAPBEXresItemX 2 2 23" xfId="43650"/>
    <cellStyle name="SAPBEXresItemX 2 2 24" xfId="43651"/>
    <cellStyle name="SAPBEXresItemX 2 2 25" xfId="43652"/>
    <cellStyle name="SAPBEXresItemX 2 2 26" xfId="43653"/>
    <cellStyle name="SAPBEXresItemX 2 2 27" xfId="48795"/>
    <cellStyle name="SAPBEXresItemX 2 2 3" xfId="43654"/>
    <cellStyle name="SAPBEXresItemX 2 2 4" xfId="43655"/>
    <cellStyle name="SAPBEXresItemX 2 2 5" xfId="43656"/>
    <cellStyle name="SAPBEXresItemX 2 2 6" xfId="43657"/>
    <cellStyle name="SAPBEXresItemX 2 2 7" xfId="43658"/>
    <cellStyle name="SAPBEXresItemX 2 2 8" xfId="43659"/>
    <cellStyle name="SAPBEXresItemX 2 2 9" xfId="43660"/>
    <cellStyle name="SAPBEXresItemX 2 20" xfId="43661"/>
    <cellStyle name="SAPBEXresItemX 2 21" xfId="43662"/>
    <cellStyle name="SAPBEXresItemX 2 22" xfId="43663"/>
    <cellStyle name="SAPBEXresItemX 2 23" xfId="43664"/>
    <cellStyle name="SAPBEXresItemX 2 24" xfId="43665"/>
    <cellStyle name="SAPBEXresItemX 2 25" xfId="43666"/>
    <cellStyle name="SAPBEXresItemX 2 26" xfId="43667"/>
    <cellStyle name="SAPBEXresItemX 2 27" xfId="43668"/>
    <cellStyle name="SAPBEXresItemX 2 28" xfId="43669"/>
    <cellStyle name="SAPBEXresItemX 2 29" xfId="43670"/>
    <cellStyle name="SAPBEXresItemX 2 3" xfId="1201"/>
    <cellStyle name="SAPBEXresItemX 2 3 10" xfId="43671"/>
    <cellStyle name="SAPBEXresItemX 2 3 11" xfId="43672"/>
    <cellStyle name="SAPBEXresItemX 2 3 12" xfId="43673"/>
    <cellStyle name="SAPBEXresItemX 2 3 13" xfId="43674"/>
    <cellStyle name="SAPBEXresItemX 2 3 14" xfId="43675"/>
    <cellStyle name="SAPBEXresItemX 2 3 15" xfId="43676"/>
    <cellStyle name="SAPBEXresItemX 2 3 16" xfId="43677"/>
    <cellStyle name="SAPBEXresItemX 2 3 17" xfId="43678"/>
    <cellStyle name="SAPBEXresItemX 2 3 18" xfId="43679"/>
    <cellStyle name="SAPBEXresItemX 2 3 19" xfId="43680"/>
    <cellStyle name="SAPBEXresItemX 2 3 2" xfId="2249"/>
    <cellStyle name="SAPBEXresItemX 2 3 2 2" xfId="16527"/>
    <cellStyle name="SAPBEXresItemX 2 3 2 2 2" xfId="16528"/>
    <cellStyle name="SAPBEXresItemX 2 3 2 2 2 2" xfId="16529"/>
    <cellStyle name="SAPBEXresItemX 2 3 2 2 2 2 2" xfId="16530"/>
    <cellStyle name="SAPBEXresItemX 2 3 2 2 2 3" xfId="16531"/>
    <cellStyle name="SAPBEXresItemX 2 3 2 2 3" xfId="16532"/>
    <cellStyle name="SAPBEXresItemX 2 3 2 2 3 2" xfId="16533"/>
    <cellStyle name="SAPBEXresItemX 2 3 2 2 3 2 2" xfId="16534"/>
    <cellStyle name="SAPBEXresItemX 2 3 2 2 4" xfId="16535"/>
    <cellStyle name="SAPBEXresItemX 2 3 2 2 4 2" xfId="16536"/>
    <cellStyle name="SAPBEXresItemX 2 3 2 3" xfId="16537"/>
    <cellStyle name="SAPBEXresItemX 2 3 2 3 2" xfId="16538"/>
    <cellStyle name="SAPBEXresItemX 2 3 2 3 2 2" xfId="16539"/>
    <cellStyle name="SAPBEXresItemX 2 3 2 3 3" xfId="16540"/>
    <cellStyle name="SAPBEXresItemX 2 3 2 4" xfId="16541"/>
    <cellStyle name="SAPBEXresItemX 2 3 2 4 2" xfId="16542"/>
    <cellStyle name="SAPBEXresItemX 2 3 2 4 2 2" xfId="16543"/>
    <cellStyle name="SAPBEXresItemX 2 3 2 5" xfId="16544"/>
    <cellStyle name="SAPBEXresItemX 2 3 2 5 2" xfId="16545"/>
    <cellStyle name="SAPBEXresItemX 2 3 2 6" xfId="43681"/>
    <cellStyle name="SAPBEXresItemX 2 3 2 7" xfId="43682"/>
    <cellStyle name="SAPBEXresItemX 2 3 20" xfId="43683"/>
    <cellStyle name="SAPBEXresItemX 2 3 21" xfId="43684"/>
    <cellStyle name="SAPBEXresItemX 2 3 22" xfId="43685"/>
    <cellStyle name="SAPBEXresItemX 2 3 23" xfId="43686"/>
    <cellStyle name="SAPBEXresItemX 2 3 24" xfId="43687"/>
    <cellStyle name="SAPBEXresItemX 2 3 25" xfId="43688"/>
    <cellStyle name="SAPBEXresItemX 2 3 26" xfId="43689"/>
    <cellStyle name="SAPBEXresItemX 2 3 27" xfId="48796"/>
    <cellStyle name="SAPBEXresItemX 2 3 3" xfId="43690"/>
    <cellStyle name="SAPBEXresItemX 2 3 4" xfId="43691"/>
    <cellStyle name="SAPBEXresItemX 2 3 5" xfId="43692"/>
    <cellStyle name="SAPBEXresItemX 2 3 6" xfId="43693"/>
    <cellStyle name="SAPBEXresItemX 2 3 7" xfId="43694"/>
    <cellStyle name="SAPBEXresItemX 2 3 8" xfId="43695"/>
    <cellStyle name="SAPBEXresItemX 2 3 9" xfId="43696"/>
    <cellStyle name="SAPBEXresItemX 2 30" xfId="43697"/>
    <cellStyle name="SAPBEXresItemX 2 31" xfId="43698"/>
    <cellStyle name="SAPBEXresItemX 2 32" xfId="48797"/>
    <cellStyle name="SAPBEXresItemX 2 4" xfId="1202"/>
    <cellStyle name="SAPBEXresItemX 2 4 10" xfId="43699"/>
    <cellStyle name="SAPBEXresItemX 2 4 11" xfId="43700"/>
    <cellStyle name="SAPBEXresItemX 2 4 12" xfId="43701"/>
    <cellStyle name="SAPBEXresItemX 2 4 13" xfId="43702"/>
    <cellStyle name="SAPBEXresItemX 2 4 14" xfId="43703"/>
    <cellStyle name="SAPBEXresItemX 2 4 15" xfId="43704"/>
    <cellStyle name="SAPBEXresItemX 2 4 16" xfId="43705"/>
    <cellStyle name="SAPBEXresItemX 2 4 17" xfId="43706"/>
    <cellStyle name="SAPBEXresItemX 2 4 18" xfId="43707"/>
    <cellStyle name="SAPBEXresItemX 2 4 19" xfId="43708"/>
    <cellStyle name="SAPBEXresItemX 2 4 2" xfId="2250"/>
    <cellStyle name="SAPBEXresItemX 2 4 2 2" xfId="16546"/>
    <cellStyle name="SAPBEXresItemX 2 4 2 2 2" xfId="16547"/>
    <cellStyle name="SAPBEXresItemX 2 4 2 2 2 2" xfId="16548"/>
    <cellStyle name="SAPBEXresItemX 2 4 2 2 2 2 2" xfId="16549"/>
    <cellStyle name="SAPBEXresItemX 2 4 2 2 2 3" xfId="16550"/>
    <cellStyle name="SAPBEXresItemX 2 4 2 2 3" xfId="16551"/>
    <cellStyle name="SAPBEXresItemX 2 4 2 2 3 2" xfId="16552"/>
    <cellStyle name="SAPBEXresItemX 2 4 2 2 3 2 2" xfId="16553"/>
    <cellStyle name="SAPBEXresItemX 2 4 2 2 4" xfId="16554"/>
    <cellStyle name="SAPBEXresItemX 2 4 2 2 4 2" xfId="16555"/>
    <cellStyle name="SAPBEXresItemX 2 4 2 3" xfId="16556"/>
    <cellStyle name="SAPBEXresItemX 2 4 2 3 2" xfId="16557"/>
    <cellStyle name="SAPBEXresItemX 2 4 2 3 2 2" xfId="16558"/>
    <cellStyle name="SAPBEXresItemX 2 4 2 3 3" xfId="16559"/>
    <cellStyle name="SAPBEXresItemX 2 4 2 4" xfId="16560"/>
    <cellStyle name="SAPBEXresItemX 2 4 2 4 2" xfId="16561"/>
    <cellStyle name="SAPBEXresItemX 2 4 2 4 2 2" xfId="16562"/>
    <cellStyle name="SAPBEXresItemX 2 4 2 5" xfId="16563"/>
    <cellStyle name="SAPBEXresItemX 2 4 2 5 2" xfId="16564"/>
    <cellStyle name="SAPBEXresItemX 2 4 2 6" xfId="43709"/>
    <cellStyle name="SAPBEXresItemX 2 4 2 7" xfId="43710"/>
    <cellStyle name="SAPBEXresItemX 2 4 20" xfId="43711"/>
    <cellStyle name="SAPBEXresItemX 2 4 21" xfId="43712"/>
    <cellStyle name="SAPBEXresItemX 2 4 22" xfId="43713"/>
    <cellStyle name="SAPBEXresItemX 2 4 23" xfId="43714"/>
    <cellStyle name="SAPBEXresItemX 2 4 24" xfId="43715"/>
    <cellStyle name="SAPBEXresItemX 2 4 25" xfId="43716"/>
    <cellStyle name="SAPBEXresItemX 2 4 26" xfId="43717"/>
    <cellStyle name="SAPBEXresItemX 2 4 27" xfId="48798"/>
    <cellStyle name="SAPBEXresItemX 2 4 3" xfId="43718"/>
    <cellStyle name="SAPBEXresItemX 2 4 4" xfId="43719"/>
    <cellStyle name="SAPBEXresItemX 2 4 5" xfId="43720"/>
    <cellStyle name="SAPBEXresItemX 2 4 6" xfId="43721"/>
    <cellStyle name="SAPBEXresItemX 2 4 7" xfId="43722"/>
    <cellStyle name="SAPBEXresItemX 2 4 8" xfId="43723"/>
    <cellStyle name="SAPBEXresItemX 2 4 9" xfId="43724"/>
    <cellStyle name="SAPBEXresItemX 2 5" xfId="1203"/>
    <cellStyle name="SAPBEXresItemX 2 5 10" xfId="43725"/>
    <cellStyle name="SAPBEXresItemX 2 5 11" xfId="43726"/>
    <cellStyle name="SAPBEXresItemX 2 5 12" xfId="43727"/>
    <cellStyle name="SAPBEXresItemX 2 5 13" xfId="43728"/>
    <cellStyle name="SAPBEXresItemX 2 5 14" xfId="43729"/>
    <cellStyle name="SAPBEXresItemX 2 5 15" xfId="43730"/>
    <cellStyle name="SAPBEXresItemX 2 5 16" xfId="43731"/>
    <cellStyle name="SAPBEXresItemX 2 5 17" xfId="43732"/>
    <cellStyle name="SAPBEXresItemX 2 5 18" xfId="43733"/>
    <cellStyle name="SAPBEXresItemX 2 5 19" xfId="43734"/>
    <cellStyle name="SAPBEXresItemX 2 5 2" xfId="2251"/>
    <cellStyle name="SAPBEXresItemX 2 5 2 2" xfId="16565"/>
    <cellStyle name="SAPBEXresItemX 2 5 2 2 2" xfId="16566"/>
    <cellStyle name="SAPBEXresItemX 2 5 2 2 2 2" xfId="16567"/>
    <cellStyle name="SAPBEXresItemX 2 5 2 2 2 2 2" xfId="16568"/>
    <cellStyle name="SAPBEXresItemX 2 5 2 2 2 3" xfId="16569"/>
    <cellStyle name="SAPBEXresItemX 2 5 2 2 3" xfId="16570"/>
    <cellStyle name="SAPBEXresItemX 2 5 2 2 3 2" xfId="16571"/>
    <cellStyle name="SAPBEXresItemX 2 5 2 2 3 2 2" xfId="16572"/>
    <cellStyle name="SAPBEXresItemX 2 5 2 2 4" xfId="16573"/>
    <cellStyle name="SAPBEXresItemX 2 5 2 2 4 2" xfId="16574"/>
    <cellStyle name="SAPBEXresItemX 2 5 2 3" xfId="16575"/>
    <cellStyle name="SAPBEXresItemX 2 5 2 3 2" xfId="16576"/>
    <cellStyle name="SAPBEXresItemX 2 5 2 3 2 2" xfId="16577"/>
    <cellStyle name="SAPBEXresItemX 2 5 2 3 3" xfId="16578"/>
    <cellStyle name="SAPBEXresItemX 2 5 2 4" xfId="16579"/>
    <cellStyle name="SAPBEXresItemX 2 5 2 4 2" xfId="16580"/>
    <cellStyle name="SAPBEXresItemX 2 5 2 4 2 2" xfId="16581"/>
    <cellStyle name="SAPBEXresItemX 2 5 2 5" xfId="16582"/>
    <cellStyle name="SAPBEXresItemX 2 5 2 5 2" xfId="16583"/>
    <cellStyle name="SAPBEXresItemX 2 5 2 6" xfId="43735"/>
    <cellStyle name="SAPBEXresItemX 2 5 2 7" xfId="43736"/>
    <cellStyle name="SAPBEXresItemX 2 5 20" xfId="43737"/>
    <cellStyle name="SAPBEXresItemX 2 5 21" xfId="43738"/>
    <cellStyle name="SAPBEXresItemX 2 5 22" xfId="43739"/>
    <cellStyle name="SAPBEXresItemX 2 5 23" xfId="43740"/>
    <cellStyle name="SAPBEXresItemX 2 5 24" xfId="43741"/>
    <cellStyle name="SAPBEXresItemX 2 5 25" xfId="43742"/>
    <cellStyle name="SAPBEXresItemX 2 5 26" xfId="43743"/>
    <cellStyle name="SAPBEXresItemX 2 5 27" xfId="48799"/>
    <cellStyle name="SAPBEXresItemX 2 5 3" xfId="43744"/>
    <cellStyle name="SAPBEXresItemX 2 5 4" xfId="43745"/>
    <cellStyle name="SAPBEXresItemX 2 5 5" xfId="43746"/>
    <cellStyle name="SAPBEXresItemX 2 5 6" xfId="43747"/>
    <cellStyle name="SAPBEXresItemX 2 5 7" xfId="43748"/>
    <cellStyle name="SAPBEXresItemX 2 5 8" xfId="43749"/>
    <cellStyle name="SAPBEXresItemX 2 5 9" xfId="43750"/>
    <cellStyle name="SAPBEXresItemX 2 6" xfId="1204"/>
    <cellStyle name="SAPBEXresItemX 2 6 10" xfId="43751"/>
    <cellStyle name="SAPBEXresItemX 2 6 11" xfId="43752"/>
    <cellStyle name="SAPBEXresItemX 2 6 12" xfId="43753"/>
    <cellStyle name="SAPBEXresItemX 2 6 13" xfId="43754"/>
    <cellStyle name="SAPBEXresItemX 2 6 14" xfId="43755"/>
    <cellStyle name="SAPBEXresItemX 2 6 15" xfId="43756"/>
    <cellStyle name="SAPBEXresItemX 2 6 16" xfId="43757"/>
    <cellStyle name="SAPBEXresItemX 2 6 17" xfId="43758"/>
    <cellStyle name="SAPBEXresItemX 2 6 18" xfId="43759"/>
    <cellStyle name="SAPBEXresItemX 2 6 19" xfId="43760"/>
    <cellStyle name="SAPBEXresItemX 2 6 2" xfId="2252"/>
    <cellStyle name="SAPBEXresItemX 2 6 2 2" xfId="16584"/>
    <cellStyle name="SAPBEXresItemX 2 6 2 2 2" xfId="16585"/>
    <cellStyle name="SAPBEXresItemX 2 6 2 2 2 2" xfId="16586"/>
    <cellStyle name="SAPBEXresItemX 2 6 2 2 2 2 2" xfId="16587"/>
    <cellStyle name="SAPBEXresItemX 2 6 2 2 2 3" xfId="16588"/>
    <cellStyle name="SAPBEXresItemX 2 6 2 2 3" xfId="16589"/>
    <cellStyle name="SAPBEXresItemX 2 6 2 2 3 2" xfId="16590"/>
    <cellStyle name="SAPBEXresItemX 2 6 2 2 3 2 2" xfId="16591"/>
    <cellStyle name="SAPBEXresItemX 2 6 2 2 4" xfId="16592"/>
    <cellStyle name="SAPBEXresItemX 2 6 2 2 4 2" xfId="16593"/>
    <cellStyle name="SAPBEXresItemX 2 6 2 3" xfId="16594"/>
    <cellStyle name="SAPBEXresItemX 2 6 2 3 2" xfId="16595"/>
    <cellStyle name="SAPBEXresItemX 2 6 2 3 2 2" xfId="16596"/>
    <cellStyle name="SAPBEXresItemX 2 6 2 3 3" xfId="16597"/>
    <cellStyle name="SAPBEXresItemX 2 6 2 4" xfId="16598"/>
    <cellStyle name="SAPBEXresItemX 2 6 2 4 2" xfId="16599"/>
    <cellStyle name="SAPBEXresItemX 2 6 2 4 2 2" xfId="16600"/>
    <cellStyle name="SAPBEXresItemX 2 6 2 5" xfId="16601"/>
    <cellStyle name="SAPBEXresItemX 2 6 2 5 2" xfId="16602"/>
    <cellStyle name="SAPBEXresItemX 2 6 2 6" xfId="43761"/>
    <cellStyle name="SAPBEXresItemX 2 6 2 7" xfId="43762"/>
    <cellStyle name="SAPBEXresItemX 2 6 20" xfId="43763"/>
    <cellStyle name="SAPBEXresItemX 2 6 21" xfId="43764"/>
    <cellStyle name="SAPBEXresItemX 2 6 22" xfId="43765"/>
    <cellStyle name="SAPBEXresItemX 2 6 23" xfId="43766"/>
    <cellStyle name="SAPBEXresItemX 2 6 24" xfId="43767"/>
    <cellStyle name="SAPBEXresItemX 2 6 25" xfId="43768"/>
    <cellStyle name="SAPBEXresItemX 2 6 26" xfId="43769"/>
    <cellStyle name="SAPBEXresItemX 2 6 27" xfId="48800"/>
    <cellStyle name="SAPBEXresItemX 2 6 3" xfId="43770"/>
    <cellStyle name="SAPBEXresItemX 2 6 4" xfId="43771"/>
    <cellStyle name="SAPBEXresItemX 2 6 5" xfId="43772"/>
    <cellStyle name="SAPBEXresItemX 2 6 6" xfId="43773"/>
    <cellStyle name="SAPBEXresItemX 2 6 7" xfId="43774"/>
    <cellStyle name="SAPBEXresItemX 2 6 8" xfId="43775"/>
    <cellStyle name="SAPBEXresItemX 2 6 9" xfId="43776"/>
    <cellStyle name="SAPBEXresItemX 2 7" xfId="2253"/>
    <cellStyle name="SAPBEXresItemX 2 7 2" xfId="16603"/>
    <cellStyle name="SAPBEXresItemX 2 7 2 2" xfId="16604"/>
    <cellStyle name="SAPBEXresItemX 2 7 2 2 2" xfId="16605"/>
    <cellStyle name="SAPBEXresItemX 2 7 2 2 2 2" xfId="16606"/>
    <cellStyle name="SAPBEXresItemX 2 7 2 2 3" xfId="16607"/>
    <cellStyle name="SAPBEXresItemX 2 7 2 3" xfId="16608"/>
    <cellStyle name="SAPBEXresItemX 2 7 2 3 2" xfId="16609"/>
    <cellStyle name="SAPBEXresItemX 2 7 2 3 2 2" xfId="16610"/>
    <cellStyle name="SAPBEXresItemX 2 7 2 4" xfId="16611"/>
    <cellStyle name="SAPBEXresItemX 2 7 2 4 2" xfId="16612"/>
    <cellStyle name="SAPBEXresItemX 2 7 3" xfId="16613"/>
    <cellStyle name="SAPBEXresItemX 2 7 3 2" xfId="16614"/>
    <cellStyle name="SAPBEXresItemX 2 7 3 2 2" xfId="16615"/>
    <cellStyle name="SAPBEXresItemX 2 7 3 3" xfId="16616"/>
    <cellStyle name="SAPBEXresItemX 2 7 4" xfId="16617"/>
    <cellStyle name="SAPBEXresItemX 2 7 4 2" xfId="16618"/>
    <cellStyle name="SAPBEXresItemX 2 7 4 2 2" xfId="16619"/>
    <cellStyle name="SAPBEXresItemX 2 7 5" xfId="16620"/>
    <cellStyle name="SAPBEXresItemX 2 7 5 2" xfId="16621"/>
    <cellStyle name="SAPBEXresItemX 2 7 6" xfId="43777"/>
    <cellStyle name="SAPBEXresItemX 2 7 7" xfId="43778"/>
    <cellStyle name="SAPBEXresItemX 2 8" xfId="43779"/>
    <cellStyle name="SAPBEXresItemX 2 9" xfId="43780"/>
    <cellStyle name="SAPBEXresItemX 20" xfId="43781"/>
    <cellStyle name="SAPBEXresItemX 21" xfId="43782"/>
    <cellStyle name="SAPBEXresItemX 22" xfId="43783"/>
    <cellStyle name="SAPBEXresItemX 23" xfId="43784"/>
    <cellStyle name="SAPBEXresItemX 24" xfId="43785"/>
    <cellStyle name="SAPBEXresItemX 25" xfId="43786"/>
    <cellStyle name="SAPBEXresItemX 26" xfId="43787"/>
    <cellStyle name="SAPBEXresItemX 27" xfId="43788"/>
    <cellStyle name="SAPBEXresItemX 28" xfId="43789"/>
    <cellStyle name="SAPBEXresItemX 29" xfId="43790"/>
    <cellStyle name="SAPBEXresItemX 3" xfId="1205"/>
    <cellStyle name="SAPBEXresItemX 3 10" xfId="43791"/>
    <cellStyle name="SAPBEXresItemX 3 11" xfId="43792"/>
    <cellStyle name="SAPBEXresItemX 3 12" xfId="43793"/>
    <cellStyle name="SAPBEXresItemX 3 13" xfId="43794"/>
    <cellStyle name="SAPBEXresItemX 3 14" xfId="43795"/>
    <cellStyle name="SAPBEXresItemX 3 15" xfId="43796"/>
    <cellStyle name="SAPBEXresItemX 3 16" xfId="43797"/>
    <cellStyle name="SAPBEXresItemX 3 17" xfId="43798"/>
    <cellStyle name="SAPBEXresItemX 3 18" xfId="43799"/>
    <cellStyle name="SAPBEXresItemX 3 19" xfId="43800"/>
    <cellStyle name="SAPBEXresItemX 3 2" xfId="2254"/>
    <cellStyle name="SAPBEXresItemX 3 2 2" xfId="16622"/>
    <cellStyle name="SAPBEXresItemX 3 2 2 2" xfId="16623"/>
    <cellStyle name="SAPBEXresItemX 3 2 2 2 2" xfId="16624"/>
    <cellStyle name="SAPBEXresItemX 3 2 2 2 2 2" xfId="16625"/>
    <cellStyle name="SAPBEXresItemX 3 2 2 2 3" xfId="16626"/>
    <cellStyle name="SAPBEXresItemX 3 2 2 3" xfId="16627"/>
    <cellStyle name="SAPBEXresItemX 3 2 2 3 2" xfId="16628"/>
    <cellStyle name="SAPBEXresItemX 3 2 2 3 2 2" xfId="16629"/>
    <cellStyle name="SAPBEXresItemX 3 2 2 4" xfId="16630"/>
    <cellStyle name="SAPBEXresItemX 3 2 2 4 2" xfId="16631"/>
    <cellStyle name="SAPBEXresItemX 3 2 3" xfId="16632"/>
    <cellStyle name="SAPBEXresItemX 3 2 3 2" xfId="16633"/>
    <cellStyle name="SAPBEXresItemX 3 2 3 2 2" xfId="16634"/>
    <cellStyle name="SAPBEXresItemX 3 2 3 3" xfId="16635"/>
    <cellStyle name="SAPBEXresItemX 3 2 4" xfId="16636"/>
    <cellStyle name="SAPBEXresItemX 3 2 4 2" xfId="16637"/>
    <cellStyle name="SAPBEXresItemX 3 2 4 2 2" xfId="16638"/>
    <cellStyle name="SAPBEXresItemX 3 2 5" xfId="16639"/>
    <cellStyle name="SAPBEXresItemX 3 2 5 2" xfId="16640"/>
    <cellStyle name="SAPBEXresItemX 3 2 6" xfId="43801"/>
    <cellStyle name="SAPBEXresItemX 3 2 7" xfId="43802"/>
    <cellStyle name="SAPBEXresItemX 3 20" xfId="43803"/>
    <cellStyle name="SAPBEXresItemX 3 21" xfId="43804"/>
    <cellStyle name="SAPBEXresItemX 3 22" xfId="43805"/>
    <cellStyle name="SAPBEXresItemX 3 23" xfId="43806"/>
    <cellStyle name="SAPBEXresItemX 3 24" xfId="43807"/>
    <cellStyle name="SAPBEXresItemX 3 25" xfId="43808"/>
    <cellStyle name="SAPBEXresItemX 3 26" xfId="43809"/>
    <cellStyle name="SAPBEXresItemX 3 27" xfId="48801"/>
    <cellStyle name="SAPBEXresItemX 3 3" xfId="43810"/>
    <cellStyle name="SAPBEXresItemX 3 4" xfId="43811"/>
    <cellStyle name="SAPBEXresItemX 3 5" xfId="43812"/>
    <cellStyle name="SAPBEXresItemX 3 6" xfId="43813"/>
    <cellStyle name="SAPBEXresItemX 3 7" xfId="43814"/>
    <cellStyle name="SAPBEXresItemX 3 8" xfId="43815"/>
    <cellStyle name="SAPBEXresItemX 3 9" xfId="43816"/>
    <cellStyle name="SAPBEXresItemX 30" xfId="43817"/>
    <cellStyle name="SAPBEXresItemX 31" xfId="43818"/>
    <cellStyle name="SAPBEXresItemX 32" xfId="43819"/>
    <cellStyle name="SAPBEXresItemX 33" xfId="43820"/>
    <cellStyle name="SAPBEXresItemX 34" xfId="48802"/>
    <cellStyle name="SAPBEXresItemX 4" xfId="1206"/>
    <cellStyle name="SAPBEXresItemX 4 10" xfId="43821"/>
    <cellStyle name="SAPBEXresItemX 4 11" xfId="43822"/>
    <cellStyle name="SAPBEXresItemX 4 12" xfId="43823"/>
    <cellStyle name="SAPBEXresItemX 4 13" xfId="43824"/>
    <cellStyle name="SAPBEXresItemX 4 14" xfId="43825"/>
    <cellStyle name="SAPBEXresItemX 4 15" xfId="43826"/>
    <cellStyle name="SAPBEXresItemX 4 16" xfId="43827"/>
    <cellStyle name="SAPBEXresItemX 4 17" xfId="43828"/>
    <cellStyle name="SAPBEXresItemX 4 18" xfId="43829"/>
    <cellStyle name="SAPBEXresItemX 4 19" xfId="43830"/>
    <cellStyle name="SAPBEXresItemX 4 2" xfId="2255"/>
    <cellStyle name="SAPBEXresItemX 4 2 2" xfId="16641"/>
    <cellStyle name="SAPBEXresItemX 4 2 2 2" xfId="16642"/>
    <cellStyle name="SAPBEXresItemX 4 2 2 2 2" xfId="16643"/>
    <cellStyle name="SAPBEXresItemX 4 2 2 2 2 2" xfId="16644"/>
    <cellStyle name="SAPBEXresItemX 4 2 2 2 3" xfId="16645"/>
    <cellStyle name="SAPBEXresItemX 4 2 2 3" xfId="16646"/>
    <cellStyle name="SAPBEXresItemX 4 2 2 3 2" xfId="16647"/>
    <cellStyle name="SAPBEXresItemX 4 2 2 3 2 2" xfId="16648"/>
    <cellStyle name="SAPBEXresItemX 4 2 2 4" xfId="16649"/>
    <cellStyle name="SAPBEXresItemX 4 2 2 4 2" xfId="16650"/>
    <cellStyle name="SAPBEXresItemX 4 2 3" xfId="16651"/>
    <cellStyle name="SAPBEXresItemX 4 2 3 2" xfId="16652"/>
    <cellStyle name="SAPBEXresItemX 4 2 3 2 2" xfId="16653"/>
    <cellStyle name="SAPBEXresItemX 4 2 3 3" xfId="16654"/>
    <cellStyle name="SAPBEXresItemX 4 2 4" xfId="16655"/>
    <cellStyle name="SAPBEXresItemX 4 2 4 2" xfId="16656"/>
    <cellStyle name="SAPBEXresItemX 4 2 4 2 2" xfId="16657"/>
    <cellStyle name="SAPBEXresItemX 4 2 5" xfId="16658"/>
    <cellStyle name="SAPBEXresItemX 4 2 5 2" xfId="16659"/>
    <cellStyle name="SAPBEXresItemX 4 2 6" xfId="43831"/>
    <cellStyle name="SAPBEXresItemX 4 2 7" xfId="43832"/>
    <cellStyle name="SAPBEXresItemX 4 20" xfId="43833"/>
    <cellStyle name="SAPBEXresItemX 4 21" xfId="43834"/>
    <cellStyle name="SAPBEXresItemX 4 22" xfId="43835"/>
    <cellStyle name="SAPBEXresItemX 4 23" xfId="43836"/>
    <cellStyle name="SAPBEXresItemX 4 24" xfId="43837"/>
    <cellStyle name="SAPBEXresItemX 4 25" xfId="43838"/>
    <cellStyle name="SAPBEXresItemX 4 26" xfId="43839"/>
    <cellStyle name="SAPBEXresItemX 4 27" xfId="48803"/>
    <cellStyle name="SAPBEXresItemX 4 3" xfId="43840"/>
    <cellStyle name="SAPBEXresItemX 4 4" xfId="43841"/>
    <cellStyle name="SAPBEXresItemX 4 5" xfId="43842"/>
    <cellStyle name="SAPBEXresItemX 4 6" xfId="43843"/>
    <cellStyle name="SAPBEXresItemX 4 7" xfId="43844"/>
    <cellStyle name="SAPBEXresItemX 4 8" xfId="43845"/>
    <cellStyle name="SAPBEXresItemX 4 9" xfId="43846"/>
    <cellStyle name="SAPBEXresItemX 5" xfId="1207"/>
    <cellStyle name="SAPBEXresItemX 5 10" xfId="43847"/>
    <cellStyle name="SAPBEXresItemX 5 11" xfId="43848"/>
    <cellStyle name="SAPBEXresItemX 5 12" xfId="43849"/>
    <cellStyle name="SAPBEXresItemX 5 13" xfId="43850"/>
    <cellStyle name="SAPBEXresItemX 5 14" xfId="43851"/>
    <cellStyle name="SAPBEXresItemX 5 15" xfId="43852"/>
    <cellStyle name="SAPBEXresItemX 5 16" xfId="43853"/>
    <cellStyle name="SAPBEXresItemX 5 17" xfId="43854"/>
    <cellStyle name="SAPBEXresItemX 5 18" xfId="43855"/>
    <cellStyle name="SAPBEXresItemX 5 19" xfId="43856"/>
    <cellStyle name="SAPBEXresItemX 5 2" xfId="2256"/>
    <cellStyle name="SAPBEXresItemX 5 2 2" xfId="16660"/>
    <cellStyle name="SAPBEXresItemX 5 2 2 2" xfId="16661"/>
    <cellStyle name="SAPBEXresItemX 5 2 2 2 2" xfId="16662"/>
    <cellStyle name="SAPBEXresItemX 5 2 2 2 2 2" xfId="16663"/>
    <cellStyle name="SAPBEXresItemX 5 2 2 2 3" xfId="16664"/>
    <cellStyle name="SAPBEXresItemX 5 2 2 3" xfId="16665"/>
    <cellStyle name="SAPBEXresItemX 5 2 2 3 2" xfId="16666"/>
    <cellStyle name="SAPBEXresItemX 5 2 2 3 2 2" xfId="16667"/>
    <cellStyle name="SAPBEXresItemX 5 2 2 4" xfId="16668"/>
    <cellStyle name="SAPBEXresItemX 5 2 2 4 2" xfId="16669"/>
    <cellStyle name="SAPBEXresItemX 5 2 3" xfId="16670"/>
    <cellStyle name="SAPBEXresItemX 5 2 3 2" xfId="16671"/>
    <cellStyle name="SAPBEXresItemX 5 2 3 2 2" xfId="16672"/>
    <cellStyle name="SAPBEXresItemX 5 2 3 3" xfId="16673"/>
    <cellStyle name="SAPBEXresItemX 5 2 4" xfId="16674"/>
    <cellStyle name="SAPBEXresItemX 5 2 4 2" xfId="16675"/>
    <cellStyle name="SAPBEXresItemX 5 2 4 2 2" xfId="16676"/>
    <cellStyle name="SAPBEXresItemX 5 2 5" xfId="16677"/>
    <cellStyle name="SAPBEXresItemX 5 2 5 2" xfId="16678"/>
    <cellStyle name="SAPBEXresItemX 5 2 6" xfId="43857"/>
    <cellStyle name="SAPBEXresItemX 5 2 7" xfId="43858"/>
    <cellStyle name="SAPBEXresItemX 5 20" xfId="43859"/>
    <cellStyle name="SAPBEXresItemX 5 21" xfId="43860"/>
    <cellStyle name="SAPBEXresItemX 5 22" xfId="43861"/>
    <cellStyle name="SAPBEXresItemX 5 23" xfId="43862"/>
    <cellStyle name="SAPBEXresItemX 5 24" xfId="43863"/>
    <cellStyle name="SAPBEXresItemX 5 25" xfId="43864"/>
    <cellStyle name="SAPBEXresItemX 5 26" xfId="43865"/>
    <cellStyle name="SAPBEXresItemX 5 27" xfId="48804"/>
    <cellStyle name="SAPBEXresItemX 5 3" xfId="43866"/>
    <cellStyle name="SAPBEXresItemX 5 4" xfId="43867"/>
    <cellStyle name="SAPBEXresItemX 5 5" xfId="43868"/>
    <cellStyle name="SAPBEXresItemX 5 6" xfId="43869"/>
    <cellStyle name="SAPBEXresItemX 5 7" xfId="43870"/>
    <cellStyle name="SAPBEXresItemX 5 8" xfId="43871"/>
    <cellStyle name="SAPBEXresItemX 5 9" xfId="43872"/>
    <cellStyle name="SAPBEXresItemX 6" xfId="1208"/>
    <cellStyle name="SAPBEXresItemX 6 10" xfId="43873"/>
    <cellStyle name="SAPBEXresItemX 6 11" xfId="43874"/>
    <cellStyle name="SAPBEXresItemX 6 12" xfId="43875"/>
    <cellStyle name="SAPBEXresItemX 6 13" xfId="43876"/>
    <cellStyle name="SAPBEXresItemX 6 14" xfId="43877"/>
    <cellStyle name="SAPBEXresItemX 6 15" xfId="43878"/>
    <cellStyle name="SAPBEXresItemX 6 16" xfId="43879"/>
    <cellStyle name="SAPBEXresItemX 6 17" xfId="43880"/>
    <cellStyle name="SAPBEXresItemX 6 18" xfId="43881"/>
    <cellStyle name="SAPBEXresItemX 6 19" xfId="43882"/>
    <cellStyle name="SAPBEXresItemX 6 2" xfId="2257"/>
    <cellStyle name="SAPBEXresItemX 6 2 2" xfId="16679"/>
    <cellStyle name="SAPBEXresItemX 6 2 2 2" xfId="16680"/>
    <cellStyle name="SAPBEXresItemX 6 2 2 2 2" xfId="16681"/>
    <cellStyle name="SAPBEXresItemX 6 2 2 2 2 2" xfId="16682"/>
    <cellStyle name="SAPBEXresItemX 6 2 2 2 3" xfId="16683"/>
    <cellStyle name="SAPBEXresItemX 6 2 2 3" xfId="16684"/>
    <cellStyle name="SAPBEXresItemX 6 2 2 3 2" xfId="16685"/>
    <cellStyle name="SAPBEXresItemX 6 2 2 3 2 2" xfId="16686"/>
    <cellStyle name="SAPBEXresItemX 6 2 2 4" xfId="16687"/>
    <cellStyle name="SAPBEXresItemX 6 2 2 4 2" xfId="16688"/>
    <cellStyle name="SAPBEXresItemX 6 2 3" xfId="16689"/>
    <cellStyle name="SAPBEXresItemX 6 2 3 2" xfId="16690"/>
    <cellStyle name="SAPBEXresItemX 6 2 3 2 2" xfId="16691"/>
    <cellStyle name="SAPBEXresItemX 6 2 3 3" xfId="16692"/>
    <cellStyle name="SAPBEXresItemX 6 2 4" xfId="16693"/>
    <cellStyle name="SAPBEXresItemX 6 2 4 2" xfId="16694"/>
    <cellStyle name="SAPBEXresItemX 6 2 4 2 2" xfId="16695"/>
    <cellStyle name="SAPBEXresItemX 6 2 5" xfId="16696"/>
    <cellStyle name="SAPBEXresItemX 6 2 5 2" xfId="16697"/>
    <cellStyle name="SAPBEXresItemX 6 2 6" xfId="43883"/>
    <cellStyle name="SAPBEXresItemX 6 2 7" xfId="43884"/>
    <cellStyle name="SAPBEXresItemX 6 20" xfId="43885"/>
    <cellStyle name="SAPBEXresItemX 6 21" xfId="43886"/>
    <cellStyle name="SAPBEXresItemX 6 22" xfId="43887"/>
    <cellStyle name="SAPBEXresItemX 6 23" xfId="43888"/>
    <cellStyle name="SAPBEXresItemX 6 24" xfId="43889"/>
    <cellStyle name="SAPBEXresItemX 6 25" xfId="43890"/>
    <cellStyle name="SAPBEXresItemX 6 26" xfId="43891"/>
    <cellStyle name="SAPBEXresItemX 6 27" xfId="48805"/>
    <cellStyle name="SAPBEXresItemX 6 3" xfId="43892"/>
    <cellStyle name="SAPBEXresItemX 6 4" xfId="43893"/>
    <cellStyle name="SAPBEXresItemX 6 5" xfId="43894"/>
    <cellStyle name="SAPBEXresItemX 6 6" xfId="43895"/>
    <cellStyle name="SAPBEXresItemX 6 7" xfId="43896"/>
    <cellStyle name="SAPBEXresItemX 6 8" xfId="43897"/>
    <cellStyle name="SAPBEXresItemX 6 9" xfId="43898"/>
    <cellStyle name="SAPBEXresItemX 7" xfId="1209"/>
    <cellStyle name="SAPBEXresItemX 7 10" xfId="43899"/>
    <cellStyle name="SAPBEXresItemX 7 11" xfId="43900"/>
    <cellStyle name="SAPBEXresItemX 7 12" xfId="43901"/>
    <cellStyle name="SAPBEXresItemX 7 13" xfId="43902"/>
    <cellStyle name="SAPBEXresItemX 7 14" xfId="43903"/>
    <cellStyle name="SAPBEXresItemX 7 15" xfId="43904"/>
    <cellStyle name="SAPBEXresItemX 7 16" xfId="43905"/>
    <cellStyle name="SAPBEXresItemX 7 17" xfId="43906"/>
    <cellStyle name="SAPBEXresItemX 7 18" xfId="43907"/>
    <cellStyle name="SAPBEXresItemX 7 19" xfId="43908"/>
    <cellStyle name="SAPBEXresItemX 7 2" xfId="2258"/>
    <cellStyle name="SAPBEXresItemX 7 2 2" xfId="16698"/>
    <cellStyle name="SAPBEXresItemX 7 2 2 2" xfId="16699"/>
    <cellStyle name="SAPBEXresItemX 7 2 2 2 2" xfId="16700"/>
    <cellStyle name="SAPBEXresItemX 7 2 2 2 2 2" xfId="16701"/>
    <cellStyle name="SAPBEXresItemX 7 2 2 2 3" xfId="16702"/>
    <cellStyle name="SAPBEXresItemX 7 2 2 3" xfId="16703"/>
    <cellStyle name="SAPBEXresItemX 7 2 2 3 2" xfId="16704"/>
    <cellStyle name="SAPBEXresItemX 7 2 2 3 2 2" xfId="16705"/>
    <cellStyle name="SAPBEXresItemX 7 2 2 4" xfId="16706"/>
    <cellStyle name="SAPBEXresItemX 7 2 2 4 2" xfId="16707"/>
    <cellStyle name="SAPBEXresItemX 7 2 3" xfId="16708"/>
    <cellStyle name="SAPBEXresItemX 7 2 3 2" xfId="16709"/>
    <cellStyle name="SAPBEXresItemX 7 2 3 2 2" xfId="16710"/>
    <cellStyle name="SAPBEXresItemX 7 2 3 3" xfId="16711"/>
    <cellStyle name="SAPBEXresItemX 7 2 4" xfId="16712"/>
    <cellStyle name="SAPBEXresItemX 7 2 4 2" xfId="16713"/>
    <cellStyle name="SAPBEXresItemX 7 2 4 2 2" xfId="16714"/>
    <cellStyle name="SAPBEXresItemX 7 2 5" xfId="16715"/>
    <cellStyle name="SAPBEXresItemX 7 2 5 2" xfId="16716"/>
    <cellStyle name="SAPBEXresItemX 7 2 6" xfId="43909"/>
    <cellStyle name="SAPBEXresItemX 7 2 7" xfId="43910"/>
    <cellStyle name="SAPBEXresItemX 7 20" xfId="43911"/>
    <cellStyle name="SAPBEXresItemX 7 21" xfId="43912"/>
    <cellStyle name="SAPBEXresItemX 7 22" xfId="43913"/>
    <cellStyle name="SAPBEXresItemX 7 23" xfId="43914"/>
    <cellStyle name="SAPBEXresItemX 7 24" xfId="43915"/>
    <cellStyle name="SAPBEXresItemX 7 25" xfId="43916"/>
    <cellStyle name="SAPBEXresItemX 7 26" xfId="43917"/>
    <cellStyle name="SAPBEXresItemX 7 27" xfId="48806"/>
    <cellStyle name="SAPBEXresItemX 7 3" xfId="43918"/>
    <cellStyle name="SAPBEXresItemX 7 4" xfId="43919"/>
    <cellStyle name="SAPBEXresItemX 7 5" xfId="43920"/>
    <cellStyle name="SAPBEXresItemX 7 6" xfId="43921"/>
    <cellStyle name="SAPBEXresItemX 7 7" xfId="43922"/>
    <cellStyle name="SAPBEXresItemX 7 8" xfId="43923"/>
    <cellStyle name="SAPBEXresItemX 7 9" xfId="43924"/>
    <cellStyle name="SAPBEXresItemX 8" xfId="1199"/>
    <cellStyle name="SAPBEXresItemX 8 10" xfId="43925"/>
    <cellStyle name="SAPBEXresItemX 8 11" xfId="43926"/>
    <cellStyle name="SAPBEXresItemX 8 12" xfId="43927"/>
    <cellStyle name="SAPBEXresItemX 8 13" xfId="43928"/>
    <cellStyle name="SAPBEXresItemX 8 14" xfId="43929"/>
    <cellStyle name="SAPBEXresItemX 8 15" xfId="43930"/>
    <cellStyle name="SAPBEXresItemX 8 16" xfId="43931"/>
    <cellStyle name="SAPBEXresItemX 8 17" xfId="43932"/>
    <cellStyle name="SAPBEXresItemX 8 18" xfId="43933"/>
    <cellStyle name="SAPBEXresItemX 8 19" xfId="43934"/>
    <cellStyle name="SAPBEXresItemX 8 2" xfId="2259"/>
    <cellStyle name="SAPBEXresItemX 8 2 2" xfId="16717"/>
    <cellStyle name="SAPBEXresItemX 8 2 2 2" xfId="16718"/>
    <cellStyle name="SAPBEXresItemX 8 2 2 2 2" xfId="16719"/>
    <cellStyle name="SAPBEXresItemX 8 2 2 2 2 2" xfId="16720"/>
    <cellStyle name="SAPBEXresItemX 8 2 2 2 3" xfId="16721"/>
    <cellStyle name="SAPBEXresItemX 8 2 2 3" xfId="16722"/>
    <cellStyle name="SAPBEXresItemX 8 2 2 3 2" xfId="16723"/>
    <cellStyle name="SAPBEXresItemX 8 2 2 3 2 2" xfId="16724"/>
    <cellStyle name="SAPBEXresItemX 8 2 2 4" xfId="16725"/>
    <cellStyle name="SAPBEXresItemX 8 2 2 4 2" xfId="16726"/>
    <cellStyle name="SAPBEXresItemX 8 2 3" xfId="16727"/>
    <cellStyle name="SAPBEXresItemX 8 2 3 2" xfId="16728"/>
    <cellStyle name="SAPBEXresItemX 8 2 3 2 2" xfId="16729"/>
    <cellStyle name="SAPBEXresItemX 8 2 3 3" xfId="16730"/>
    <cellStyle name="SAPBEXresItemX 8 2 4" xfId="16731"/>
    <cellStyle name="SAPBEXresItemX 8 2 4 2" xfId="16732"/>
    <cellStyle name="SAPBEXresItemX 8 2 4 2 2" xfId="16733"/>
    <cellStyle name="SAPBEXresItemX 8 2 5" xfId="16734"/>
    <cellStyle name="SAPBEXresItemX 8 2 5 2" xfId="16735"/>
    <cellStyle name="SAPBEXresItemX 8 2 6" xfId="43935"/>
    <cellStyle name="SAPBEXresItemX 8 2 7" xfId="43936"/>
    <cellStyle name="SAPBEXresItemX 8 20" xfId="43937"/>
    <cellStyle name="SAPBEXresItemX 8 21" xfId="43938"/>
    <cellStyle name="SAPBEXresItemX 8 22" xfId="43939"/>
    <cellStyle name="SAPBEXresItemX 8 23" xfId="43940"/>
    <cellStyle name="SAPBEXresItemX 8 24" xfId="43941"/>
    <cellStyle name="SAPBEXresItemX 8 25" xfId="43942"/>
    <cellStyle name="SAPBEXresItemX 8 26" xfId="43943"/>
    <cellStyle name="SAPBEXresItemX 8 27" xfId="48807"/>
    <cellStyle name="SAPBEXresItemX 8 3" xfId="43944"/>
    <cellStyle name="SAPBEXresItemX 8 4" xfId="43945"/>
    <cellStyle name="SAPBEXresItemX 8 5" xfId="43946"/>
    <cellStyle name="SAPBEXresItemX 8 6" xfId="43947"/>
    <cellStyle name="SAPBEXresItemX 8 7" xfId="43948"/>
    <cellStyle name="SAPBEXresItemX 8 8" xfId="43949"/>
    <cellStyle name="SAPBEXresItemX 8 9" xfId="43950"/>
    <cellStyle name="SAPBEXresItemX 9" xfId="2260"/>
    <cellStyle name="SAPBEXresItemX 9 2" xfId="16736"/>
    <cellStyle name="SAPBEXresItemX 9 2 2" xfId="16737"/>
    <cellStyle name="SAPBEXresItemX 9 2 2 2" xfId="16738"/>
    <cellStyle name="SAPBEXresItemX 9 2 2 2 2" xfId="16739"/>
    <cellStyle name="SAPBEXresItemX 9 2 2 3" xfId="16740"/>
    <cellStyle name="SAPBEXresItemX 9 2 3" xfId="16741"/>
    <cellStyle name="SAPBEXresItemX 9 2 3 2" xfId="16742"/>
    <cellStyle name="SAPBEXresItemX 9 2 3 2 2" xfId="16743"/>
    <cellStyle name="SAPBEXresItemX 9 2 4" xfId="16744"/>
    <cellStyle name="SAPBEXresItemX 9 2 4 2" xfId="16745"/>
    <cellStyle name="SAPBEXresItemX 9 3" xfId="16746"/>
    <cellStyle name="SAPBEXresItemX 9 3 2" xfId="16747"/>
    <cellStyle name="SAPBEXresItemX 9 3 2 2" xfId="16748"/>
    <cellStyle name="SAPBEXresItemX 9 3 3" xfId="16749"/>
    <cellStyle name="SAPBEXresItemX 9 4" xfId="16750"/>
    <cellStyle name="SAPBEXresItemX 9 4 2" xfId="16751"/>
    <cellStyle name="SAPBEXresItemX 9 4 2 2" xfId="16752"/>
    <cellStyle name="SAPBEXresItemX 9 5" xfId="16753"/>
    <cellStyle name="SAPBEXresItemX 9 5 2" xfId="16754"/>
    <cellStyle name="SAPBEXresItemX 9 6" xfId="43951"/>
    <cellStyle name="SAPBEXresItemX 9 7" xfId="43952"/>
    <cellStyle name="SAPBEXstdData" xfId="161"/>
    <cellStyle name="SAPBEXstdData 10" xfId="16755"/>
    <cellStyle name="SAPBEXstdData 10 2" xfId="16756"/>
    <cellStyle name="SAPBEXstdData 10 2 2" xfId="16757"/>
    <cellStyle name="SAPBEXstdData 10 2 2 2" xfId="16758"/>
    <cellStyle name="SAPBEXstdData 10 2 3" xfId="16759"/>
    <cellStyle name="SAPBEXstdData 10 3" xfId="16760"/>
    <cellStyle name="SAPBEXstdData 10 3 2" xfId="16761"/>
    <cellStyle name="SAPBEXstdData 10 3 2 2" xfId="16762"/>
    <cellStyle name="SAPBEXstdData 10 4" xfId="16763"/>
    <cellStyle name="SAPBEXstdData 10 4 2" xfId="16764"/>
    <cellStyle name="SAPBEXstdData 10 5" xfId="43953"/>
    <cellStyle name="SAPBEXstdData 10 6" xfId="43954"/>
    <cellStyle name="SAPBEXstdData 10 7" xfId="43955"/>
    <cellStyle name="SAPBEXstdData 11" xfId="43956"/>
    <cellStyle name="SAPBEXstdData 12" xfId="43957"/>
    <cellStyle name="SAPBEXstdData 13" xfId="43958"/>
    <cellStyle name="SAPBEXstdData 14" xfId="43959"/>
    <cellStyle name="SAPBEXstdData 15" xfId="43960"/>
    <cellStyle name="SAPBEXstdData 16" xfId="43961"/>
    <cellStyle name="SAPBEXstdData 17" xfId="43962"/>
    <cellStyle name="SAPBEXstdData 18" xfId="43963"/>
    <cellStyle name="SAPBEXstdData 19" xfId="43964"/>
    <cellStyle name="SAPBEXstdData 2" xfId="456"/>
    <cellStyle name="SAPBEXstdData 2 10" xfId="43965"/>
    <cellStyle name="SAPBEXstdData 2 11" xfId="43966"/>
    <cellStyle name="SAPBEXstdData 2 12" xfId="43967"/>
    <cellStyle name="SAPBEXstdData 2 13" xfId="43968"/>
    <cellStyle name="SAPBEXstdData 2 14" xfId="43969"/>
    <cellStyle name="SAPBEXstdData 2 15" xfId="43970"/>
    <cellStyle name="SAPBEXstdData 2 16" xfId="43971"/>
    <cellStyle name="SAPBEXstdData 2 17" xfId="43972"/>
    <cellStyle name="SAPBEXstdData 2 18" xfId="43973"/>
    <cellStyle name="SAPBEXstdData 2 19" xfId="43974"/>
    <cellStyle name="SAPBEXstdData 2 2" xfId="566"/>
    <cellStyle name="SAPBEXstdData 2 2 10" xfId="43975"/>
    <cellStyle name="SAPBEXstdData 2 2 11" xfId="43976"/>
    <cellStyle name="SAPBEXstdData 2 2 12" xfId="43977"/>
    <cellStyle name="SAPBEXstdData 2 2 13" xfId="43978"/>
    <cellStyle name="SAPBEXstdData 2 2 14" xfId="43979"/>
    <cellStyle name="SAPBEXstdData 2 2 15" xfId="43980"/>
    <cellStyle name="SAPBEXstdData 2 2 16" xfId="43981"/>
    <cellStyle name="SAPBEXstdData 2 2 17" xfId="43982"/>
    <cellStyle name="SAPBEXstdData 2 2 18" xfId="43983"/>
    <cellStyle name="SAPBEXstdData 2 2 19" xfId="43984"/>
    <cellStyle name="SAPBEXstdData 2 2 2" xfId="1211"/>
    <cellStyle name="SAPBEXstdData 2 2 2 10" xfId="43985"/>
    <cellStyle name="SAPBEXstdData 2 2 2 11" xfId="43986"/>
    <cellStyle name="SAPBEXstdData 2 2 2 12" xfId="43987"/>
    <cellStyle name="SAPBEXstdData 2 2 2 13" xfId="43988"/>
    <cellStyle name="SAPBEXstdData 2 2 2 14" xfId="43989"/>
    <cellStyle name="SAPBEXstdData 2 2 2 15" xfId="43990"/>
    <cellStyle name="SAPBEXstdData 2 2 2 16" xfId="43991"/>
    <cellStyle name="SAPBEXstdData 2 2 2 17" xfId="43992"/>
    <cellStyle name="SAPBEXstdData 2 2 2 18" xfId="43993"/>
    <cellStyle name="SAPBEXstdData 2 2 2 19" xfId="43994"/>
    <cellStyle name="SAPBEXstdData 2 2 2 2" xfId="2261"/>
    <cellStyle name="SAPBEXstdData 2 2 2 2 2" xfId="16765"/>
    <cellStyle name="SAPBEXstdData 2 2 2 2 2 2" xfId="16766"/>
    <cellStyle name="SAPBEXstdData 2 2 2 2 2 2 2" xfId="16767"/>
    <cellStyle name="SAPBEXstdData 2 2 2 2 2 2 2 2" xfId="16768"/>
    <cellStyle name="SAPBEXstdData 2 2 2 2 2 2 3" xfId="16769"/>
    <cellStyle name="SAPBEXstdData 2 2 2 2 2 3" xfId="16770"/>
    <cellStyle name="SAPBEXstdData 2 2 2 2 2 3 2" xfId="16771"/>
    <cellStyle name="SAPBEXstdData 2 2 2 2 2 3 2 2" xfId="16772"/>
    <cellStyle name="SAPBEXstdData 2 2 2 2 2 4" xfId="16773"/>
    <cellStyle name="SAPBEXstdData 2 2 2 2 2 4 2" xfId="16774"/>
    <cellStyle name="SAPBEXstdData 2 2 2 2 3" xfId="16775"/>
    <cellStyle name="SAPBEXstdData 2 2 2 2 3 2" xfId="16776"/>
    <cellStyle name="SAPBEXstdData 2 2 2 2 3 2 2" xfId="16777"/>
    <cellStyle name="SAPBEXstdData 2 2 2 2 3 3" xfId="16778"/>
    <cellStyle name="SAPBEXstdData 2 2 2 2 4" xfId="16779"/>
    <cellStyle name="SAPBEXstdData 2 2 2 2 4 2" xfId="16780"/>
    <cellStyle name="SAPBEXstdData 2 2 2 2 4 2 2" xfId="16781"/>
    <cellStyle name="SAPBEXstdData 2 2 2 2 5" xfId="16782"/>
    <cellStyle name="SAPBEXstdData 2 2 2 2 5 2" xfId="16783"/>
    <cellStyle name="SAPBEXstdData 2 2 2 2 6" xfId="43995"/>
    <cellStyle name="SAPBEXstdData 2 2 2 2 7" xfId="43996"/>
    <cellStyle name="SAPBEXstdData 2 2 2 2 8" xfId="49946"/>
    <cellStyle name="SAPBEXstdData 2 2 2 20" xfId="43997"/>
    <cellStyle name="SAPBEXstdData 2 2 2 21" xfId="43998"/>
    <cellStyle name="SAPBEXstdData 2 2 2 22" xfId="43999"/>
    <cellStyle name="SAPBEXstdData 2 2 2 23" xfId="44000"/>
    <cellStyle name="SAPBEXstdData 2 2 2 24" xfId="44001"/>
    <cellStyle name="SAPBEXstdData 2 2 2 25" xfId="44002"/>
    <cellStyle name="SAPBEXstdData 2 2 2 26" xfId="44003"/>
    <cellStyle name="SAPBEXstdData 2 2 2 27" xfId="44004"/>
    <cellStyle name="SAPBEXstdData 2 2 2 28" xfId="48808"/>
    <cellStyle name="SAPBEXstdData 2 2 2 29" xfId="49429"/>
    <cellStyle name="SAPBEXstdData 2 2 2 3" xfId="44005"/>
    <cellStyle name="SAPBEXstdData 2 2 2 4" xfId="44006"/>
    <cellStyle name="SAPBEXstdData 2 2 2 5" xfId="44007"/>
    <cellStyle name="SAPBEXstdData 2 2 2 6" xfId="44008"/>
    <cellStyle name="SAPBEXstdData 2 2 2 7" xfId="44009"/>
    <cellStyle name="SAPBEXstdData 2 2 2 8" xfId="44010"/>
    <cellStyle name="SAPBEXstdData 2 2 2 9" xfId="44011"/>
    <cellStyle name="SAPBEXstdData 2 2 20" xfId="44012"/>
    <cellStyle name="SAPBEXstdData 2 2 21" xfId="44013"/>
    <cellStyle name="SAPBEXstdData 2 2 22" xfId="44014"/>
    <cellStyle name="SAPBEXstdData 2 2 23" xfId="44015"/>
    <cellStyle name="SAPBEXstdData 2 2 24" xfId="44016"/>
    <cellStyle name="SAPBEXstdData 2 2 25" xfId="44017"/>
    <cellStyle name="SAPBEXstdData 2 2 26" xfId="44018"/>
    <cellStyle name="SAPBEXstdData 2 2 27" xfId="44019"/>
    <cellStyle name="SAPBEXstdData 2 2 28" xfId="44020"/>
    <cellStyle name="SAPBEXstdData 2 2 29" xfId="44021"/>
    <cellStyle name="SAPBEXstdData 2 2 3" xfId="1212"/>
    <cellStyle name="SAPBEXstdData 2 2 3 10" xfId="44022"/>
    <cellStyle name="SAPBEXstdData 2 2 3 11" xfId="44023"/>
    <cellStyle name="SAPBEXstdData 2 2 3 12" xfId="44024"/>
    <cellStyle name="SAPBEXstdData 2 2 3 13" xfId="44025"/>
    <cellStyle name="SAPBEXstdData 2 2 3 14" xfId="44026"/>
    <cellStyle name="SAPBEXstdData 2 2 3 15" xfId="44027"/>
    <cellStyle name="SAPBEXstdData 2 2 3 16" xfId="44028"/>
    <cellStyle name="SAPBEXstdData 2 2 3 17" xfId="44029"/>
    <cellStyle name="SAPBEXstdData 2 2 3 18" xfId="44030"/>
    <cellStyle name="SAPBEXstdData 2 2 3 19" xfId="44031"/>
    <cellStyle name="SAPBEXstdData 2 2 3 2" xfId="2262"/>
    <cellStyle name="SAPBEXstdData 2 2 3 2 2" xfId="16784"/>
    <cellStyle name="SAPBEXstdData 2 2 3 2 2 2" xfId="16785"/>
    <cellStyle name="SAPBEXstdData 2 2 3 2 2 2 2" xfId="16786"/>
    <cellStyle name="SAPBEXstdData 2 2 3 2 2 2 2 2" xfId="16787"/>
    <cellStyle name="SAPBEXstdData 2 2 3 2 2 2 3" xfId="16788"/>
    <cellStyle name="SAPBEXstdData 2 2 3 2 2 3" xfId="16789"/>
    <cellStyle name="SAPBEXstdData 2 2 3 2 2 3 2" xfId="16790"/>
    <cellStyle name="SAPBEXstdData 2 2 3 2 2 3 2 2" xfId="16791"/>
    <cellStyle name="SAPBEXstdData 2 2 3 2 2 4" xfId="16792"/>
    <cellStyle name="SAPBEXstdData 2 2 3 2 2 4 2" xfId="16793"/>
    <cellStyle name="SAPBEXstdData 2 2 3 2 3" xfId="16794"/>
    <cellStyle name="SAPBEXstdData 2 2 3 2 3 2" xfId="16795"/>
    <cellStyle name="SAPBEXstdData 2 2 3 2 3 2 2" xfId="16796"/>
    <cellStyle name="SAPBEXstdData 2 2 3 2 3 3" xfId="16797"/>
    <cellStyle name="SAPBEXstdData 2 2 3 2 4" xfId="16798"/>
    <cellStyle name="SAPBEXstdData 2 2 3 2 4 2" xfId="16799"/>
    <cellStyle name="SAPBEXstdData 2 2 3 2 4 2 2" xfId="16800"/>
    <cellStyle name="SAPBEXstdData 2 2 3 2 5" xfId="16801"/>
    <cellStyle name="SAPBEXstdData 2 2 3 2 5 2" xfId="16802"/>
    <cellStyle name="SAPBEXstdData 2 2 3 2 6" xfId="44032"/>
    <cellStyle name="SAPBEXstdData 2 2 3 2 7" xfId="44033"/>
    <cellStyle name="SAPBEXstdData 2 2 3 2 8" xfId="49947"/>
    <cellStyle name="SAPBEXstdData 2 2 3 20" xfId="44034"/>
    <cellStyle name="SAPBEXstdData 2 2 3 21" xfId="44035"/>
    <cellStyle name="SAPBEXstdData 2 2 3 22" xfId="44036"/>
    <cellStyle name="SAPBEXstdData 2 2 3 23" xfId="44037"/>
    <cellStyle name="SAPBEXstdData 2 2 3 24" xfId="44038"/>
    <cellStyle name="SAPBEXstdData 2 2 3 25" xfId="44039"/>
    <cellStyle name="SAPBEXstdData 2 2 3 26" xfId="44040"/>
    <cellStyle name="SAPBEXstdData 2 2 3 27" xfId="44041"/>
    <cellStyle name="SAPBEXstdData 2 2 3 28" xfId="48809"/>
    <cellStyle name="SAPBEXstdData 2 2 3 29" xfId="49430"/>
    <cellStyle name="SAPBEXstdData 2 2 3 3" xfId="44042"/>
    <cellStyle name="SAPBEXstdData 2 2 3 4" xfId="44043"/>
    <cellStyle name="SAPBEXstdData 2 2 3 5" xfId="44044"/>
    <cellStyle name="SAPBEXstdData 2 2 3 6" xfId="44045"/>
    <cellStyle name="SAPBEXstdData 2 2 3 7" xfId="44046"/>
    <cellStyle name="SAPBEXstdData 2 2 3 8" xfId="44047"/>
    <cellStyle name="SAPBEXstdData 2 2 3 9" xfId="44048"/>
    <cellStyle name="SAPBEXstdData 2 2 30" xfId="44049"/>
    <cellStyle name="SAPBEXstdData 2 2 31" xfId="44050"/>
    <cellStyle name="SAPBEXstdData 2 2 32" xfId="44051"/>
    <cellStyle name="SAPBEXstdData 2 2 33" xfId="48810"/>
    <cellStyle name="SAPBEXstdData 2 2 34" xfId="49428"/>
    <cellStyle name="SAPBEXstdData 2 2 4" xfId="1213"/>
    <cellStyle name="SAPBEXstdData 2 2 4 10" xfId="44052"/>
    <cellStyle name="SAPBEXstdData 2 2 4 11" xfId="44053"/>
    <cellStyle name="SAPBEXstdData 2 2 4 12" xfId="44054"/>
    <cellStyle name="SAPBEXstdData 2 2 4 13" xfId="44055"/>
    <cellStyle name="SAPBEXstdData 2 2 4 14" xfId="44056"/>
    <cellStyle name="SAPBEXstdData 2 2 4 15" xfId="44057"/>
    <cellStyle name="SAPBEXstdData 2 2 4 16" xfId="44058"/>
    <cellStyle name="SAPBEXstdData 2 2 4 17" xfId="44059"/>
    <cellStyle name="SAPBEXstdData 2 2 4 18" xfId="44060"/>
    <cellStyle name="SAPBEXstdData 2 2 4 19" xfId="44061"/>
    <cellStyle name="SAPBEXstdData 2 2 4 2" xfId="2263"/>
    <cellStyle name="SAPBEXstdData 2 2 4 2 2" xfId="16803"/>
    <cellStyle name="SAPBEXstdData 2 2 4 2 2 2" xfId="16804"/>
    <cellStyle name="SAPBEXstdData 2 2 4 2 2 2 2" xfId="16805"/>
    <cellStyle name="SAPBEXstdData 2 2 4 2 2 2 2 2" xfId="16806"/>
    <cellStyle name="SAPBEXstdData 2 2 4 2 2 2 3" xfId="16807"/>
    <cellStyle name="SAPBEXstdData 2 2 4 2 2 3" xfId="16808"/>
    <cellStyle name="SAPBEXstdData 2 2 4 2 2 3 2" xfId="16809"/>
    <cellStyle name="SAPBEXstdData 2 2 4 2 2 3 2 2" xfId="16810"/>
    <cellStyle name="SAPBEXstdData 2 2 4 2 2 4" xfId="16811"/>
    <cellStyle name="SAPBEXstdData 2 2 4 2 2 4 2" xfId="16812"/>
    <cellStyle name="SAPBEXstdData 2 2 4 2 3" xfId="16813"/>
    <cellStyle name="SAPBEXstdData 2 2 4 2 3 2" xfId="16814"/>
    <cellStyle name="SAPBEXstdData 2 2 4 2 3 2 2" xfId="16815"/>
    <cellStyle name="SAPBEXstdData 2 2 4 2 3 3" xfId="16816"/>
    <cellStyle name="SAPBEXstdData 2 2 4 2 4" xfId="16817"/>
    <cellStyle name="SAPBEXstdData 2 2 4 2 4 2" xfId="16818"/>
    <cellStyle name="SAPBEXstdData 2 2 4 2 4 2 2" xfId="16819"/>
    <cellStyle name="SAPBEXstdData 2 2 4 2 5" xfId="16820"/>
    <cellStyle name="SAPBEXstdData 2 2 4 2 5 2" xfId="16821"/>
    <cellStyle name="SAPBEXstdData 2 2 4 2 6" xfId="44062"/>
    <cellStyle name="SAPBEXstdData 2 2 4 2 7" xfId="44063"/>
    <cellStyle name="SAPBEXstdData 2 2 4 2 8" xfId="49948"/>
    <cellStyle name="SAPBEXstdData 2 2 4 20" xfId="44064"/>
    <cellStyle name="SAPBEXstdData 2 2 4 21" xfId="44065"/>
    <cellStyle name="SAPBEXstdData 2 2 4 22" xfId="44066"/>
    <cellStyle name="SAPBEXstdData 2 2 4 23" xfId="44067"/>
    <cellStyle name="SAPBEXstdData 2 2 4 24" xfId="44068"/>
    <cellStyle name="SAPBEXstdData 2 2 4 25" xfId="44069"/>
    <cellStyle name="SAPBEXstdData 2 2 4 26" xfId="44070"/>
    <cellStyle name="SAPBEXstdData 2 2 4 27" xfId="44071"/>
    <cellStyle name="SAPBEXstdData 2 2 4 28" xfId="48811"/>
    <cellStyle name="SAPBEXstdData 2 2 4 29" xfId="49431"/>
    <cellStyle name="SAPBEXstdData 2 2 4 3" xfId="44072"/>
    <cellStyle name="SAPBEXstdData 2 2 4 4" xfId="44073"/>
    <cellStyle name="SAPBEXstdData 2 2 4 5" xfId="44074"/>
    <cellStyle name="SAPBEXstdData 2 2 4 6" xfId="44075"/>
    <cellStyle name="SAPBEXstdData 2 2 4 7" xfId="44076"/>
    <cellStyle name="SAPBEXstdData 2 2 4 8" xfId="44077"/>
    <cellStyle name="SAPBEXstdData 2 2 4 9" xfId="44078"/>
    <cellStyle name="SAPBEXstdData 2 2 5" xfId="1214"/>
    <cellStyle name="SAPBEXstdData 2 2 5 10" xfId="44079"/>
    <cellStyle name="SAPBEXstdData 2 2 5 11" xfId="44080"/>
    <cellStyle name="SAPBEXstdData 2 2 5 12" xfId="44081"/>
    <cellStyle name="SAPBEXstdData 2 2 5 13" xfId="44082"/>
    <cellStyle name="SAPBEXstdData 2 2 5 14" xfId="44083"/>
    <cellStyle name="SAPBEXstdData 2 2 5 15" xfId="44084"/>
    <cellStyle name="SAPBEXstdData 2 2 5 16" xfId="44085"/>
    <cellStyle name="SAPBEXstdData 2 2 5 17" xfId="44086"/>
    <cellStyle name="SAPBEXstdData 2 2 5 18" xfId="44087"/>
    <cellStyle name="SAPBEXstdData 2 2 5 19" xfId="44088"/>
    <cellStyle name="SAPBEXstdData 2 2 5 2" xfId="2264"/>
    <cellStyle name="SAPBEXstdData 2 2 5 2 2" xfId="16822"/>
    <cellStyle name="SAPBEXstdData 2 2 5 2 2 2" xfId="16823"/>
    <cellStyle name="SAPBEXstdData 2 2 5 2 2 2 2" xfId="16824"/>
    <cellStyle name="SAPBEXstdData 2 2 5 2 2 2 2 2" xfId="16825"/>
    <cellStyle name="SAPBEXstdData 2 2 5 2 2 2 3" xfId="16826"/>
    <cellStyle name="SAPBEXstdData 2 2 5 2 2 3" xfId="16827"/>
    <cellStyle name="SAPBEXstdData 2 2 5 2 2 3 2" xfId="16828"/>
    <cellStyle name="SAPBEXstdData 2 2 5 2 2 3 2 2" xfId="16829"/>
    <cellStyle name="SAPBEXstdData 2 2 5 2 2 4" xfId="16830"/>
    <cellStyle name="SAPBEXstdData 2 2 5 2 2 4 2" xfId="16831"/>
    <cellStyle name="SAPBEXstdData 2 2 5 2 3" xfId="16832"/>
    <cellStyle name="SAPBEXstdData 2 2 5 2 3 2" xfId="16833"/>
    <cellStyle name="SAPBEXstdData 2 2 5 2 3 2 2" xfId="16834"/>
    <cellStyle name="SAPBEXstdData 2 2 5 2 3 3" xfId="16835"/>
    <cellStyle name="SAPBEXstdData 2 2 5 2 4" xfId="16836"/>
    <cellStyle name="SAPBEXstdData 2 2 5 2 4 2" xfId="16837"/>
    <cellStyle name="SAPBEXstdData 2 2 5 2 4 2 2" xfId="16838"/>
    <cellStyle name="SAPBEXstdData 2 2 5 2 5" xfId="16839"/>
    <cellStyle name="SAPBEXstdData 2 2 5 2 5 2" xfId="16840"/>
    <cellStyle name="SAPBEXstdData 2 2 5 2 6" xfId="44089"/>
    <cellStyle name="SAPBEXstdData 2 2 5 2 7" xfId="44090"/>
    <cellStyle name="SAPBEXstdData 2 2 5 2 8" xfId="49949"/>
    <cellStyle name="SAPBEXstdData 2 2 5 20" xfId="44091"/>
    <cellStyle name="SAPBEXstdData 2 2 5 21" xfId="44092"/>
    <cellStyle name="SAPBEXstdData 2 2 5 22" xfId="44093"/>
    <cellStyle name="SAPBEXstdData 2 2 5 23" xfId="44094"/>
    <cellStyle name="SAPBEXstdData 2 2 5 24" xfId="44095"/>
    <cellStyle name="SAPBEXstdData 2 2 5 25" xfId="44096"/>
    <cellStyle name="SAPBEXstdData 2 2 5 26" xfId="44097"/>
    <cellStyle name="SAPBEXstdData 2 2 5 27" xfId="44098"/>
    <cellStyle name="SAPBEXstdData 2 2 5 28" xfId="48812"/>
    <cellStyle name="SAPBEXstdData 2 2 5 29" xfId="49432"/>
    <cellStyle name="SAPBEXstdData 2 2 5 3" xfId="44099"/>
    <cellStyle name="SAPBEXstdData 2 2 5 4" xfId="44100"/>
    <cellStyle name="SAPBEXstdData 2 2 5 5" xfId="44101"/>
    <cellStyle name="SAPBEXstdData 2 2 5 6" xfId="44102"/>
    <cellStyle name="SAPBEXstdData 2 2 5 7" xfId="44103"/>
    <cellStyle name="SAPBEXstdData 2 2 5 8" xfId="44104"/>
    <cellStyle name="SAPBEXstdData 2 2 5 9" xfId="44105"/>
    <cellStyle name="SAPBEXstdData 2 2 6" xfId="1215"/>
    <cellStyle name="SAPBEXstdData 2 2 6 10" xfId="44106"/>
    <cellStyle name="SAPBEXstdData 2 2 6 11" xfId="44107"/>
    <cellStyle name="SAPBEXstdData 2 2 6 12" xfId="44108"/>
    <cellStyle name="SAPBEXstdData 2 2 6 13" xfId="44109"/>
    <cellStyle name="SAPBEXstdData 2 2 6 14" xfId="44110"/>
    <cellStyle name="SAPBEXstdData 2 2 6 15" xfId="44111"/>
    <cellStyle name="SAPBEXstdData 2 2 6 16" xfId="44112"/>
    <cellStyle name="SAPBEXstdData 2 2 6 17" xfId="44113"/>
    <cellStyle name="SAPBEXstdData 2 2 6 18" xfId="44114"/>
    <cellStyle name="SAPBEXstdData 2 2 6 19" xfId="44115"/>
    <cellStyle name="SAPBEXstdData 2 2 6 2" xfId="2265"/>
    <cellStyle name="SAPBEXstdData 2 2 6 2 2" xfId="16841"/>
    <cellStyle name="SAPBEXstdData 2 2 6 2 2 2" xfId="16842"/>
    <cellStyle name="SAPBEXstdData 2 2 6 2 2 2 2" xfId="16843"/>
    <cellStyle name="SAPBEXstdData 2 2 6 2 2 2 2 2" xfId="16844"/>
    <cellStyle name="SAPBEXstdData 2 2 6 2 2 2 3" xfId="16845"/>
    <cellStyle name="SAPBEXstdData 2 2 6 2 2 3" xfId="16846"/>
    <cellStyle name="SAPBEXstdData 2 2 6 2 2 3 2" xfId="16847"/>
    <cellStyle name="SAPBEXstdData 2 2 6 2 2 3 2 2" xfId="16848"/>
    <cellStyle name="SAPBEXstdData 2 2 6 2 2 4" xfId="16849"/>
    <cellStyle name="SAPBEXstdData 2 2 6 2 2 4 2" xfId="16850"/>
    <cellStyle name="SAPBEXstdData 2 2 6 2 3" xfId="16851"/>
    <cellStyle name="SAPBEXstdData 2 2 6 2 3 2" xfId="16852"/>
    <cellStyle name="SAPBEXstdData 2 2 6 2 3 2 2" xfId="16853"/>
    <cellStyle name="SAPBEXstdData 2 2 6 2 3 3" xfId="16854"/>
    <cellStyle name="SAPBEXstdData 2 2 6 2 4" xfId="16855"/>
    <cellStyle name="SAPBEXstdData 2 2 6 2 4 2" xfId="16856"/>
    <cellStyle name="SAPBEXstdData 2 2 6 2 4 2 2" xfId="16857"/>
    <cellStyle name="SAPBEXstdData 2 2 6 2 5" xfId="16858"/>
    <cellStyle name="SAPBEXstdData 2 2 6 2 5 2" xfId="16859"/>
    <cellStyle name="SAPBEXstdData 2 2 6 2 6" xfId="44116"/>
    <cellStyle name="SAPBEXstdData 2 2 6 2 7" xfId="44117"/>
    <cellStyle name="SAPBEXstdData 2 2 6 2 8" xfId="49950"/>
    <cellStyle name="SAPBEXstdData 2 2 6 20" xfId="44118"/>
    <cellStyle name="SAPBEXstdData 2 2 6 21" xfId="44119"/>
    <cellStyle name="SAPBEXstdData 2 2 6 22" xfId="44120"/>
    <cellStyle name="SAPBEXstdData 2 2 6 23" xfId="44121"/>
    <cellStyle name="SAPBEXstdData 2 2 6 24" xfId="44122"/>
    <cellStyle name="SAPBEXstdData 2 2 6 25" xfId="44123"/>
    <cellStyle name="SAPBEXstdData 2 2 6 26" xfId="44124"/>
    <cellStyle name="SAPBEXstdData 2 2 6 27" xfId="44125"/>
    <cellStyle name="SAPBEXstdData 2 2 6 28" xfId="48813"/>
    <cellStyle name="SAPBEXstdData 2 2 6 29" xfId="49433"/>
    <cellStyle name="SAPBEXstdData 2 2 6 3" xfId="44126"/>
    <cellStyle name="SAPBEXstdData 2 2 6 4" xfId="44127"/>
    <cellStyle name="SAPBEXstdData 2 2 6 5" xfId="44128"/>
    <cellStyle name="SAPBEXstdData 2 2 6 6" xfId="44129"/>
    <cellStyle name="SAPBEXstdData 2 2 6 7" xfId="44130"/>
    <cellStyle name="SAPBEXstdData 2 2 6 8" xfId="44131"/>
    <cellStyle name="SAPBEXstdData 2 2 6 9" xfId="44132"/>
    <cellStyle name="SAPBEXstdData 2 2 7" xfId="2266"/>
    <cellStyle name="SAPBEXstdData 2 2 7 2" xfId="16860"/>
    <cellStyle name="SAPBEXstdData 2 2 7 2 2" xfId="16861"/>
    <cellStyle name="SAPBEXstdData 2 2 7 2 2 2" xfId="16862"/>
    <cellStyle name="SAPBEXstdData 2 2 7 2 2 2 2" xfId="16863"/>
    <cellStyle name="SAPBEXstdData 2 2 7 2 2 3" xfId="16864"/>
    <cellStyle name="SAPBEXstdData 2 2 7 2 3" xfId="16865"/>
    <cellStyle name="SAPBEXstdData 2 2 7 2 3 2" xfId="16866"/>
    <cellStyle name="SAPBEXstdData 2 2 7 2 3 2 2" xfId="16867"/>
    <cellStyle name="SAPBEXstdData 2 2 7 2 4" xfId="16868"/>
    <cellStyle name="SAPBEXstdData 2 2 7 2 4 2" xfId="16869"/>
    <cellStyle name="SAPBEXstdData 2 2 7 3" xfId="16870"/>
    <cellStyle name="SAPBEXstdData 2 2 7 3 2" xfId="16871"/>
    <cellStyle name="SAPBEXstdData 2 2 7 3 2 2" xfId="16872"/>
    <cellStyle name="SAPBEXstdData 2 2 7 3 3" xfId="16873"/>
    <cellStyle name="SAPBEXstdData 2 2 7 4" xfId="16874"/>
    <cellStyle name="SAPBEXstdData 2 2 7 4 2" xfId="16875"/>
    <cellStyle name="SAPBEXstdData 2 2 7 4 2 2" xfId="16876"/>
    <cellStyle name="SAPBEXstdData 2 2 7 5" xfId="16877"/>
    <cellStyle name="SAPBEXstdData 2 2 7 5 2" xfId="16878"/>
    <cellStyle name="SAPBEXstdData 2 2 7 6" xfId="44133"/>
    <cellStyle name="SAPBEXstdData 2 2 7 7" xfId="44134"/>
    <cellStyle name="SAPBEXstdData 2 2 7 8" xfId="49945"/>
    <cellStyle name="SAPBEXstdData 2 2 8" xfId="44135"/>
    <cellStyle name="SAPBEXstdData 2 2 9" xfId="44136"/>
    <cellStyle name="SAPBEXstdData 2 20" xfId="44137"/>
    <cellStyle name="SAPBEXstdData 2 21" xfId="44138"/>
    <cellStyle name="SAPBEXstdData 2 22" xfId="44139"/>
    <cellStyle name="SAPBEXstdData 2 23" xfId="44140"/>
    <cellStyle name="SAPBEXstdData 2 24" xfId="44141"/>
    <cellStyle name="SAPBEXstdData 2 25" xfId="44142"/>
    <cellStyle name="SAPBEXstdData 2 26" xfId="44143"/>
    <cellStyle name="SAPBEXstdData 2 27" xfId="44144"/>
    <cellStyle name="SAPBEXstdData 2 28" xfId="44145"/>
    <cellStyle name="SAPBEXstdData 2 29" xfId="44146"/>
    <cellStyle name="SAPBEXstdData 2 3" xfId="1216"/>
    <cellStyle name="SAPBEXstdData 2 3 10" xfId="44147"/>
    <cellStyle name="SAPBEXstdData 2 3 11" xfId="44148"/>
    <cellStyle name="SAPBEXstdData 2 3 12" xfId="44149"/>
    <cellStyle name="SAPBEXstdData 2 3 13" xfId="44150"/>
    <cellStyle name="SAPBEXstdData 2 3 14" xfId="44151"/>
    <cellStyle name="SAPBEXstdData 2 3 15" xfId="44152"/>
    <cellStyle name="SAPBEXstdData 2 3 16" xfId="44153"/>
    <cellStyle name="SAPBEXstdData 2 3 17" xfId="44154"/>
    <cellStyle name="SAPBEXstdData 2 3 18" xfId="44155"/>
    <cellStyle name="SAPBEXstdData 2 3 19" xfId="44156"/>
    <cellStyle name="SAPBEXstdData 2 3 2" xfId="2267"/>
    <cellStyle name="SAPBEXstdData 2 3 2 2" xfId="16879"/>
    <cellStyle name="SAPBEXstdData 2 3 2 2 2" xfId="16880"/>
    <cellStyle name="SAPBEXstdData 2 3 2 2 2 2" xfId="16881"/>
    <cellStyle name="SAPBEXstdData 2 3 2 2 2 2 2" xfId="16882"/>
    <cellStyle name="SAPBEXstdData 2 3 2 2 2 3" xfId="16883"/>
    <cellStyle name="SAPBEXstdData 2 3 2 2 3" xfId="16884"/>
    <cellStyle name="SAPBEXstdData 2 3 2 2 3 2" xfId="16885"/>
    <cellStyle name="SAPBEXstdData 2 3 2 2 3 2 2" xfId="16886"/>
    <cellStyle name="SAPBEXstdData 2 3 2 2 4" xfId="16887"/>
    <cellStyle name="SAPBEXstdData 2 3 2 2 4 2" xfId="16888"/>
    <cellStyle name="SAPBEXstdData 2 3 2 3" xfId="16889"/>
    <cellStyle name="SAPBEXstdData 2 3 2 3 2" xfId="16890"/>
    <cellStyle name="SAPBEXstdData 2 3 2 3 2 2" xfId="16891"/>
    <cellStyle name="SAPBEXstdData 2 3 2 3 3" xfId="16892"/>
    <cellStyle name="SAPBEXstdData 2 3 2 4" xfId="16893"/>
    <cellStyle name="SAPBEXstdData 2 3 2 4 2" xfId="16894"/>
    <cellStyle name="SAPBEXstdData 2 3 2 4 2 2" xfId="16895"/>
    <cellStyle name="SAPBEXstdData 2 3 2 5" xfId="16896"/>
    <cellStyle name="SAPBEXstdData 2 3 2 5 2" xfId="16897"/>
    <cellStyle name="SAPBEXstdData 2 3 2 6" xfId="44157"/>
    <cellStyle name="SAPBEXstdData 2 3 2 7" xfId="44158"/>
    <cellStyle name="SAPBEXstdData 2 3 2 8" xfId="49951"/>
    <cellStyle name="SAPBEXstdData 2 3 20" xfId="44159"/>
    <cellStyle name="SAPBEXstdData 2 3 21" xfId="44160"/>
    <cellStyle name="SAPBEXstdData 2 3 22" xfId="44161"/>
    <cellStyle name="SAPBEXstdData 2 3 23" xfId="44162"/>
    <cellStyle name="SAPBEXstdData 2 3 24" xfId="44163"/>
    <cellStyle name="SAPBEXstdData 2 3 25" xfId="44164"/>
    <cellStyle name="SAPBEXstdData 2 3 26" xfId="44165"/>
    <cellStyle name="SAPBEXstdData 2 3 27" xfId="44166"/>
    <cellStyle name="SAPBEXstdData 2 3 28" xfId="48814"/>
    <cellStyle name="SAPBEXstdData 2 3 29" xfId="49434"/>
    <cellStyle name="SAPBEXstdData 2 3 3" xfId="44167"/>
    <cellStyle name="SAPBEXstdData 2 3 4" xfId="44168"/>
    <cellStyle name="SAPBEXstdData 2 3 5" xfId="44169"/>
    <cellStyle name="SAPBEXstdData 2 3 6" xfId="44170"/>
    <cellStyle name="SAPBEXstdData 2 3 7" xfId="44171"/>
    <cellStyle name="SAPBEXstdData 2 3 8" xfId="44172"/>
    <cellStyle name="SAPBEXstdData 2 3 9" xfId="44173"/>
    <cellStyle name="SAPBEXstdData 2 30" xfId="44174"/>
    <cellStyle name="SAPBEXstdData 2 31" xfId="44175"/>
    <cellStyle name="SAPBEXstdData 2 32" xfId="44176"/>
    <cellStyle name="SAPBEXstdData 2 33" xfId="48815"/>
    <cellStyle name="SAPBEXstdData 2 34" xfId="49427"/>
    <cellStyle name="SAPBEXstdData 2 4" xfId="1217"/>
    <cellStyle name="SAPBEXstdData 2 4 10" xfId="44177"/>
    <cellStyle name="SAPBEXstdData 2 4 11" xfId="44178"/>
    <cellStyle name="SAPBEXstdData 2 4 12" xfId="44179"/>
    <cellStyle name="SAPBEXstdData 2 4 13" xfId="44180"/>
    <cellStyle name="SAPBEXstdData 2 4 14" xfId="44181"/>
    <cellStyle name="SAPBEXstdData 2 4 15" xfId="44182"/>
    <cellStyle name="SAPBEXstdData 2 4 16" xfId="44183"/>
    <cellStyle name="SAPBEXstdData 2 4 17" xfId="44184"/>
    <cellStyle name="SAPBEXstdData 2 4 18" xfId="44185"/>
    <cellStyle name="SAPBEXstdData 2 4 19" xfId="44186"/>
    <cellStyle name="SAPBEXstdData 2 4 2" xfId="2268"/>
    <cellStyle name="SAPBEXstdData 2 4 2 2" xfId="16898"/>
    <cellStyle name="SAPBEXstdData 2 4 2 2 2" xfId="16899"/>
    <cellStyle name="SAPBEXstdData 2 4 2 2 2 2" xfId="16900"/>
    <cellStyle name="SAPBEXstdData 2 4 2 2 2 2 2" xfId="16901"/>
    <cellStyle name="SAPBEXstdData 2 4 2 2 2 3" xfId="16902"/>
    <cellStyle name="SAPBEXstdData 2 4 2 2 3" xfId="16903"/>
    <cellStyle name="SAPBEXstdData 2 4 2 2 3 2" xfId="16904"/>
    <cellStyle name="SAPBEXstdData 2 4 2 2 3 2 2" xfId="16905"/>
    <cellStyle name="SAPBEXstdData 2 4 2 2 4" xfId="16906"/>
    <cellStyle name="SAPBEXstdData 2 4 2 2 4 2" xfId="16907"/>
    <cellStyle name="SAPBEXstdData 2 4 2 3" xfId="16908"/>
    <cellStyle name="SAPBEXstdData 2 4 2 3 2" xfId="16909"/>
    <cellStyle name="SAPBEXstdData 2 4 2 3 2 2" xfId="16910"/>
    <cellStyle name="SAPBEXstdData 2 4 2 3 3" xfId="16911"/>
    <cellStyle name="SAPBEXstdData 2 4 2 4" xfId="16912"/>
    <cellStyle name="SAPBEXstdData 2 4 2 4 2" xfId="16913"/>
    <cellStyle name="SAPBEXstdData 2 4 2 4 2 2" xfId="16914"/>
    <cellStyle name="SAPBEXstdData 2 4 2 5" xfId="16915"/>
    <cellStyle name="SAPBEXstdData 2 4 2 5 2" xfId="16916"/>
    <cellStyle name="SAPBEXstdData 2 4 2 6" xfId="44187"/>
    <cellStyle name="SAPBEXstdData 2 4 2 7" xfId="44188"/>
    <cellStyle name="SAPBEXstdData 2 4 2 8" xfId="49952"/>
    <cellStyle name="SAPBEXstdData 2 4 20" xfId="44189"/>
    <cellStyle name="SAPBEXstdData 2 4 21" xfId="44190"/>
    <cellStyle name="SAPBEXstdData 2 4 22" xfId="44191"/>
    <cellStyle name="SAPBEXstdData 2 4 23" xfId="44192"/>
    <cellStyle name="SAPBEXstdData 2 4 24" xfId="44193"/>
    <cellStyle name="SAPBEXstdData 2 4 25" xfId="44194"/>
    <cellStyle name="SAPBEXstdData 2 4 26" xfId="44195"/>
    <cellStyle name="SAPBEXstdData 2 4 27" xfId="44196"/>
    <cellStyle name="SAPBEXstdData 2 4 28" xfId="48816"/>
    <cellStyle name="SAPBEXstdData 2 4 29" xfId="49435"/>
    <cellStyle name="SAPBEXstdData 2 4 3" xfId="44197"/>
    <cellStyle name="SAPBEXstdData 2 4 4" xfId="44198"/>
    <cellStyle name="SAPBEXstdData 2 4 5" xfId="44199"/>
    <cellStyle name="SAPBEXstdData 2 4 6" xfId="44200"/>
    <cellStyle name="SAPBEXstdData 2 4 7" xfId="44201"/>
    <cellStyle name="SAPBEXstdData 2 4 8" xfId="44202"/>
    <cellStyle name="SAPBEXstdData 2 4 9" xfId="44203"/>
    <cellStyle name="SAPBEXstdData 2 5" xfId="1218"/>
    <cellStyle name="SAPBEXstdData 2 5 10" xfId="44204"/>
    <cellStyle name="SAPBEXstdData 2 5 11" xfId="44205"/>
    <cellStyle name="SAPBEXstdData 2 5 12" xfId="44206"/>
    <cellStyle name="SAPBEXstdData 2 5 13" xfId="44207"/>
    <cellStyle name="SAPBEXstdData 2 5 14" xfId="44208"/>
    <cellStyle name="SAPBEXstdData 2 5 15" xfId="44209"/>
    <cellStyle name="SAPBEXstdData 2 5 16" xfId="44210"/>
    <cellStyle name="SAPBEXstdData 2 5 17" xfId="44211"/>
    <cellStyle name="SAPBEXstdData 2 5 18" xfId="44212"/>
    <cellStyle name="SAPBEXstdData 2 5 19" xfId="44213"/>
    <cellStyle name="SAPBEXstdData 2 5 2" xfId="2269"/>
    <cellStyle name="SAPBEXstdData 2 5 2 2" xfId="16917"/>
    <cellStyle name="SAPBEXstdData 2 5 2 2 2" xfId="16918"/>
    <cellStyle name="SAPBEXstdData 2 5 2 2 2 2" xfId="16919"/>
    <cellStyle name="SAPBEXstdData 2 5 2 2 2 2 2" xfId="16920"/>
    <cellStyle name="SAPBEXstdData 2 5 2 2 2 3" xfId="16921"/>
    <cellStyle name="SAPBEXstdData 2 5 2 2 3" xfId="16922"/>
    <cellStyle name="SAPBEXstdData 2 5 2 2 3 2" xfId="16923"/>
    <cellStyle name="SAPBEXstdData 2 5 2 2 3 2 2" xfId="16924"/>
    <cellStyle name="SAPBEXstdData 2 5 2 2 4" xfId="16925"/>
    <cellStyle name="SAPBEXstdData 2 5 2 2 4 2" xfId="16926"/>
    <cellStyle name="SAPBEXstdData 2 5 2 3" xfId="16927"/>
    <cellStyle name="SAPBEXstdData 2 5 2 3 2" xfId="16928"/>
    <cellStyle name="SAPBEXstdData 2 5 2 3 2 2" xfId="16929"/>
    <cellStyle name="SAPBEXstdData 2 5 2 3 3" xfId="16930"/>
    <cellStyle name="SAPBEXstdData 2 5 2 4" xfId="16931"/>
    <cellStyle name="SAPBEXstdData 2 5 2 4 2" xfId="16932"/>
    <cellStyle name="SAPBEXstdData 2 5 2 4 2 2" xfId="16933"/>
    <cellStyle name="SAPBEXstdData 2 5 2 5" xfId="16934"/>
    <cellStyle name="SAPBEXstdData 2 5 2 5 2" xfId="16935"/>
    <cellStyle name="SAPBEXstdData 2 5 2 6" xfId="44214"/>
    <cellStyle name="SAPBEXstdData 2 5 2 7" xfId="44215"/>
    <cellStyle name="SAPBEXstdData 2 5 2 8" xfId="49953"/>
    <cellStyle name="SAPBEXstdData 2 5 20" xfId="44216"/>
    <cellStyle name="SAPBEXstdData 2 5 21" xfId="44217"/>
    <cellStyle name="SAPBEXstdData 2 5 22" xfId="44218"/>
    <cellStyle name="SAPBEXstdData 2 5 23" xfId="44219"/>
    <cellStyle name="SAPBEXstdData 2 5 24" xfId="44220"/>
    <cellStyle name="SAPBEXstdData 2 5 25" xfId="44221"/>
    <cellStyle name="SAPBEXstdData 2 5 26" xfId="44222"/>
    <cellStyle name="SAPBEXstdData 2 5 27" xfId="44223"/>
    <cellStyle name="SAPBEXstdData 2 5 28" xfId="48817"/>
    <cellStyle name="SAPBEXstdData 2 5 29" xfId="49436"/>
    <cellStyle name="SAPBEXstdData 2 5 3" xfId="44224"/>
    <cellStyle name="SAPBEXstdData 2 5 4" xfId="44225"/>
    <cellStyle name="SAPBEXstdData 2 5 5" xfId="44226"/>
    <cellStyle name="SAPBEXstdData 2 5 6" xfId="44227"/>
    <cellStyle name="SAPBEXstdData 2 5 7" xfId="44228"/>
    <cellStyle name="SAPBEXstdData 2 5 8" xfId="44229"/>
    <cellStyle name="SAPBEXstdData 2 5 9" xfId="44230"/>
    <cellStyle name="SAPBEXstdData 2 6" xfId="1219"/>
    <cellStyle name="SAPBEXstdData 2 6 10" xfId="44231"/>
    <cellStyle name="SAPBEXstdData 2 6 11" xfId="44232"/>
    <cellStyle name="SAPBEXstdData 2 6 12" xfId="44233"/>
    <cellStyle name="SAPBEXstdData 2 6 13" xfId="44234"/>
    <cellStyle name="SAPBEXstdData 2 6 14" xfId="44235"/>
    <cellStyle name="SAPBEXstdData 2 6 15" xfId="44236"/>
    <cellStyle name="SAPBEXstdData 2 6 16" xfId="44237"/>
    <cellStyle name="SAPBEXstdData 2 6 17" xfId="44238"/>
    <cellStyle name="SAPBEXstdData 2 6 18" xfId="44239"/>
    <cellStyle name="SAPBEXstdData 2 6 19" xfId="44240"/>
    <cellStyle name="SAPBEXstdData 2 6 2" xfId="2270"/>
    <cellStyle name="SAPBEXstdData 2 6 2 2" xfId="16936"/>
    <cellStyle name="SAPBEXstdData 2 6 2 2 2" xfId="16937"/>
    <cellStyle name="SAPBEXstdData 2 6 2 2 2 2" xfId="16938"/>
    <cellStyle name="SAPBEXstdData 2 6 2 2 2 2 2" xfId="16939"/>
    <cellStyle name="SAPBEXstdData 2 6 2 2 2 3" xfId="16940"/>
    <cellStyle name="SAPBEXstdData 2 6 2 2 3" xfId="16941"/>
    <cellStyle name="SAPBEXstdData 2 6 2 2 3 2" xfId="16942"/>
    <cellStyle name="SAPBEXstdData 2 6 2 2 3 2 2" xfId="16943"/>
    <cellStyle name="SAPBEXstdData 2 6 2 2 4" xfId="16944"/>
    <cellStyle name="SAPBEXstdData 2 6 2 2 4 2" xfId="16945"/>
    <cellStyle name="SAPBEXstdData 2 6 2 3" xfId="16946"/>
    <cellStyle name="SAPBEXstdData 2 6 2 3 2" xfId="16947"/>
    <cellStyle name="SAPBEXstdData 2 6 2 3 2 2" xfId="16948"/>
    <cellStyle name="SAPBEXstdData 2 6 2 3 3" xfId="16949"/>
    <cellStyle name="SAPBEXstdData 2 6 2 4" xfId="16950"/>
    <cellStyle name="SAPBEXstdData 2 6 2 4 2" xfId="16951"/>
    <cellStyle name="SAPBEXstdData 2 6 2 4 2 2" xfId="16952"/>
    <cellStyle name="SAPBEXstdData 2 6 2 5" xfId="16953"/>
    <cellStyle name="SAPBEXstdData 2 6 2 5 2" xfId="16954"/>
    <cellStyle name="SAPBEXstdData 2 6 2 6" xfId="44241"/>
    <cellStyle name="SAPBEXstdData 2 6 2 7" xfId="44242"/>
    <cellStyle name="SAPBEXstdData 2 6 2 8" xfId="49954"/>
    <cellStyle name="SAPBEXstdData 2 6 20" xfId="44243"/>
    <cellStyle name="SAPBEXstdData 2 6 21" xfId="44244"/>
    <cellStyle name="SAPBEXstdData 2 6 22" xfId="44245"/>
    <cellStyle name="SAPBEXstdData 2 6 23" xfId="44246"/>
    <cellStyle name="SAPBEXstdData 2 6 24" xfId="44247"/>
    <cellStyle name="SAPBEXstdData 2 6 25" xfId="44248"/>
    <cellStyle name="SAPBEXstdData 2 6 26" xfId="44249"/>
    <cellStyle name="SAPBEXstdData 2 6 27" xfId="44250"/>
    <cellStyle name="SAPBEXstdData 2 6 28" xfId="48818"/>
    <cellStyle name="SAPBEXstdData 2 6 29" xfId="49437"/>
    <cellStyle name="SAPBEXstdData 2 6 3" xfId="44251"/>
    <cellStyle name="SAPBEXstdData 2 6 4" xfId="44252"/>
    <cellStyle name="SAPBEXstdData 2 6 5" xfId="44253"/>
    <cellStyle name="SAPBEXstdData 2 6 6" xfId="44254"/>
    <cellStyle name="SAPBEXstdData 2 6 7" xfId="44255"/>
    <cellStyle name="SAPBEXstdData 2 6 8" xfId="44256"/>
    <cellStyle name="SAPBEXstdData 2 6 9" xfId="44257"/>
    <cellStyle name="SAPBEXstdData 2 7" xfId="2271"/>
    <cellStyle name="SAPBEXstdData 2 7 2" xfId="16955"/>
    <cellStyle name="SAPBEXstdData 2 7 2 2" xfId="16956"/>
    <cellStyle name="SAPBEXstdData 2 7 2 2 2" xfId="16957"/>
    <cellStyle name="SAPBEXstdData 2 7 2 2 2 2" xfId="16958"/>
    <cellStyle name="SAPBEXstdData 2 7 2 2 3" xfId="16959"/>
    <cellStyle name="SAPBEXstdData 2 7 2 3" xfId="16960"/>
    <cellStyle name="SAPBEXstdData 2 7 2 3 2" xfId="16961"/>
    <cellStyle name="SAPBEXstdData 2 7 2 3 2 2" xfId="16962"/>
    <cellStyle name="SAPBEXstdData 2 7 2 4" xfId="16963"/>
    <cellStyle name="SAPBEXstdData 2 7 2 4 2" xfId="16964"/>
    <cellStyle name="SAPBEXstdData 2 7 3" xfId="16965"/>
    <cellStyle name="SAPBEXstdData 2 7 3 2" xfId="16966"/>
    <cellStyle name="SAPBEXstdData 2 7 3 2 2" xfId="16967"/>
    <cellStyle name="SAPBEXstdData 2 7 3 3" xfId="16968"/>
    <cellStyle name="SAPBEXstdData 2 7 4" xfId="16969"/>
    <cellStyle name="SAPBEXstdData 2 7 4 2" xfId="16970"/>
    <cellStyle name="SAPBEXstdData 2 7 4 2 2" xfId="16971"/>
    <cellStyle name="SAPBEXstdData 2 7 5" xfId="16972"/>
    <cellStyle name="SAPBEXstdData 2 7 5 2" xfId="16973"/>
    <cellStyle name="SAPBEXstdData 2 7 6" xfId="44258"/>
    <cellStyle name="SAPBEXstdData 2 7 7" xfId="44259"/>
    <cellStyle name="SAPBEXstdData 2 7 8" xfId="49944"/>
    <cellStyle name="SAPBEXstdData 2 8" xfId="44260"/>
    <cellStyle name="SAPBEXstdData 2 9" xfId="44261"/>
    <cellStyle name="SAPBEXstdData 20" xfId="44262"/>
    <cellStyle name="SAPBEXstdData 21" xfId="44263"/>
    <cellStyle name="SAPBEXstdData 22" xfId="44264"/>
    <cellStyle name="SAPBEXstdData 23" xfId="44265"/>
    <cellStyle name="SAPBEXstdData 24" xfId="44266"/>
    <cellStyle name="SAPBEXstdData 25" xfId="44267"/>
    <cellStyle name="SAPBEXstdData 26" xfId="44268"/>
    <cellStyle name="SAPBEXstdData 27" xfId="44269"/>
    <cellStyle name="SAPBEXstdData 28" xfId="44270"/>
    <cellStyle name="SAPBEXstdData 29" xfId="44271"/>
    <cellStyle name="SAPBEXstdData 3" xfId="567"/>
    <cellStyle name="SAPBEXstdData 3 10" xfId="44272"/>
    <cellStyle name="SAPBEXstdData 3 11" xfId="44273"/>
    <cellStyle name="SAPBEXstdData 3 12" xfId="44274"/>
    <cellStyle name="SAPBEXstdData 3 13" xfId="44275"/>
    <cellStyle name="SAPBEXstdData 3 14" xfId="44276"/>
    <cellStyle name="SAPBEXstdData 3 15" xfId="44277"/>
    <cellStyle name="SAPBEXstdData 3 16" xfId="44278"/>
    <cellStyle name="SAPBEXstdData 3 17" xfId="44279"/>
    <cellStyle name="SAPBEXstdData 3 18" xfId="44280"/>
    <cellStyle name="SAPBEXstdData 3 19" xfId="44281"/>
    <cellStyle name="SAPBEXstdData 3 2" xfId="1220"/>
    <cellStyle name="SAPBEXstdData 3 2 10" xfId="44282"/>
    <cellStyle name="SAPBEXstdData 3 2 11" xfId="44283"/>
    <cellStyle name="SAPBEXstdData 3 2 12" xfId="44284"/>
    <cellStyle name="SAPBEXstdData 3 2 13" xfId="44285"/>
    <cellStyle name="SAPBEXstdData 3 2 14" xfId="44286"/>
    <cellStyle name="SAPBEXstdData 3 2 15" xfId="44287"/>
    <cellStyle name="SAPBEXstdData 3 2 16" xfId="44288"/>
    <cellStyle name="SAPBEXstdData 3 2 17" xfId="44289"/>
    <cellStyle name="SAPBEXstdData 3 2 18" xfId="44290"/>
    <cellStyle name="SAPBEXstdData 3 2 19" xfId="44291"/>
    <cellStyle name="SAPBEXstdData 3 2 2" xfId="2272"/>
    <cellStyle name="SAPBEXstdData 3 2 2 2" xfId="16974"/>
    <cellStyle name="SAPBEXstdData 3 2 2 2 2" xfId="16975"/>
    <cellStyle name="SAPBEXstdData 3 2 2 2 2 2" xfId="16976"/>
    <cellStyle name="SAPBEXstdData 3 2 2 2 2 2 2" xfId="16977"/>
    <cellStyle name="SAPBEXstdData 3 2 2 2 2 3" xfId="16978"/>
    <cellStyle name="SAPBEXstdData 3 2 2 2 3" xfId="16979"/>
    <cellStyle name="SAPBEXstdData 3 2 2 2 3 2" xfId="16980"/>
    <cellStyle name="SAPBEXstdData 3 2 2 2 3 2 2" xfId="16981"/>
    <cellStyle name="SAPBEXstdData 3 2 2 2 4" xfId="16982"/>
    <cellStyle name="SAPBEXstdData 3 2 2 2 4 2" xfId="16983"/>
    <cellStyle name="SAPBEXstdData 3 2 2 3" xfId="16984"/>
    <cellStyle name="SAPBEXstdData 3 2 2 3 2" xfId="16985"/>
    <cellStyle name="SAPBEXstdData 3 2 2 3 2 2" xfId="16986"/>
    <cellStyle name="SAPBEXstdData 3 2 2 3 3" xfId="16987"/>
    <cellStyle name="SAPBEXstdData 3 2 2 4" xfId="16988"/>
    <cellStyle name="SAPBEXstdData 3 2 2 4 2" xfId="16989"/>
    <cellStyle name="SAPBEXstdData 3 2 2 4 2 2" xfId="16990"/>
    <cellStyle name="SAPBEXstdData 3 2 2 5" xfId="16991"/>
    <cellStyle name="SAPBEXstdData 3 2 2 5 2" xfId="16992"/>
    <cellStyle name="SAPBEXstdData 3 2 2 6" xfId="44292"/>
    <cellStyle name="SAPBEXstdData 3 2 2 7" xfId="44293"/>
    <cellStyle name="SAPBEXstdData 3 2 2 8" xfId="49956"/>
    <cellStyle name="SAPBEXstdData 3 2 20" xfId="44294"/>
    <cellStyle name="SAPBEXstdData 3 2 21" xfId="44295"/>
    <cellStyle name="SAPBEXstdData 3 2 22" xfId="44296"/>
    <cellStyle name="SAPBEXstdData 3 2 23" xfId="44297"/>
    <cellStyle name="SAPBEXstdData 3 2 24" xfId="44298"/>
    <cellStyle name="SAPBEXstdData 3 2 25" xfId="44299"/>
    <cellStyle name="SAPBEXstdData 3 2 26" xfId="44300"/>
    <cellStyle name="SAPBEXstdData 3 2 27" xfId="44301"/>
    <cellStyle name="SAPBEXstdData 3 2 28" xfId="48819"/>
    <cellStyle name="SAPBEXstdData 3 2 29" xfId="49439"/>
    <cellStyle name="SAPBEXstdData 3 2 3" xfId="44302"/>
    <cellStyle name="SAPBEXstdData 3 2 4" xfId="44303"/>
    <cellStyle name="SAPBEXstdData 3 2 5" xfId="44304"/>
    <cellStyle name="SAPBEXstdData 3 2 6" xfId="44305"/>
    <cellStyle name="SAPBEXstdData 3 2 7" xfId="44306"/>
    <cellStyle name="SAPBEXstdData 3 2 8" xfId="44307"/>
    <cellStyle name="SAPBEXstdData 3 2 9" xfId="44308"/>
    <cellStyle name="SAPBEXstdData 3 20" xfId="44309"/>
    <cellStyle name="SAPBEXstdData 3 21" xfId="44310"/>
    <cellStyle name="SAPBEXstdData 3 22" xfId="44311"/>
    <cellStyle name="SAPBEXstdData 3 23" xfId="44312"/>
    <cellStyle name="SAPBEXstdData 3 24" xfId="44313"/>
    <cellStyle name="SAPBEXstdData 3 25" xfId="44314"/>
    <cellStyle name="SAPBEXstdData 3 26" xfId="44315"/>
    <cellStyle name="SAPBEXstdData 3 27" xfId="44316"/>
    <cellStyle name="SAPBEXstdData 3 28" xfId="44317"/>
    <cellStyle name="SAPBEXstdData 3 29" xfId="44318"/>
    <cellStyle name="SAPBEXstdData 3 3" xfId="1221"/>
    <cellStyle name="SAPBEXstdData 3 3 10" xfId="44319"/>
    <cellStyle name="SAPBEXstdData 3 3 11" xfId="44320"/>
    <cellStyle name="SAPBEXstdData 3 3 12" xfId="44321"/>
    <cellStyle name="SAPBEXstdData 3 3 13" xfId="44322"/>
    <cellStyle name="SAPBEXstdData 3 3 14" xfId="44323"/>
    <cellStyle name="SAPBEXstdData 3 3 15" xfId="44324"/>
    <cellStyle name="SAPBEXstdData 3 3 16" xfId="44325"/>
    <cellStyle name="SAPBEXstdData 3 3 17" xfId="44326"/>
    <cellStyle name="SAPBEXstdData 3 3 18" xfId="44327"/>
    <cellStyle name="SAPBEXstdData 3 3 19" xfId="44328"/>
    <cellStyle name="SAPBEXstdData 3 3 2" xfId="2273"/>
    <cellStyle name="SAPBEXstdData 3 3 2 2" xfId="16993"/>
    <cellStyle name="SAPBEXstdData 3 3 2 2 2" xfId="16994"/>
    <cellStyle name="SAPBEXstdData 3 3 2 2 2 2" xfId="16995"/>
    <cellStyle name="SAPBEXstdData 3 3 2 2 2 2 2" xfId="16996"/>
    <cellStyle name="SAPBEXstdData 3 3 2 2 2 3" xfId="16997"/>
    <cellStyle name="SAPBEXstdData 3 3 2 2 3" xfId="16998"/>
    <cellStyle name="SAPBEXstdData 3 3 2 2 3 2" xfId="16999"/>
    <cellStyle name="SAPBEXstdData 3 3 2 2 3 2 2" xfId="17000"/>
    <cellStyle name="SAPBEXstdData 3 3 2 2 4" xfId="17001"/>
    <cellStyle name="SAPBEXstdData 3 3 2 2 4 2" xfId="17002"/>
    <cellStyle name="SAPBEXstdData 3 3 2 3" xfId="17003"/>
    <cellStyle name="SAPBEXstdData 3 3 2 3 2" xfId="17004"/>
    <cellStyle name="SAPBEXstdData 3 3 2 3 2 2" xfId="17005"/>
    <cellStyle name="SAPBEXstdData 3 3 2 3 3" xfId="17006"/>
    <cellStyle name="SAPBEXstdData 3 3 2 4" xfId="17007"/>
    <cellStyle name="SAPBEXstdData 3 3 2 4 2" xfId="17008"/>
    <cellStyle name="SAPBEXstdData 3 3 2 4 2 2" xfId="17009"/>
    <cellStyle name="SAPBEXstdData 3 3 2 5" xfId="17010"/>
    <cellStyle name="SAPBEXstdData 3 3 2 5 2" xfId="17011"/>
    <cellStyle name="SAPBEXstdData 3 3 2 6" xfId="44329"/>
    <cellStyle name="SAPBEXstdData 3 3 2 7" xfId="44330"/>
    <cellStyle name="SAPBEXstdData 3 3 2 8" xfId="49957"/>
    <cellStyle name="SAPBEXstdData 3 3 20" xfId="44331"/>
    <cellStyle name="SAPBEXstdData 3 3 21" xfId="44332"/>
    <cellStyle name="SAPBEXstdData 3 3 22" xfId="44333"/>
    <cellStyle name="SAPBEXstdData 3 3 23" xfId="44334"/>
    <cellStyle name="SAPBEXstdData 3 3 24" xfId="44335"/>
    <cellStyle name="SAPBEXstdData 3 3 25" xfId="44336"/>
    <cellStyle name="SAPBEXstdData 3 3 26" xfId="44337"/>
    <cellStyle name="SAPBEXstdData 3 3 27" xfId="44338"/>
    <cellStyle name="SAPBEXstdData 3 3 28" xfId="48820"/>
    <cellStyle name="SAPBEXstdData 3 3 29" xfId="49440"/>
    <cellStyle name="SAPBEXstdData 3 3 3" xfId="44339"/>
    <cellStyle name="SAPBEXstdData 3 3 4" xfId="44340"/>
    <cellStyle name="SAPBEXstdData 3 3 5" xfId="44341"/>
    <cellStyle name="SAPBEXstdData 3 3 6" xfId="44342"/>
    <cellStyle name="SAPBEXstdData 3 3 7" xfId="44343"/>
    <cellStyle name="SAPBEXstdData 3 3 8" xfId="44344"/>
    <cellStyle name="SAPBEXstdData 3 3 9" xfId="44345"/>
    <cellStyle name="SAPBEXstdData 3 30" xfId="44346"/>
    <cellStyle name="SAPBEXstdData 3 31" xfId="44347"/>
    <cellStyle name="SAPBEXstdData 3 32" xfId="44348"/>
    <cellStyle name="SAPBEXstdData 3 33" xfId="48821"/>
    <cellStyle name="SAPBEXstdData 3 34" xfId="49438"/>
    <cellStyle name="SAPBEXstdData 3 4" xfId="1222"/>
    <cellStyle name="SAPBEXstdData 3 4 10" xfId="44349"/>
    <cellStyle name="SAPBEXstdData 3 4 11" xfId="44350"/>
    <cellStyle name="SAPBEXstdData 3 4 12" xfId="44351"/>
    <cellStyle name="SAPBEXstdData 3 4 13" xfId="44352"/>
    <cellStyle name="SAPBEXstdData 3 4 14" xfId="44353"/>
    <cellStyle name="SAPBEXstdData 3 4 15" xfId="44354"/>
    <cellStyle name="SAPBEXstdData 3 4 16" xfId="44355"/>
    <cellStyle name="SAPBEXstdData 3 4 17" xfId="44356"/>
    <cellStyle name="SAPBEXstdData 3 4 18" xfId="44357"/>
    <cellStyle name="SAPBEXstdData 3 4 19" xfId="44358"/>
    <cellStyle name="SAPBEXstdData 3 4 2" xfId="2274"/>
    <cellStyle name="SAPBEXstdData 3 4 2 2" xfId="17012"/>
    <cellStyle name="SAPBEXstdData 3 4 2 2 2" xfId="17013"/>
    <cellStyle name="SAPBEXstdData 3 4 2 2 2 2" xfId="17014"/>
    <cellStyle name="SAPBEXstdData 3 4 2 2 2 2 2" xfId="17015"/>
    <cellStyle name="SAPBEXstdData 3 4 2 2 2 3" xfId="17016"/>
    <cellStyle name="SAPBEXstdData 3 4 2 2 3" xfId="17017"/>
    <cellStyle name="SAPBEXstdData 3 4 2 2 3 2" xfId="17018"/>
    <cellStyle name="SAPBEXstdData 3 4 2 2 3 2 2" xfId="17019"/>
    <cellStyle name="SAPBEXstdData 3 4 2 2 4" xfId="17020"/>
    <cellStyle name="SAPBEXstdData 3 4 2 2 4 2" xfId="17021"/>
    <cellStyle name="SAPBEXstdData 3 4 2 3" xfId="17022"/>
    <cellStyle name="SAPBEXstdData 3 4 2 3 2" xfId="17023"/>
    <cellStyle name="SAPBEXstdData 3 4 2 3 2 2" xfId="17024"/>
    <cellStyle name="SAPBEXstdData 3 4 2 3 3" xfId="17025"/>
    <cellStyle name="SAPBEXstdData 3 4 2 4" xfId="17026"/>
    <cellStyle name="SAPBEXstdData 3 4 2 4 2" xfId="17027"/>
    <cellStyle name="SAPBEXstdData 3 4 2 4 2 2" xfId="17028"/>
    <cellStyle name="SAPBEXstdData 3 4 2 5" xfId="17029"/>
    <cellStyle name="SAPBEXstdData 3 4 2 5 2" xfId="17030"/>
    <cellStyle name="SAPBEXstdData 3 4 2 6" xfId="44359"/>
    <cellStyle name="SAPBEXstdData 3 4 2 7" xfId="44360"/>
    <cellStyle name="SAPBEXstdData 3 4 2 8" xfId="49958"/>
    <cellStyle name="SAPBEXstdData 3 4 20" xfId="44361"/>
    <cellStyle name="SAPBEXstdData 3 4 21" xfId="44362"/>
    <cellStyle name="SAPBEXstdData 3 4 22" xfId="44363"/>
    <cellStyle name="SAPBEXstdData 3 4 23" xfId="44364"/>
    <cellStyle name="SAPBEXstdData 3 4 24" xfId="44365"/>
    <cellStyle name="SAPBEXstdData 3 4 25" xfId="44366"/>
    <cellStyle name="SAPBEXstdData 3 4 26" xfId="44367"/>
    <cellStyle name="SAPBEXstdData 3 4 27" xfId="44368"/>
    <cellStyle name="SAPBEXstdData 3 4 28" xfId="48822"/>
    <cellStyle name="SAPBEXstdData 3 4 29" xfId="49441"/>
    <cellStyle name="SAPBEXstdData 3 4 3" xfId="44369"/>
    <cellStyle name="SAPBEXstdData 3 4 4" xfId="44370"/>
    <cellStyle name="SAPBEXstdData 3 4 5" xfId="44371"/>
    <cellStyle name="SAPBEXstdData 3 4 6" xfId="44372"/>
    <cellStyle name="SAPBEXstdData 3 4 7" xfId="44373"/>
    <cellStyle name="SAPBEXstdData 3 4 8" xfId="44374"/>
    <cellStyle name="SAPBEXstdData 3 4 9" xfId="44375"/>
    <cellStyle name="SAPBEXstdData 3 5" xfId="1223"/>
    <cellStyle name="SAPBEXstdData 3 5 10" xfId="44376"/>
    <cellStyle name="SAPBEXstdData 3 5 11" xfId="44377"/>
    <cellStyle name="SAPBEXstdData 3 5 12" xfId="44378"/>
    <cellStyle name="SAPBEXstdData 3 5 13" xfId="44379"/>
    <cellStyle name="SAPBEXstdData 3 5 14" xfId="44380"/>
    <cellStyle name="SAPBEXstdData 3 5 15" xfId="44381"/>
    <cellStyle name="SAPBEXstdData 3 5 16" xfId="44382"/>
    <cellStyle name="SAPBEXstdData 3 5 17" xfId="44383"/>
    <cellStyle name="SAPBEXstdData 3 5 18" xfId="44384"/>
    <cellStyle name="SAPBEXstdData 3 5 19" xfId="44385"/>
    <cellStyle name="SAPBEXstdData 3 5 2" xfId="2275"/>
    <cellStyle name="SAPBEXstdData 3 5 2 2" xfId="17031"/>
    <cellStyle name="SAPBEXstdData 3 5 2 2 2" xfId="17032"/>
    <cellStyle name="SAPBEXstdData 3 5 2 2 2 2" xfId="17033"/>
    <cellStyle name="SAPBEXstdData 3 5 2 2 2 2 2" xfId="17034"/>
    <cellStyle name="SAPBEXstdData 3 5 2 2 2 3" xfId="17035"/>
    <cellStyle name="SAPBEXstdData 3 5 2 2 3" xfId="17036"/>
    <cellStyle name="SAPBEXstdData 3 5 2 2 3 2" xfId="17037"/>
    <cellStyle name="SAPBEXstdData 3 5 2 2 3 2 2" xfId="17038"/>
    <cellStyle name="SAPBEXstdData 3 5 2 2 4" xfId="17039"/>
    <cellStyle name="SAPBEXstdData 3 5 2 2 4 2" xfId="17040"/>
    <cellStyle name="SAPBEXstdData 3 5 2 3" xfId="17041"/>
    <cellStyle name="SAPBEXstdData 3 5 2 3 2" xfId="17042"/>
    <cellStyle name="SAPBEXstdData 3 5 2 3 2 2" xfId="17043"/>
    <cellStyle name="SAPBEXstdData 3 5 2 3 3" xfId="17044"/>
    <cellStyle name="SAPBEXstdData 3 5 2 4" xfId="17045"/>
    <cellStyle name="SAPBEXstdData 3 5 2 4 2" xfId="17046"/>
    <cellStyle name="SAPBEXstdData 3 5 2 4 2 2" xfId="17047"/>
    <cellStyle name="SAPBEXstdData 3 5 2 5" xfId="17048"/>
    <cellStyle name="SAPBEXstdData 3 5 2 5 2" xfId="17049"/>
    <cellStyle name="SAPBEXstdData 3 5 2 6" xfId="44386"/>
    <cellStyle name="SAPBEXstdData 3 5 2 7" xfId="44387"/>
    <cellStyle name="SAPBEXstdData 3 5 2 8" xfId="49959"/>
    <cellStyle name="SAPBEXstdData 3 5 20" xfId="44388"/>
    <cellStyle name="SAPBEXstdData 3 5 21" xfId="44389"/>
    <cellStyle name="SAPBEXstdData 3 5 22" xfId="44390"/>
    <cellStyle name="SAPBEXstdData 3 5 23" xfId="44391"/>
    <cellStyle name="SAPBEXstdData 3 5 24" xfId="44392"/>
    <cellStyle name="SAPBEXstdData 3 5 25" xfId="44393"/>
    <cellStyle name="SAPBEXstdData 3 5 26" xfId="44394"/>
    <cellStyle name="SAPBEXstdData 3 5 27" xfId="44395"/>
    <cellStyle name="SAPBEXstdData 3 5 28" xfId="48823"/>
    <cellStyle name="SAPBEXstdData 3 5 29" xfId="49442"/>
    <cellStyle name="SAPBEXstdData 3 5 3" xfId="44396"/>
    <cellStyle name="SAPBEXstdData 3 5 4" xfId="44397"/>
    <cellStyle name="SAPBEXstdData 3 5 5" xfId="44398"/>
    <cellStyle name="SAPBEXstdData 3 5 6" xfId="44399"/>
    <cellStyle name="SAPBEXstdData 3 5 7" xfId="44400"/>
    <cellStyle name="SAPBEXstdData 3 5 8" xfId="44401"/>
    <cellStyle name="SAPBEXstdData 3 5 9" xfId="44402"/>
    <cellStyle name="SAPBEXstdData 3 6" xfId="1224"/>
    <cellStyle name="SAPBEXstdData 3 6 10" xfId="44403"/>
    <cellStyle name="SAPBEXstdData 3 6 11" xfId="44404"/>
    <cellStyle name="SAPBEXstdData 3 6 12" xfId="44405"/>
    <cellStyle name="SAPBEXstdData 3 6 13" xfId="44406"/>
    <cellStyle name="SAPBEXstdData 3 6 14" xfId="44407"/>
    <cellStyle name="SAPBEXstdData 3 6 15" xfId="44408"/>
    <cellStyle name="SAPBEXstdData 3 6 16" xfId="44409"/>
    <cellStyle name="SAPBEXstdData 3 6 17" xfId="44410"/>
    <cellStyle name="SAPBEXstdData 3 6 18" xfId="44411"/>
    <cellStyle name="SAPBEXstdData 3 6 19" xfId="44412"/>
    <cellStyle name="SAPBEXstdData 3 6 2" xfId="2276"/>
    <cellStyle name="SAPBEXstdData 3 6 2 2" xfId="17050"/>
    <cellStyle name="SAPBEXstdData 3 6 2 2 2" xfId="17051"/>
    <cellStyle name="SAPBEXstdData 3 6 2 2 2 2" xfId="17052"/>
    <cellStyle name="SAPBEXstdData 3 6 2 2 2 2 2" xfId="17053"/>
    <cellStyle name="SAPBEXstdData 3 6 2 2 2 3" xfId="17054"/>
    <cellStyle name="SAPBEXstdData 3 6 2 2 3" xfId="17055"/>
    <cellStyle name="SAPBEXstdData 3 6 2 2 3 2" xfId="17056"/>
    <cellStyle name="SAPBEXstdData 3 6 2 2 3 2 2" xfId="17057"/>
    <cellStyle name="SAPBEXstdData 3 6 2 2 4" xfId="17058"/>
    <cellStyle name="SAPBEXstdData 3 6 2 2 4 2" xfId="17059"/>
    <cellStyle name="SAPBEXstdData 3 6 2 3" xfId="17060"/>
    <cellStyle name="SAPBEXstdData 3 6 2 3 2" xfId="17061"/>
    <cellStyle name="SAPBEXstdData 3 6 2 3 2 2" xfId="17062"/>
    <cellStyle name="SAPBEXstdData 3 6 2 3 3" xfId="17063"/>
    <cellStyle name="SAPBEXstdData 3 6 2 4" xfId="17064"/>
    <cellStyle name="SAPBEXstdData 3 6 2 4 2" xfId="17065"/>
    <cellStyle name="SAPBEXstdData 3 6 2 4 2 2" xfId="17066"/>
    <cellStyle name="SAPBEXstdData 3 6 2 5" xfId="17067"/>
    <cellStyle name="SAPBEXstdData 3 6 2 5 2" xfId="17068"/>
    <cellStyle name="SAPBEXstdData 3 6 2 6" xfId="44413"/>
    <cellStyle name="SAPBEXstdData 3 6 2 7" xfId="44414"/>
    <cellStyle name="SAPBEXstdData 3 6 2 8" xfId="49960"/>
    <cellStyle name="SAPBEXstdData 3 6 20" xfId="44415"/>
    <cellStyle name="SAPBEXstdData 3 6 21" xfId="44416"/>
    <cellStyle name="SAPBEXstdData 3 6 22" xfId="44417"/>
    <cellStyle name="SAPBEXstdData 3 6 23" xfId="44418"/>
    <cellStyle name="SAPBEXstdData 3 6 24" xfId="44419"/>
    <cellStyle name="SAPBEXstdData 3 6 25" xfId="44420"/>
    <cellStyle name="SAPBEXstdData 3 6 26" xfId="44421"/>
    <cellStyle name="SAPBEXstdData 3 6 27" xfId="44422"/>
    <cellStyle name="SAPBEXstdData 3 6 28" xfId="48824"/>
    <cellStyle name="SAPBEXstdData 3 6 29" xfId="49443"/>
    <cellStyle name="SAPBEXstdData 3 6 3" xfId="44423"/>
    <cellStyle name="SAPBEXstdData 3 6 4" xfId="44424"/>
    <cellStyle name="SAPBEXstdData 3 6 5" xfId="44425"/>
    <cellStyle name="SAPBEXstdData 3 6 6" xfId="44426"/>
    <cellStyle name="SAPBEXstdData 3 6 7" xfId="44427"/>
    <cellStyle name="SAPBEXstdData 3 6 8" xfId="44428"/>
    <cellStyle name="SAPBEXstdData 3 6 9" xfId="44429"/>
    <cellStyle name="SAPBEXstdData 3 7" xfId="2277"/>
    <cellStyle name="SAPBEXstdData 3 7 2" xfId="17069"/>
    <cellStyle name="SAPBEXstdData 3 7 2 2" xfId="17070"/>
    <cellStyle name="SAPBEXstdData 3 7 2 2 2" xfId="17071"/>
    <cellStyle name="SAPBEXstdData 3 7 2 2 2 2" xfId="17072"/>
    <cellStyle name="SAPBEXstdData 3 7 2 2 3" xfId="17073"/>
    <cellStyle name="SAPBEXstdData 3 7 2 3" xfId="17074"/>
    <cellStyle name="SAPBEXstdData 3 7 2 3 2" xfId="17075"/>
    <cellStyle name="SAPBEXstdData 3 7 2 3 2 2" xfId="17076"/>
    <cellStyle name="SAPBEXstdData 3 7 2 4" xfId="17077"/>
    <cellStyle name="SAPBEXstdData 3 7 2 4 2" xfId="17078"/>
    <cellStyle name="SAPBEXstdData 3 7 3" xfId="17079"/>
    <cellStyle name="SAPBEXstdData 3 7 3 2" xfId="17080"/>
    <cellStyle name="SAPBEXstdData 3 7 3 2 2" xfId="17081"/>
    <cellStyle name="SAPBEXstdData 3 7 3 3" xfId="17082"/>
    <cellStyle name="SAPBEXstdData 3 7 4" xfId="17083"/>
    <cellStyle name="SAPBEXstdData 3 7 4 2" xfId="17084"/>
    <cellStyle name="SAPBEXstdData 3 7 4 2 2" xfId="17085"/>
    <cellStyle name="SAPBEXstdData 3 7 5" xfId="17086"/>
    <cellStyle name="SAPBEXstdData 3 7 5 2" xfId="17087"/>
    <cellStyle name="SAPBEXstdData 3 7 6" xfId="44430"/>
    <cellStyle name="SAPBEXstdData 3 7 7" xfId="44431"/>
    <cellStyle name="SAPBEXstdData 3 7 8" xfId="49955"/>
    <cellStyle name="SAPBEXstdData 3 8" xfId="44432"/>
    <cellStyle name="SAPBEXstdData 3 9" xfId="44433"/>
    <cellStyle name="SAPBEXstdData 30" xfId="44434"/>
    <cellStyle name="SAPBEXstdData 31" xfId="44435"/>
    <cellStyle name="SAPBEXstdData 32" xfId="44436"/>
    <cellStyle name="SAPBEXstdData 33" xfId="44437"/>
    <cellStyle name="SAPBEXstdData 34" xfId="44438"/>
    <cellStyle name="SAPBEXstdData 35" xfId="44439"/>
    <cellStyle name="SAPBEXstdData 36" xfId="48825"/>
    <cellStyle name="SAPBEXstdData 37" xfId="49426"/>
    <cellStyle name="SAPBEXstdData 4" xfId="1225"/>
    <cellStyle name="SAPBEXstdData 4 10" xfId="44440"/>
    <cellStyle name="SAPBEXstdData 4 11" xfId="44441"/>
    <cellStyle name="SAPBEXstdData 4 12" xfId="44442"/>
    <cellStyle name="SAPBEXstdData 4 13" xfId="44443"/>
    <cellStyle name="SAPBEXstdData 4 14" xfId="44444"/>
    <cellStyle name="SAPBEXstdData 4 15" xfId="44445"/>
    <cellStyle name="SAPBEXstdData 4 16" xfId="44446"/>
    <cellStyle name="SAPBEXstdData 4 17" xfId="44447"/>
    <cellStyle name="SAPBEXstdData 4 18" xfId="44448"/>
    <cellStyle name="SAPBEXstdData 4 19" xfId="44449"/>
    <cellStyle name="SAPBEXstdData 4 2" xfId="2278"/>
    <cellStyle name="SAPBEXstdData 4 2 2" xfId="17088"/>
    <cellStyle name="SAPBEXstdData 4 2 2 2" xfId="17089"/>
    <cellStyle name="SAPBEXstdData 4 2 2 2 2" xfId="17090"/>
    <cellStyle name="SAPBEXstdData 4 2 2 2 2 2" xfId="17091"/>
    <cellStyle name="SAPBEXstdData 4 2 2 2 3" xfId="17092"/>
    <cellStyle name="SAPBEXstdData 4 2 2 3" xfId="17093"/>
    <cellStyle name="SAPBEXstdData 4 2 2 3 2" xfId="17094"/>
    <cellStyle name="SAPBEXstdData 4 2 2 3 2 2" xfId="17095"/>
    <cellStyle name="SAPBEXstdData 4 2 2 4" xfId="17096"/>
    <cellStyle name="SAPBEXstdData 4 2 2 4 2" xfId="17097"/>
    <cellStyle name="SAPBEXstdData 4 2 3" xfId="17098"/>
    <cellStyle name="SAPBEXstdData 4 2 3 2" xfId="17099"/>
    <cellStyle name="SAPBEXstdData 4 2 3 2 2" xfId="17100"/>
    <cellStyle name="SAPBEXstdData 4 2 3 3" xfId="17101"/>
    <cellStyle name="SAPBEXstdData 4 2 4" xfId="17102"/>
    <cellStyle name="SAPBEXstdData 4 2 4 2" xfId="17103"/>
    <cellStyle name="SAPBEXstdData 4 2 4 2 2" xfId="17104"/>
    <cellStyle name="SAPBEXstdData 4 2 5" xfId="17105"/>
    <cellStyle name="SAPBEXstdData 4 2 5 2" xfId="17106"/>
    <cellStyle name="SAPBEXstdData 4 2 6" xfId="44450"/>
    <cellStyle name="SAPBEXstdData 4 2 7" xfId="44451"/>
    <cellStyle name="SAPBEXstdData 4 2 8" xfId="49961"/>
    <cellStyle name="SAPBEXstdData 4 20" xfId="44452"/>
    <cellStyle name="SAPBEXstdData 4 21" xfId="44453"/>
    <cellStyle name="SAPBEXstdData 4 22" xfId="44454"/>
    <cellStyle name="SAPBEXstdData 4 23" xfId="44455"/>
    <cellStyle name="SAPBEXstdData 4 24" xfId="44456"/>
    <cellStyle name="SAPBEXstdData 4 25" xfId="44457"/>
    <cellStyle name="SAPBEXstdData 4 26" xfId="44458"/>
    <cellStyle name="SAPBEXstdData 4 27" xfId="44459"/>
    <cellStyle name="SAPBEXstdData 4 28" xfId="48826"/>
    <cellStyle name="SAPBEXstdData 4 29" xfId="49444"/>
    <cellStyle name="SAPBEXstdData 4 3" xfId="44460"/>
    <cellStyle name="SAPBEXstdData 4 4" xfId="44461"/>
    <cellStyle name="SAPBEXstdData 4 5" xfId="44462"/>
    <cellStyle name="SAPBEXstdData 4 6" xfId="44463"/>
    <cellStyle name="SAPBEXstdData 4 7" xfId="44464"/>
    <cellStyle name="SAPBEXstdData 4 8" xfId="44465"/>
    <cellStyle name="SAPBEXstdData 4 9" xfId="44466"/>
    <cellStyle name="SAPBEXstdData 5" xfId="1226"/>
    <cellStyle name="SAPBEXstdData 5 10" xfId="44467"/>
    <cellStyle name="SAPBEXstdData 5 11" xfId="44468"/>
    <cellStyle name="SAPBEXstdData 5 12" xfId="44469"/>
    <cellStyle name="SAPBEXstdData 5 13" xfId="44470"/>
    <cellStyle name="SAPBEXstdData 5 14" xfId="44471"/>
    <cellStyle name="SAPBEXstdData 5 15" xfId="44472"/>
    <cellStyle name="SAPBEXstdData 5 16" xfId="44473"/>
    <cellStyle name="SAPBEXstdData 5 17" xfId="44474"/>
    <cellStyle name="SAPBEXstdData 5 18" xfId="44475"/>
    <cellStyle name="SAPBEXstdData 5 19" xfId="44476"/>
    <cellStyle name="SAPBEXstdData 5 2" xfId="2279"/>
    <cellStyle name="SAPBEXstdData 5 2 2" xfId="17107"/>
    <cellStyle name="SAPBEXstdData 5 2 2 2" xfId="17108"/>
    <cellStyle name="SAPBEXstdData 5 2 2 2 2" xfId="17109"/>
    <cellStyle name="SAPBEXstdData 5 2 2 2 2 2" xfId="17110"/>
    <cellStyle name="SAPBEXstdData 5 2 2 2 3" xfId="17111"/>
    <cellStyle name="SAPBEXstdData 5 2 2 3" xfId="17112"/>
    <cellStyle name="SAPBEXstdData 5 2 2 3 2" xfId="17113"/>
    <cellStyle name="SAPBEXstdData 5 2 2 3 2 2" xfId="17114"/>
    <cellStyle name="SAPBEXstdData 5 2 2 4" xfId="17115"/>
    <cellStyle name="SAPBEXstdData 5 2 2 4 2" xfId="17116"/>
    <cellStyle name="SAPBEXstdData 5 2 3" xfId="17117"/>
    <cellStyle name="SAPBEXstdData 5 2 3 2" xfId="17118"/>
    <cellStyle name="SAPBEXstdData 5 2 3 2 2" xfId="17119"/>
    <cellStyle name="SAPBEXstdData 5 2 3 3" xfId="17120"/>
    <cellStyle name="SAPBEXstdData 5 2 4" xfId="17121"/>
    <cellStyle name="SAPBEXstdData 5 2 4 2" xfId="17122"/>
    <cellStyle name="SAPBEXstdData 5 2 4 2 2" xfId="17123"/>
    <cellStyle name="SAPBEXstdData 5 2 5" xfId="17124"/>
    <cellStyle name="SAPBEXstdData 5 2 5 2" xfId="17125"/>
    <cellStyle name="SAPBEXstdData 5 2 6" xfId="44477"/>
    <cellStyle name="SAPBEXstdData 5 2 7" xfId="44478"/>
    <cellStyle name="SAPBEXstdData 5 2 8" xfId="49962"/>
    <cellStyle name="SAPBEXstdData 5 20" xfId="44479"/>
    <cellStyle name="SAPBEXstdData 5 21" xfId="44480"/>
    <cellStyle name="SAPBEXstdData 5 22" xfId="44481"/>
    <cellStyle name="SAPBEXstdData 5 23" xfId="44482"/>
    <cellStyle name="SAPBEXstdData 5 24" xfId="44483"/>
    <cellStyle name="SAPBEXstdData 5 25" xfId="44484"/>
    <cellStyle name="SAPBEXstdData 5 26" xfId="44485"/>
    <cellStyle name="SAPBEXstdData 5 27" xfId="44486"/>
    <cellStyle name="SAPBEXstdData 5 28" xfId="48827"/>
    <cellStyle name="SAPBEXstdData 5 29" xfId="49445"/>
    <cellStyle name="SAPBEXstdData 5 3" xfId="44487"/>
    <cellStyle name="SAPBEXstdData 5 4" xfId="44488"/>
    <cellStyle name="SAPBEXstdData 5 5" xfId="44489"/>
    <cellStyle name="SAPBEXstdData 5 6" xfId="44490"/>
    <cellStyle name="SAPBEXstdData 5 7" xfId="44491"/>
    <cellStyle name="SAPBEXstdData 5 8" xfId="44492"/>
    <cellStyle name="SAPBEXstdData 5 9" xfId="44493"/>
    <cellStyle name="SAPBEXstdData 6" xfId="1227"/>
    <cellStyle name="SAPBEXstdData 6 10" xfId="44494"/>
    <cellStyle name="SAPBEXstdData 6 11" xfId="44495"/>
    <cellStyle name="SAPBEXstdData 6 12" xfId="44496"/>
    <cellStyle name="SAPBEXstdData 6 13" xfId="44497"/>
    <cellStyle name="SAPBEXstdData 6 14" xfId="44498"/>
    <cellStyle name="SAPBEXstdData 6 15" xfId="44499"/>
    <cellStyle name="SAPBEXstdData 6 16" xfId="44500"/>
    <cellStyle name="SAPBEXstdData 6 17" xfId="44501"/>
    <cellStyle name="SAPBEXstdData 6 18" xfId="44502"/>
    <cellStyle name="SAPBEXstdData 6 19" xfId="44503"/>
    <cellStyle name="SAPBEXstdData 6 2" xfId="2280"/>
    <cellStyle name="SAPBEXstdData 6 2 2" xfId="17126"/>
    <cellStyle name="SAPBEXstdData 6 2 2 2" xfId="17127"/>
    <cellStyle name="SAPBEXstdData 6 2 2 2 2" xfId="17128"/>
    <cellStyle name="SAPBEXstdData 6 2 2 2 2 2" xfId="17129"/>
    <cellStyle name="SAPBEXstdData 6 2 2 2 3" xfId="17130"/>
    <cellStyle name="SAPBEXstdData 6 2 2 3" xfId="17131"/>
    <cellStyle name="SAPBEXstdData 6 2 2 3 2" xfId="17132"/>
    <cellStyle name="SAPBEXstdData 6 2 2 3 2 2" xfId="17133"/>
    <cellStyle name="SAPBEXstdData 6 2 2 4" xfId="17134"/>
    <cellStyle name="SAPBEXstdData 6 2 2 4 2" xfId="17135"/>
    <cellStyle name="SAPBEXstdData 6 2 3" xfId="17136"/>
    <cellStyle name="SAPBEXstdData 6 2 3 2" xfId="17137"/>
    <cellStyle name="SAPBEXstdData 6 2 3 2 2" xfId="17138"/>
    <cellStyle name="SAPBEXstdData 6 2 3 3" xfId="17139"/>
    <cellStyle name="SAPBEXstdData 6 2 4" xfId="17140"/>
    <cellStyle name="SAPBEXstdData 6 2 4 2" xfId="17141"/>
    <cellStyle name="SAPBEXstdData 6 2 4 2 2" xfId="17142"/>
    <cellStyle name="SAPBEXstdData 6 2 5" xfId="17143"/>
    <cellStyle name="SAPBEXstdData 6 2 5 2" xfId="17144"/>
    <cellStyle name="SAPBEXstdData 6 2 6" xfId="44504"/>
    <cellStyle name="SAPBEXstdData 6 2 7" xfId="44505"/>
    <cellStyle name="SAPBEXstdData 6 2 8" xfId="49963"/>
    <cellStyle name="SAPBEXstdData 6 20" xfId="44506"/>
    <cellStyle name="SAPBEXstdData 6 21" xfId="44507"/>
    <cellStyle name="SAPBEXstdData 6 22" xfId="44508"/>
    <cellStyle name="SAPBEXstdData 6 23" xfId="44509"/>
    <cellStyle name="SAPBEXstdData 6 24" xfId="44510"/>
    <cellStyle name="SAPBEXstdData 6 25" xfId="44511"/>
    <cellStyle name="SAPBEXstdData 6 26" xfId="44512"/>
    <cellStyle name="SAPBEXstdData 6 27" xfId="44513"/>
    <cellStyle name="SAPBEXstdData 6 28" xfId="48828"/>
    <cellStyle name="SAPBEXstdData 6 29" xfId="49446"/>
    <cellStyle name="SAPBEXstdData 6 3" xfId="44514"/>
    <cellStyle name="SAPBEXstdData 6 4" xfId="44515"/>
    <cellStyle name="SAPBEXstdData 6 5" xfId="44516"/>
    <cellStyle name="SAPBEXstdData 6 6" xfId="44517"/>
    <cellStyle name="SAPBEXstdData 6 7" xfId="44518"/>
    <cellStyle name="SAPBEXstdData 6 8" xfId="44519"/>
    <cellStyle name="SAPBEXstdData 6 9" xfId="44520"/>
    <cellStyle name="SAPBEXstdData 7" xfId="1228"/>
    <cellStyle name="SAPBEXstdData 7 10" xfId="44521"/>
    <cellStyle name="SAPBEXstdData 7 11" xfId="44522"/>
    <cellStyle name="SAPBEXstdData 7 12" xfId="44523"/>
    <cellStyle name="SAPBEXstdData 7 13" xfId="44524"/>
    <cellStyle name="SAPBEXstdData 7 14" xfId="44525"/>
    <cellStyle name="SAPBEXstdData 7 15" xfId="44526"/>
    <cellStyle name="SAPBEXstdData 7 16" xfId="44527"/>
    <cellStyle name="SAPBEXstdData 7 17" xfId="44528"/>
    <cellStyle name="SAPBEXstdData 7 18" xfId="44529"/>
    <cellStyle name="SAPBEXstdData 7 19" xfId="44530"/>
    <cellStyle name="SAPBEXstdData 7 2" xfId="2281"/>
    <cellStyle name="SAPBEXstdData 7 2 2" xfId="17145"/>
    <cellStyle name="SAPBEXstdData 7 2 2 2" xfId="17146"/>
    <cellStyle name="SAPBEXstdData 7 2 2 2 2" xfId="17147"/>
    <cellStyle name="SAPBEXstdData 7 2 2 2 2 2" xfId="17148"/>
    <cellStyle name="SAPBEXstdData 7 2 2 2 3" xfId="17149"/>
    <cellStyle name="SAPBEXstdData 7 2 2 3" xfId="17150"/>
    <cellStyle name="SAPBEXstdData 7 2 2 3 2" xfId="17151"/>
    <cellStyle name="SAPBEXstdData 7 2 2 3 2 2" xfId="17152"/>
    <cellStyle name="SAPBEXstdData 7 2 2 4" xfId="17153"/>
    <cellStyle name="SAPBEXstdData 7 2 2 4 2" xfId="17154"/>
    <cellStyle name="SAPBEXstdData 7 2 3" xfId="17155"/>
    <cellStyle name="SAPBEXstdData 7 2 3 2" xfId="17156"/>
    <cellStyle name="SAPBEXstdData 7 2 3 2 2" xfId="17157"/>
    <cellStyle name="SAPBEXstdData 7 2 3 3" xfId="17158"/>
    <cellStyle name="SAPBEXstdData 7 2 4" xfId="17159"/>
    <cellStyle name="SAPBEXstdData 7 2 4 2" xfId="17160"/>
    <cellStyle name="SAPBEXstdData 7 2 4 2 2" xfId="17161"/>
    <cellStyle name="SAPBEXstdData 7 2 5" xfId="17162"/>
    <cellStyle name="SAPBEXstdData 7 2 5 2" xfId="17163"/>
    <cellStyle name="SAPBEXstdData 7 2 6" xfId="44531"/>
    <cellStyle name="SAPBEXstdData 7 2 7" xfId="44532"/>
    <cellStyle name="SAPBEXstdData 7 2 8" xfId="49964"/>
    <cellStyle name="SAPBEXstdData 7 20" xfId="44533"/>
    <cellStyle name="SAPBEXstdData 7 21" xfId="44534"/>
    <cellStyle name="SAPBEXstdData 7 22" xfId="44535"/>
    <cellStyle name="SAPBEXstdData 7 23" xfId="44536"/>
    <cellStyle name="SAPBEXstdData 7 24" xfId="44537"/>
    <cellStyle name="SAPBEXstdData 7 25" xfId="44538"/>
    <cellStyle name="SAPBEXstdData 7 26" xfId="44539"/>
    <cellStyle name="SAPBEXstdData 7 27" xfId="44540"/>
    <cellStyle name="SAPBEXstdData 7 28" xfId="48829"/>
    <cellStyle name="SAPBEXstdData 7 29" xfId="49447"/>
    <cellStyle name="SAPBEXstdData 7 3" xfId="44541"/>
    <cellStyle name="SAPBEXstdData 7 4" xfId="44542"/>
    <cellStyle name="SAPBEXstdData 7 5" xfId="44543"/>
    <cellStyle name="SAPBEXstdData 7 6" xfId="44544"/>
    <cellStyle name="SAPBEXstdData 7 7" xfId="44545"/>
    <cellStyle name="SAPBEXstdData 7 8" xfId="44546"/>
    <cellStyle name="SAPBEXstdData 7 9" xfId="44547"/>
    <cellStyle name="SAPBEXstdData 8" xfId="1210"/>
    <cellStyle name="SAPBEXstdData 8 10" xfId="44548"/>
    <cellStyle name="SAPBEXstdData 8 11" xfId="44549"/>
    <cellStyle name="SAPBEXstdData 8 12" xfId="44550"/>
    <cellStyle name="SAPBEXstdData 8 13" xfId="44551"/>
    <cellStyle name="SAPBEXstdData 8 14" xfId="44552"/>
    <cellStyle name="SAPBEXstdData 8 15" xfId="44553"/>
    <cellStyle name="SAPBEXstdData 8 16" xfId="44554"/>
    <cellStyle name="SAPBEXstdData 8 17" xfId="44555"/>
    <cellStyle name="SAPBEXstdData 8 18" xfId="44556"/>
    <cellStyle name="SAPBEXstdData 8 19" xfId="44557"/>
    <cellStyle name="SAPBEXstdData 8 2" xfId="2282"/>
    <cellStyle name="SAPBEXstdData 8 2 2" xfId="17164"/>
    <cellStyle name="SAPBEXstdData 8 2 2 2" xfId="17165"/>
    <cellStyle name="SAPBEXstdData 8 2 2 2 2" xfId="17166"/>
    <cellStyle name="SAPBEXstdData 8 2 2 2 2 2" xfId="17167"/>
    <cellStyle name="SAPBEXstdData 8 2 2 2 3" xfId="17168"/>
    <cellStyle name="SAPBEXstdData 8 2 2 3" xfId="17169"/>
    <cellStyle name="SAPBEXstdData 8 2 2 3 2" xfId="17170"/>
    <cellStyle name="SAPBEXstdData 8 2 2 3 2 2" xfId="17171"/>
    <cellStyle name="SAPBEXstdData 8 2 2 4" xfId="17172"/>
    <cellStyle name="SAPBEXstdData 8 2 2 4 2" xfId="17173"/>
    <cellStyle name="SAPBEXstdData 8 2 3" xfId="17174"/>
    <cellStyle name="SAPBEXstdData 8 2 3 2" xfId="17175"/>
    <cellStyle name="SAPBEXstdData 8 2 3 2 2" xfId="17176"/>
    <cellStyle name="SAPBEXstdData 8 2 3 3" xfId="17177"/>
    <cellStyle name="SAPBEXstdData 8 2 4" xfId="17178"/>
    <cellStyle name="SAPBEXstdData 8 2 4 2" xfId="17179"/>
    <cellStyle name="SAPBEXstdData 8 2 4 2 2" xfId="17180"/>
    <cellStyle name="SAPBEXstdData 8 2 5" xfId="17181"/>
    <cellStyle name="SAPBEXstdData 8 2 5 2" xfId="17182"/>
    <cellStyle name="SAPBEXstdData 8 2 6" xfId="44558"/>
    <cellStyle name="SAPBEXstdData 8 2 7" xfId="44559"/>
    <cellStyle name="SAPBEXstdData 8 20" xfId="44560"/>
    <cellStyle name="SAPBEXstdData 8 21" xfId="44561"/>
    <cellStyle name="SAPBEXstdData 8 22" xfId="44562"/>
    <cellStyle name="SAPBEXstdData 8 23" xfId="44563"/>
    <cellStyle name="SAPBEXstdData 8 24" xfId="44564"/>
    <cellStyle name="SAPBEXstdData 8 25" xfId="44565"/>
    <cellStyle name="SAPBEXstdData 8 26" xfId="44566"/>
    <cellStyle name="SAPBEXstdData 8 27" xfId="48830"/>
    <cellStyle name="SAPBEXstdData 8 3" xfId="44567"/>
    <cellStyle name="SAPBEXstdData 8 4" xfId="44568"/>
    <cellStyle name="SAPBEXstdData 8 5" xfId="44569"/>
    <cellStyle name="SAPBEXstdData 8 6" xfId="44570"/>
    <cellStyle name="SAPBEXstdData 8 7" xfId="44571"/>
    <cellStyle name="SAPBEXstdData 8 8" xfId="44572"/>
    <cellStyle name="SAPBEXstdData 8 9" xfId="44573"/>
    <cellStyle name="SAPBEXstdData 9" xfId="2283"/>
    <cellStyle name="SAPBEXstdData 9 10" xfId="44574"/>
    <cellStyle name="SAPBEXstdData 9 11" xfId="44575"/>
    <cellStyle name="SAPBEXstdData 9 12" xfId="44576"/>
    <cellStyle name="SAPBEXstdData 9 13" xfId="44577"/>
    <cellStyle name="SAPBEXstdData 9 14" xfId="44578"/>
    <cellStyle name="SAPBEXstdData 9 15" xfId="44579"/>
    <cellStyle name="SAPBEXstdData 9 16" xfId="44580"/>
    <cellStyle name="SAPBEXstdData 9 17" xfId="44581"/>
    <cellStyle name="SAPBEXstdData 9 18" xfId="44582"/>
    <cellStyle name="SAPBEXstdData 9 19" xfId="44583"/>
    <cellStyle name="SAPBEXstdData 9 2" xfId="17183"/>
    <cellStyle name="SAPBEXstdData 9 2 2" xfId="17184"/>
    <cellStyle name="SAPBEXstdData 9 2 2 2" xfId="17185"/>
    <cellStyle name="SAPBEXstdData 9 2 2 2 2" xfId="17186"/>
    <cellStyle name="SAPBEXstdData 9 2 2 3" xfId="17187"/>
    <cellStyle name="SAPBEXstdData 9 2 3" xfId="17188"/>
    <cellStyle name="SAPBEXstdData 9 2 3 2" xfId="17189"/>
    <cellStyle name="SAPBEXstdData 9 2 3 2 2" xfId="17190"/>
    <cellStyle name="SAPBEXstdData 9 2 4" xfId="17191"/>
    <cellStyle name="SAPBEXstdData 9 2 4 2" xfId="17192"/>
    <cellStyle name="SAPBEXstdData 9 2 5" xfId="44584"/>
    <cellStyle name="SAPBEXstdData 9 2 6" xfId="44585"/>
    <cellStyle name="SAPBEXstdData 9 2 7" xfId="44586"/>
    <cellStyle name="SAPBEXstdData 9 20" xfId="44587"/>
    <cellStyle name="SAPBEXstdData 9 21" xfId="44588"/>
    <cellStyle name="SAPBEXstdData 9 22" xfId="44589"/>
    <cellStyle name="SAPBEXstdData 9 23" xfId="44590"/>
    <cellStyle name="SAPBEXstdData 9 24" xfId="44591"/>
    <cellStyle name="SAPBEXstdData 9 25" xfId="44592"/>
    <cellStyle name="SAPBEXstdData 9 26" xfId="44593"/>
    <cellStyle name="SAPBEXstdData 9 27" xfId="44594"/>
    <cellStyle name="SAPBEXstdData 9 28" xfId="48831"/>
    <cellStyle name="SAPBEXstdData 9 29" xfId="49943"/>
    <cellStyle name="SAPBEXstdData 9 3" xfId="44595"/>
    <cellStyle name="SAPBEXstdData 9 4" xfId="44596"/>
    <cellStyle name="SAPBEXstdData 9 5" xfId="44597"/>
    <cellStyle name="SAPBEXstdData 9 6" xfId="44598"/>
    <cellStyle name="SAPBEXstdData 9 7" xfId="44599"/>
    <cellStyle name="SAPBEXstdData 9 8" xfId="44600"/>
    <cellStyle name="SAPBEXstdData 9 9" xfId="44601"/>
    <cellStyle name="SAPBEXstdData_20120921_SF-grote-ronde-Liesbethdump2" xfId="457"/>
    <cellStyle name="SAPBEXstdDataEmph" xfId="162"/>
    <cellStyle name="SAPBEXstdDataEmph 10" xfId="17193"/>
    <cellStyle name="SAPBEXstdDataEmph 10 2" xfId="17194"/>
    <cellStyle name="SAPBEXstdDataEmph 10 2 2" xfId="17195"/>
    <cellStyle name="SAPBEXstdDataEmph 10 2 2 2" xfId="17196"/>
    <cellStyle name="SAPBEXstdDataEmph 10 2 3" xfId="17197"/>
    <cellStyle name="SAPBEXstdDataEmph 10 3" xfId="17198"/>
    <cellStyle name="SAPBEXstdDataEmph 10 3 2" xfId="17199"/>
    <cellStyle name="SAPBEXstdDataEmph 10 3 2 2" xfId="17200"/>
    <cellStyle name="SAPBEXstdDataEmph 10 4" xfId="17201"/>
    <cellStyle name="SAPBEXstdDataEmph 10 4 2" xfId="17202"/>
    <cellStyle name="SAPBEXstdDataEmph 10 5" xfId="44602"/>
    <cellStyle name="SAPBEXstdDataEmph 10 6" xfId="44603"/>
    <cellStyle name="SAPBEXstdDataEmph 10 7" xfId="44604"/>
    <cellStyle name="SAPBEXstdDataEmph 10 8" xfId="49965"/>
    <cellStyle name="SAPBEXstdDataEmph 11" xfId="44605"/>
    <cellStyle name="SAPBEXstdDataEmph 12" xfId="44606"/>
    <cellStyle name="SAPBEXstdDataEmph 13" xfId="44607"/>
    <cellStyle name="SAPBEXstdDataEmph 14" xfId="44608"/>
    <cellStyle name="SAPBEXstdDataEmph 15" xfId="44609"/>
    <cellStyle name="SAPBEXstdDataEmph 16" xfId="44610"/>
    <cellStyle name="SAPBEXstdDataEmph 17" xfId="44611"/>
    <cellStyle name="SAPBEXstdDataEmph 18" xfId="44612"/>
    <cellStyle name="SAPBEXstdDataEmph 19" xfId="44613"/>
    <cellStyle name="SAPBEXstdDataEmph 2" xfId="458"/>
    <cellStyle name="SAPBEXstdDataEmph 2 10" xfId="44614"/>
    <cellStyle name="SAPBEXstdDataEmph 2 11" xfId="44615"/>
    <cellStyle name="SAPBEXstdDataEmph 2 12" xfId="44616"/>
    <cellStyle name="SAPBEXstdDataEmph 2 13" xfId="44617"/>
    <cellStyle name="SAPBEXstdDataEmph 2 14" xfId="44618"/>
    <cellStyle name="SAPBEXstdDataEmph 2 15" xfId="44619"/>
    <cellStyle name="SAPBEXstdDataEmph 2 16" xfId="44620"/>
    <cellStyle name="SAPBEXstdDataEmph 2 17" xfId="44621"/>
    <cellStyle name="SAPBEXstdDataEmph 2 18" xfId="44622"/>
    <cellStyle name="SAPBEXstdDataEmph 2 19" xfId="44623"/>
    <cellStyle name="SAPBEXstdDataEmph 2 2" xfId="568"/>
    <cellStyle name="SAPBEXstdDataEmph 2 2 10" xfId="44624"/>
    <cellStyle name="SAPBEXstdDataEmph 2 2 11" xfId="44625"/>
    <cellStyle name="SAPBEXstdDataEmph 2 2 12" xfId="44626"/>
    <cellStyle name="SAPBEXstdDataEmph 2 2 13" xfId="44627"/>
    <cellStyle name="SAPBEXstdDataEmph 2 2 14" xfId="44628"/>
    <cellStyle name="SAPBEXstdDataEmph 2 2 15" xfId="44629"/>
    <cellStyle name="SAPBEXstdDataEmph 2 2 16" xfId="44630"/>
    <cellStyle name="SAPBEXstdDataEmph 2 2 17" xfId="44631"/>
    <cellStyle name="SAPBEXstdDataEmph 2 2 18" xfId="44632"/>
    <cellStyle name="SAPBEXstdDataEmph 2 2 19" xfId="44633"/>
    <cellStyle name="SAPBEXstdDataEmph 2 2 2" xfId="1230"/>
    <cellStyle name="SAPBEXstdDataEmph 2 2 2 10" xfId="44634"/>
    <cellStyle name="SAPBEXstdDataEmph 2 2 2 11" xfId="44635"/>
    <cellStyle name="SAPBEXstdDataEmph 2 2 2 12" xfId="44636"/>
    <cellStyle name="SAPBEXstdDataEmph 2 2 2 13" xfId="44637"/>
    <cellStyle name="SAPBEXstdDataEmph 2 2 2 14" xfId="44638"/>
    <cellStyle name="SAPBEXstdDataEmph 2 2 2 15" xfId="44639"/>
    <cellStyle name="SAPBEXstdDataEmph 2 2 2 16" xfId="44640"/>
    <cellStyle name="SAPBEXstdDataEmph 2 2 2 17" xfId="44641"/>
    <cellStyle name="SAPBEXstdDataEmph 2 2 2 18" xfId="44642"/>
    <cellStyle name="SAPBEXstdDataEmph 2 2 2 19" xfId="44643"/>
    <cellStyle name="SAPBEXstdDataEmph 2 2 2 2" xfId="2284"/>
    <cellStyle name="SAPBEXstdDataEmph 2 2 2 2 2" xfId="17203"/>
    <cellStyle name="SAPBEXstdDataEmph 2 2 2 2 2 2" xfId="17204"/>
    <cellStyle name="SAPBEXstdDataEmph 2 2 2 2 2 2 2" xfId="17205"/>
    <cellStyle name="SAPBEXstdDataEmph 2 2 2 2 2 2 2 2" xfId="17206"/>
    <cellStyle name="SAPBEXstdDataEmph 2 2 2 2 2 2 3" xfId="17207"/>
    <cellStyle name="SAPBEXstdDataEmph 2 2 2 2 2 3" xfId="17208"/>
    <cellStyle name="SAPBEXstdDataEmph 2 2 2 2 2 3 2" xfId="17209"/>
    <cellStyle name="SAPBEXstdDataEmph 2 2 2 2 2 3 2 2" xfId="17210"/>
    <cellStyle name="SAPBEXstdDataEmph 2 2 2 2 2 4" xfId="17211"/>
    <cellStyle name="SAPBEXstdDataEmph 2 2 2 2 2 4 2" xfId="17212"/>
    <cellStyle name="SAPBEXstdDataEmph 2 2 2 2 3" xfId="17213"/>
    <cellStyle name="SAPBEXstdDataEmph 2 2 2 2 3 2" xfId="17214"/>
    <cellStyle name="SAPBEXstdDataEmph 2 2 2 2 3 2 2" xfId="17215"/>
    <cellStyle name="SAPBEXstdDataEmph 2 2 2 2 3 3" xfId="17216"/>
    <cellStyle name="SAPBEXstdDataEmph 2 2 2 2 4" xfId="17217"/>
    <cellStyle name="SAPBEXstdDataEmph 2 2 2 2 4 2" xfId="17218"/>
    <cellStyle name="SAPBEXstdDataEmph 2 2 2 2 4 2 2" xfId="17219"/>
    <cellStyle name="SAPBEXstdDataEmph 2 2 2 2 5" xfId="17220"/>
    <cellStyle name="SAPBEXstdDataEmph 2 2 2 2 5 2" xfId="17221"/>
    <cellStyle name="SAPBEXstdDataEmph 2 2 2 2 6" xfId="44644"/>
    <cellStyle name="SAPBEXstdDataEmph 2 2 2 2 7" xfId="44645"/>
    <cellStyle name="SAPBEXstdDataEmph 2 2 2 2 8" xfId="49968"/>
    <cellStyle name="SAPBEXstdDataEmph 2 2 2 20" xfId="44646"/>
    <cellStyle name="SAPBEXstdDataEmph 2 2 2 21" xfId="44647"/>
    <cellStyle name="SAPBEXstdDataEmph 2 2 2 22" xfId="44648"/>
    <cellStyle name="SAPBEXstdDataEmph 2 2 2 23" xfId="44649"/>
    <cellStyle name="SAPBEXstdDataEmph 2 2 2 24" xfId="44650"/>
    <cellStyle name="SAPBEXstdDataEmph 2 2 2 25" xfId="44651"/>
    <cellStyle name="SAPBEXstdDataEmph 2 2 2 26" xfId="44652"/>
    <cellStyle name="SAPBEXstdDataEmph 2 2 2 27" xfId="44653"/>
    <cellStyle name="SAPBEXstdDataEmph 2 2 2 28" xfId="48832"/>
    <cellStyle name="SAPBEXstdDataEmph 2 2 2 29" xfId="49451"/>
    <cellStyle name="SAPBEXstdDataEmph 2 2 2 3" xfId="44654"/>
    <cellStyle name="SAPBEXstdDataEmph 2 2 2 4" xfId="44655"/>
    <cellStyle name="SAPBEXstdDataEmph 2 2 2 5" xfId="44656"/>
    <cellStyle name="SAPBEXstdDataEmph 2 2 2 6" xfId="44657"/>
    <cellStyle name="SAPBEXstdDataEmph 2 2 2 7" xfId="44658"/>
    <cellStyle name="SAPBEXstdDataEmph 2 2 2 8" xfId="44659"/>
    <cellStyle name="SAPBEXstdDataEmph 2 2 2 9" xfId="44660"/>
    <cellStyle name="SAPBEXstdDataEmph 2 2 20" xfId="44661"/>
    <cellStyle name="SAPBEXstdDataEmph 2 2 21" xfId="44662"/>
    <cellStyle name="SAPBEXstdDataEmph 2 2 22" xfId="44663"/>
    <cellStyle name="SAPBEXstdDataEmph 2 2 23" xfId="44664"/>
    <cellStyle name="SAPBEXstdDataEmph 2 2 24" xfId="44665"/>
    <cellStyle name="SAPBEXstdDataEmph 2 2 25" xfId="44666"/>
    <cellStyle name="SAPBEXstdDataEmph 2 2 26" xfId="44667"/>
    <cellStyle name="SAPBEXstdDataEmph 2 2 27" xfId="44668"/>
    <cellStyle name="SAPBEXstdDataEmph 2 2 28" xfId="44669"/>
    <cellStyle name="SAPBEXstdDataEmph 2 2 29" xfId="44670"/>
    <cellStyle name="SAPBEXstdDataEmph 2 2 3" xfId="1231"/>
    <cellStyle name="SAPBEXstdDataEmph 2 2 3 10" xfId="44671"/>
    <cellStyle name="SAPBEXstdDataEmph 2 2 3 11" xfId="44672"/>
    <cellStyle name="SAPBEXstdDataEmph 2 2 3 12" xfId="44673"/>
    <cellStyle name="SAPBEXstdDataEmph 2 2 3 13" xfId="44674"/>
    <cellStyle name="SAPBEXstdDataEmph 2 2 3 14" xfId="44675"/>
    <cellStyle name="SAPBEXstdDataEmph 2 2 3 15" xfId="44676"/>
    <cellStyle name="SAPBEXstdDataEmph 2 2 3 16" xfId="44677"/>
    <cellStyle name="SAPBEXstdDataEmph 2 2 3 17" xfId="44678"/>
    <cellStyle name="SAPBEXstdDataEmph 2 2 3 18" xfId="44679"/>
    <cellStyle name="SAPBEXstdDataEmph 2 2 3 19" xfId="44680"/>
    <cellStyle name="SAPBEXstdDataEmph 2 2 3 2" xfId="2285"/>
    <cellStyle name="SAPBEXstdDataEmph 2 2 3 2 2" xfId="17222"/>
    <cellStyle name="SAPBEXstdDataEmph 2 2 3 2 2 2" xfId="17223"/>
    <cellStyle name="SAPBEXstdDataEmph 2 2 3 2 2 2 2" xfId="17224"/>
    <cellStyle name="SAPBEXstdDataEmph 2 2 3 2 2 2 2 2" xfId="17225"/>
    <cellStyle name="SAPBEXstdDataEmph 2 2 3 2 2 2 3" xfId="17226"/>
    <cellStyle name="SAPBEXstdDataEmph 2 2 3 2 2 3" xfId="17227"/>
    <cellStyle name="SAPBEXstdDataEmph 2 2 3 2 2 3 2" xfId="17228"/>
    <cellStyle name="SAPBEXstdDataEmph 2 2 3 2 2 3 2 2" xfId="17229"/>
    <cellStyle name="SAPBEXstdDataEmph 2 2 3 2 2 4" xfId="17230"/>
    <cellStyle name="SAPBEXstdDataEmph 2 2 3 2 2 4 2" xfId="17231"/>
    <cellStyle name="SAPBEXstdDataEmph 2 2 3 2 3" xfId="17232"/>
    <cellStyle name="SAPBEXstdDataEmph 2 2 3 2 3 2" xfId="17233"/>
    <cellStyle name="SAPBEXstdDataEmph 2 2 3 2 3 2 2" xfId="17234"/>
    <cellStyle name="SAPBEXstdDataEmph 2 2 3 2 3 3" xfId="17235"/>
    <cellStyle name="SAPBEXstdDataEmph 2 2 3 2 4" xfId="17236"/>
    <cellStyle name="SAPBEXstdDataEmph 2 2 3 2 4 2" xfId="17237"/>
    <cellStyle name="SAPBEXstdDataEmph 2 2 3 2 4 2 2" xfId="17238"/>
    <cellStyle name="SAPBEXstdDataEmph 2 2 3 2 5" xfId="17239"/>
    <cellStyle name="SAPBEXstdDataEmph 2 2 3 2 5 2" xfId="17240"/>
    <cellStyle name="SAPBEXstdDataEmph 2 2 3 2 6" xfId="44681"/>
    <cellStyle name="SAPBEXstdDataEmph 2 2 3 2 7" xfId="44682"/>
    <cellStyle name="SAPBEXstdDataEmph 2 2 3 2 8" xfId="49969"/>
    <cellStyle name="SAPBEXstdDataEmph 2 2 3 20" xfId="44683"/>
    <cellStyle name="SAPBEXstdDataEmph 2 2 3 21" xfId="44684"/>
    <cellStyle name="SAPBEXstdDataEmph 2 2 3 22" xfId="44685"/>
    <cellStyle name="SAPBEXstdDataEmph 2 2 3 23" xfId="44686"/>
    <cellStyle name="SAPBEXstdDataEmph 2 2 3 24" xfId="44687"/>
    <cellStyle name="SAPBEXstdDataEmph 2 2 3 25" xfId="44688"/>
    <cellStyle name="SAPBEXstdDataEmph 2 2 3 26" xfId="44689"/>
    <cellStyle name="SAPBEXstdDataEmph 2 2 3 27" xfId="44690"/>
    <cellStyle name="SAPBEXstdDataEmph 2 2 3 28" xfId="48833"/>
    <cellStyle name="SAPBEXstdDataEmph 2 2 3 29" xfId="49452"/>
    <cellStyle name="SAPBEXstdDataEmph 2 2 3 3" xfId="44691"/>
    <cellStyle name="SAPBEXstdDataEmph 2 2 3 4" xfId="44692"/>
    <cellStyle name="SAPBEXstdDataEmph 2 2 3 5" xfId="44693"/>
    <cellStyle name="SAPBEXstdDataEmph 2 2 3 6" xfId="44694"/>
    <cellStyle name="SAPBEXstdDataEmph 2 2 3 7" xfId="44695"/>
    <cellStyle name="SAPBEXstdDataEmph 2 2 3 8" xfId="44696"/>
    <cellStyle name="SAPBEXstdDataEmph 2 2 3 9" xfId="44697"/>
    <cellStyle name="SAPBEXstdDataEmph 2 2 30" xfId="44698"/>
    <cellStyle name="SAPBEXstdDataEmph 2 2 31" xfId="44699"/>
    <cellStyle name="SAPBEXstdDataEmph 2 2 32" xfId="44700"/>
    <cellStyle name="SAPBEXstdDataEmph 2 2 33" xfId="48834"/>
    <cellStyle name="SAPBEXstdDataEmph 2 2 34" xfId="49450"/>
    <cellStyle name="SAPBEXstdDataEmph 2 2 4" xfId="1232"/>
    <cellStyle name="SAPBEXstdDataEmph 2 2 4 10" xfId="44701"/>
    <cellStyle name="SAPBEXstdDataEmph 2 2 4 11" xfId="44702"/>
    <cellStyle name="SAPBEXstdDataEmph 2 2 4 12" xfId="44703"/>
    <cellStyle name="SAPBEXstdDataEmph 2 2 4 13" xfId="44704"/>
    <cellStyle name="SAPBEXstdDataEmph 2 2 4 14" xfId="44705"/>
    <cellStyle name="SAPBEXstdDataEmph 2 2 4 15" xfId="44706"/>
    <cellStyle name="SAPBEXstdDataEmph 2 2 4 16" xfId="44707"/>
    <cellStyle name="SAPBEXstdDataEmph 2 2 4 17" xfId="44708"/>
    <cellStyle name="SAPBEXstdDataEmph 2 2 4 18" xfId="44709"/>
    <cellStyle name="SAPBEXstdDataEmph 2 2 4 19" xfId="44710"/>
    <cellStyle name="SAPBEXstdDataEmph 2 2 4 2" xfId="2286"/>
    <cellStyle name="SAPBEXstdDataEmph 2 2 4 2 2" xfId="17241"/>
    <cellStyle name="SAPBEXstdDataEmph 2 2 4 2 2 2" xfId="17242"/>
    <cellStyle name="SAPBEXstdDataEmph 2 2 4 2 2 2 2" xfId="17243"/>
    <cellStyle name="SAPBEXstdDataEmph 2 2 4 2 2 2 2 2" xfId="17244"/>
    <cellStyle name="SAPBEXstdDataEmph 2 2 4 2 2 2 3" xfId="17245"/>
    <cellStyle name="SAPBEXstdDataEmph 2 2 4 2 2 3" xfId="17246"/>
    <cellStyle name="SAPBEXstdDataEmph 2 2 4 2 2 3 2" xfId="17247"/>
    <cellStyle name="SAPBEXstdDataEmph 2 2 4 2 2 3 2 2" xfId="17248"/>
    <cellStyle name="SAPBEXstdDataEmph 2 2 4 2 2 4" xfId="17249"/>
    <cellStyle name="SAPBEXstdDataEmph 2 2 4 2 2 4 2" xfId="17250"/>
    <cellStyle name="SAPBEXstdDataEmph 2 2 4 2 3" xfId="17251"/>
    <cellStyle name="SAPBEXstdDataEmph 2 2 4 2 3 2" xfId="17252"/>
    <cellStyle name="SAPBEXstdDataEmph 2 2 4 2 3 2 2" xfId="17253"/>
    <cellStyle name="SAPBEXstdDataEmph 2 2 4 2 3 3" xfId="17254"/>
    <cellStyle name="SAPBEXstdDataEmph 2 2 4 2 4" xfId="17255"/>
    <cellStyle name="SAPBEXstdDataEmph 2 2 4 2 4 2" xfId="17256"/>
    <cellStyle name="SAPBEXstdDataEmph 2 2 4 2 4 2 2" xfId="17257"/>
    <cellStyle name="SAPBEXstdDataEmph 2 2 4 2 5" xfId="17258"/>
    <cellStyle name="SAPBEXstdDataEmph 2 2 4 2 5 2" xfId="17259"/>
    <cellStyle name="SAPBEXstdDataEmph 2 2 4 2 6" xfId="44711"/>
    <cellStyle name="SAPBEXstdDataEmph 2 2 4 2 7" xfId="44712"/>
    <cellStyle name="SAPBEXstdDataEmph 2 2 4 2 8" xfId="49970"/>
    <cellStyle name="SAPBEXstdDataEmph 2 2 4 20" xfId="44713"/>
    <cellStyle name="SAPBEXstdDataEmph 2 2 4 21" xfId="44714"/>
    <cellStyle name="SAPBEXstdDataEmph 2 2 4 22" xfId="44715"/>
    <cellStyle name="SAPBEXstdDataEmph 2 2 4 23" xfId="44716"/>
    <cellStyle name="SAPBEXstdDataEmph 2 2 4 24" xfId="44717"/>
    <cellStyle name="SAPBEXstdDataEmph 2 2 4 25" xfId="44718"/>
    <cellStyle name="SAPBEXstdDataEmph 2 2 4 26" xfId="44719"/>
    <cellStyle name="SAPBEXstdDataEmph 2 2 4 27" xfId="44720"/>
    <cellStyle name="SAPBEXstdDataEmph 2 2 4 28" xfId="48835"/>
    <cellStyle name="SAPBEXstdDataEmph 2 2 4 29" xfId="49453"/>
    <cellStyle name="SAPBEXstdDataEmph 2 2 4 3" xfId="44721"/>
    <cellStyle name="SAPBEXstdDataEmph 2 2 4 4" xfId="44722"/>
    <cellStyle name="SAPBEXstdDataEmph 2 2 4 5" xfId="44723"/>
    <cellStyle name="SAPBEXstdDataEmph 2 2 4 6" xfId="44724"/>
    <cellStyle name="SAPBEXstdDataEmph 2 2 4 7" xfId="44725"/>
    <cellStyle name="SAPBEXstdDataEmph 2 2 4 8" xfId="44726"/>
    <cellStyle name="SAPBEXstdDataEmph 2 2 4 9" xfId="44727"/>
    <cellStyle name="SAPBEXstdDataEmph 2 2 5" xfId="1233"/>
    <cellStyle name="SAPBEXstdDataEmph 2 2 5 10" xfId="44728"/>
    <cellStyle name="SAPBEXstdDataEmph 2 2 5 11" xfId="44729"/>
    <cellStyle name="SAPBEXstdDataEmph 2 2 5 12" xfId="44730"/>
    <cellStyle name="SAPBEXstdDataEmph 2 2 5 13" xfId="44731"/>
    <cellStyle name="SAPBEXstdDataEmph 2 2 5 14" xfId="44732"/>
    <cellStyle name="SAPBEXstdDataEmph 2 2 5 15" xfId="44733"/>
    <cellStyle name="SAPBEXstdDataEmph 2 2 5 16" xfId="44734"/>
    <cellStyle name="SAPBEXstdDataEmph 2 2 5 17" xfId="44735"/>
    <cellStyle name="SAPBEXstdDataEmph 2 2 5 18" xfId="44736"/>
    <cellStyle name="SAPBEXstdDataEmph 2 2 5 19" xfId="44737"/>
    <cellStyle name="SAPBEXstdDataEmph 2 2 5 2" xfId="2287"/>
    <cellStyle name="SAPBEXstdDataEmph 2 2 5 2 2" xfId="17260"/>
    <cellStyle name="SAPBEXstdDataEmph 2 2 5 2 2 2" xfId="17261"/>
    <cellStyle name="SAPBEXstdDataEmph 2 2 5 2 2 2 2" xfId="17262"/>
    <cellStyle name="SAPBEXstdDataEmph 2 2 5 2 2 2 2 2" xfId="17263"/>
    <cellStyle name="SAPBEXstdDataEmph 2 2 5 2 2 2 3" xfId="17264"/>
    <cellStyle name="SAPBEXstdDataEmph 2 2 5 2 2 3" xfId="17265"/>
    <cellStyle name="SAPBEXstdDataEmph 2 2 5 2 2 3 2" xfId="17266"/>
    <cellStyle name="SAPBEXstdDataEmph 2 2 5 2 2 3 2 2" xfId="17267"/>
    <cellStyle name="SAPBEXstdDataEmph 2 2 5 2 2 4" xfId="17268"/>
    <cellStyle name="SAPBEXstdDataEmph 2 2 5 2 2 4 2" xfId="17269"/>
    <cellStyle name="SAPBEXstdDataEmph 2 2 5 2 3" xfId="17270"/>
    <cellStyle name="SAPBEXstdDataEmph 2 2 5 2 3 2" xfId="17271"/>
    <cellStyle name="SAPBEXstdDataEmph 2 2 5 2 3 2 2" xfId="17272"/>
    <cellStyle name="SAPBEXstdDataEmph 2 2 5 2 3 3" xfId="17273"/>
    <cellStyle name="SAPBEXstdDataEmph 2 2 5 2 4" xfId="17274"/>
    <cellStyle name="SAPBEXstdDataEmph 2 2 5 2 4 2" xfId="17275"/>
    <cellStyle name="SAPBEXstdDataEmph 2 2 5 2 4 2 2" xfId="17276"/>
    <cellStyle name="SAPBEXstdDataEmph 2 2 5 2 5" xfId="17277"/>
    <cellStyle name="SAPBEXstdDataEmph 2 2 5 2 5 2" xfId="17278"/>
    <cellStyle name="SAPBEXstdDataEmph 2 2 5 2 6" xfId="44738"/>
    <cellStyle name="SAPBEXstdDataEmph 2 2 5 2 7" xfId="44739"/>
    <cellStyle name="SAPBEXstdDataEmph 2 2 5 2 8" xfId="49971"/>
    <cellStyle name="SAPBEXstdDataEmph 2 2 5 20" xfId="44740"/>
    <cellStyle name="SAPBEXstdDataEmph 2 2 5 21" xfId="44741"/>
    <cellStyle name="SAPBEXstdDataEmph 2 2 5 22" xfId="44742"/>
    <cellStyle name="SAPBEXstdDataEmph 2 2 5 23" xfId="44743"/>
    <cellStyle name="SAPBEXstdDataEmph 2 2 5 24" xfId="44744"/>
    <cellStyle name="SAPBEXstdDataEmph 2 2 5 25" xfId="44745"/>
    <cellStyle name="SAPBEXstdDataEmph 2 2 5 26" xfId="44746"/>
    <cellStyle name="SAPBEXstdDataEmph 2 2 5 27" xfId="44747"/>
    <cellStyle name="SAPBEXstdDataEmph 2 2 5 28" xfId="48836"/>
    <cellStyle name="SAPBEXstdDataEmph 2 2 5 29" xfId="49454"/>
    <cellStyle name="SAPBEXstdDataEmph 2 2 5 3" xfId="44748"/>
    <cellStyle name="SAPBEXstdDataEmph 2 2 5 4" xfId="44749"/>
    <cellStyle name="SAPBEXstdDataEmph 2 2 5 5" xfId="44750"/>
    <cellStyle name="SAPBEXstdDataEmph 2 2 5 6" xfId="44751"/>
    <cellStyle name="SAPBEXstdDataEmph 2 2 5 7" xfId="44752"/>
    <cellStyle name="SAPBEXstdDataEmph 2 2 5 8" xfId="44753"/>
    <cellStyle name="SAPBEXstdDataEmph 2 2 5 9" xfId="44754"/>
    <cellStyle name="SAPBEXstdDataEmph 2 2 6" xfId="1234"/>
    <cellStyle name="SAPBEXstdDataEmph 2 2 6 10" xfId="44755"/>
    <cellStyle name="SAPBEXstdDataEmph 2 2 6 11" xfId="44756"/>
    <cellStyle name="SAPBEXstdDataEmph 2 2 6 12" xfId="44757"/>
    <cellStyle name="SAPBEXstdDataEmph 2 2 6 13" xfId="44758"/>
    <cellStyle name="SAPBEXstdDataEmph 2 2 6 14" xfId="44759"/>
    <cellStyle name="SAPBEXstdDataEmph 2 2 6 15" xfId="44760"/>
    <cellStyle name="SAPBEXstdDataEmph 2 2 6 16" xfId="44761"/>
    <cellStyle name="SAPBEXstdDataEmph 2 2 6 17" xfId="44762"/>
    <cellStyle name="SAPBEXstdDataEmph 2 2 6 18" xfId="44763"/>
    <cellStyle name="SAPBEXstdDataEmph 2 2 6 19" xfId="44764"/>
    <cellStyle name="SAPBEXstdDataEmph 2 2 6 2" xfId="2288"/>
    <cellStyle name="SAPBEXstdDataEmph 2 2 6 2 2" xfId="17279"/>
    <cellStyle name="SAPBEXstdDataEmph 2 2 6 2 2 2" xfId="17280"/>
    <cellStyle name="SAPBEXstdDataEmph 2 2 6 2 2 2 2" xfId="17281"/>
    <cellStyle name="SAPBEXstdDataEmph 2 2 6 2 2 2 2 2" xfId="17282"/>
    <cellStyle name="SAPBEXstdDataEmph 2 2 6 2 2 2 3" xfId="17283"/>
    <cellStyle name="SAPBEXstdDataEmph 2 2 6 2 2 3" xfId="17284"/>
    <cellStyle name="SAPBEXstdDataEmph 2 2 6 2 2 3 2" xfId="17285"/>
    <cellStyle name="SAPBEXstdDataEmph 2 2 6 2 2 3 2 2" xfId="17286"/>
    <cellStyle name="SAPBEXstdDataEmph 2 2 6 2 2 4" xfId="17287"/>
    <cellStyle name="SAPBEXstdDataEmph 2 2 6 2 2 4 2" xfId="17288"/>
    <cellStyle name="SAPBEXstdDataEmph 2 2 6 2 3" xfId="17289"/>
    <cellStyle name="SAPBEXstdDataEmph 2 2 6 2 3 2" xfId="17290"/>
    <cellStyle name="SAPBEXstdDataEmph 2 2 6 2 3 2 2" xfId="17291"/>
    <cellStyle name="SAPBEXstdDataEmph 2 2 6 2 3 3" xfId="17292"/>
    <cellStyle name="SAPBEXstdDataEmph 2 2 6 2 4" xfId="17293"/>
    <cellStyle name="SAPBEXstdDataEmph 2 2 6 2 4 2" xfId="17294"/>
    <cellStyle name="SAPBEXstdDataEmph 2 2 6 2 4 2 2" xfId="17295"/>
    <cellStyle name="SAPBEXstdDataEmph 2 2 6 2 5" xfId="17296"/>
    <cellStyle name="SAPBEXstdDataEmph 2 2 6 2 5 2" xfId="17297"/>
    <cellStyle name="SAPBEXstdDataEmph 2 2 6 2 6" xfId="44765"/>
    <cellStyle name="SAPBEXstdDataEmph 2 2 6 2 7" xfId="44766"/>
    <cellStyle name="SAPBEXstdDataEmph 2 2 6 2 8" xfId="49972"/>
    <cellStyle name="SAPBEXstdDataEmph 2 2 6 20" xfId="44767"/>
    <cellStyle name="SAPBEXstdDataEmph 2 2 6 21" xfId="44768"/>
    <cellStyle name="SAPBEXstdDataEmph 2 2 6 22" xfId="44769"/>
    <cellStyle name="SAPBEXstdDataEmph 2 2 6 23" xfId="44770"/>
    <cellStyle name="SAPBEXstdDataEmph 2 2 6 24" xfId="44771"/>
    <cellStyle name="SAPBEXstdDataEmph 2 2 6 25" xfId="44772"/>
    <cellStyle name="SAPBEXstdDataEmph 2 2 6 26" xfId="44773"/>
    <cellStyle name="SAPBEXstdDataEmph 2 2 6 27" xfId="44774"/>
    <cellStyle name="SAPBEXstdDataEmph 2 2 6 28" xfId="48837"/>
    <cellStyle name="SAPBEXstdDataEmph 2 2 6 29" xfId="49455"/>
    <cellStyle name="SAPBEXstdDataEmph 2 2 6 3" xfId="44775"/>
    <cellStyle name="SAPBEXstdDataEmph 2 2 6 4" xfId="44776"/>
    <cellStyle name="SAPBEXstdDataEmph 2 2 6 5" xfId="44777"/>
    <cellStyle name="SAPBEXstdDataEmph 2 2 6 6" xfId="44778"/>
    <cellStyle name="SAPBEXstdDataEmph 2 2 6 7" xfId="44779"/>
    <cellStyle name="SAPBEXstdDataEmph 2 2 6 8" xfId="44780"/>
    <cellStyle name="SAPBEXstdDataEmph 2 2 6 9" xfId="44781"/>
    <cellStyle name="SAPBEXstdDataEmph 2 2 7" xfId="2289"/>
    <cellStyle name="SAPBEXstdDataEmph 2 2 7 2" xfId="17298"/>
    <cellStyle name="SAPBEXstdDataEmph 2 2 7 2 2" xfId="17299"/>
    <cellStyle name="SAPBEXstdDataEmph 2 2 7 2 2 2" xfId="17300"/>
    <cellStyle name="SAPBEXstdDataEmph 2 2 7 2 2 2 2" xfId="17301"/>
    <cellStyle name="SAPBEXstdDataEmph 2 2 7 2 2 3" xfId="17302"/>
    <cellStyle name="SAPBEXstdDataEmph 2 2 7 2 3" xfId="17303"/>
    <cellStyle name="SAPBEXstdDataEmph 2 2 7 2 3 2" xfId="17304"/>
    <cellStyle name="SAPBEXstdDataEmph 2 2 7 2 3 2 2" xfId="17305"/>
    <cellStyle name="SAPBEXstdDataEmph 2 2 7 2 4" xfId="17306"/>
    <cellStyle name="SAPBEXstdDataEmph 2 2 7 2 4 2" xfId="17307"/>
    <cellStyle name="SAPBEXstdDataEmph 2 2 7 3" xfId="17308"/>
    <cellStyle name="SAPBEXstdDataEmph 2 2 7 3 2" xfId="17309"/>
    <cellStyle name="SAPBEXstdDataEmph 2 2 7 3 2 2" xfId="17310"/>
    <cellStyle name="SAPBEXstdDataEmph 2 2 7 3 3" xfId="17311"/>
    <cellStyle name="SAPBEXstdDataEmph 2 2 7 4" xfId="17312"/>
    <cellStyle name="SAPBEXstdDataEmph 2 2 7 4 2" xfId="17313"/>
    <cellStyle name="SAPBEXstdDataEmph 2 2 7 4 2 2" xfId="17314"/>
    <cellStyle name="SAPBEXstdDataEmph 2 2 7 5" xfId="17315"/>
    <cellStyle name="SAPBEXstdDataEmph 2 2 7 5 2" xfId="17316"/>
    <cellStyle name="SAPBEXstdDataEmph 2 2 7 6" xfId="44782"/>
    <cellStyle name="SAPBEXstdDataEmph 2 2 7 7" xfId="44783"/>
    <cellStyle name="SAPBEXstdDataEmph 2 2 7 8" xfId="49967"/>
    <cellStyle name="SAPBEXstdDataEmph 2 2 8" xfId="44784"/>
    <cellStyle name="SAPBEXstdDataEmph 2 2 9" xfId="44785"/>
    <cellStyle name="SAPBEXstdDataEmph 2 20" xfId="44786"/>
    <cellStyle name="SAPBEXstdDataEmph 2 21" xfId="44787"/>
    <cellStyle name="SAPBEXstdDataEmph 2 22" xfId="44788"/>
    <cellStyle name="SAPBEXstdDataEmph 2 23" xfId="44789"/>
    <cellStyle name="SAPBEXstdDataEmph 2 24" xfId="44790"/>
    <cellStyle name="SAPBEXstdDataEmph 2 25" xfId="44791"/>
    <cellStyle name="SAPBEXstdDataEmph 2 26" xfId="44792"/>
    <cellStyle name="SAPBEXstdDataEmph 2 27" xfId="44793"/>
    <cellStyle name="SAPBEXstdDataEmph 2 28" xfId="44794"/>
    <cellStyle name="SAPBEXstdDataEmph 2 29" xfId="44795"/>
    <cellStyle name="SAPBEXstdDataEmph 2 3" xfId="1235"/>
    <cellStyle name="SAPBEXstdDataEmph 2 3 10" xfId="44796"/>
    <cellStyle name="SAPBEXstdDataEmph 2 3 11" xfId="44797"/>
    <cellStyle name="SAPBEXstdDataEmph 2 3 12" xfId="44798"/>
    <cellStyle name="SAPBEXstdDataEmph 2 3 13" xfId="44799"/>
    <cellStyle name="SAPBEXstdDataEmph 2 3 14" xfId="44800"/>
    <cellStyle name="SAPBEXstdDataEmph 2 3 15" xfId="44801"/>
    <cellStyle name="SAPBEXstdDataEmph 2 3 16" xfId="44802"/>
    <cellStyle name="SAPBEXstdDataEmph 2 3 17" xfId="44803"/>
    <cellStyle name="SAPBEXstdDataEmph 2 3 18" xfId="44804"/>
    <cellStyle name="SAPBEXstdDataEmph 2 3 19" xfId="44805"/>
    <cellStyle name="SAPBEXstdDataEmph 2 3 2" xfId="2290"/>
    <cellStyle name="SAPBEXstdDataEmph 2 3 2 2" xfId="17317"/>
    <cellStyle name="SAPBEXstdDataEmph 2 3 2 2 2" xfId="17318"/>
    <cellStyle name="SAPBEXstdDataEmph 2 3 2 2 2 2" xfId="17319"/>
    <cellStyle name="SAPBEXstdDataEmph 2 3 2 2 2 2 2" xfId="17320"/>
    <cellStyle name="SAPBEXstdDataEmph 2 3 2 2 2 3" xfId="17321"/>
    <cellStyle name="SAPBEXstdDataEmph 2 3 2 2 3" xfId="17322"/>
    <cellStyle name="SAPBEXstdDataEmph 2 3 2 2 3 2" xfId="17323"/>
    <cellStyle name="SAPBEXstdDataEmph 2 3 2 2 3 2 2" xfId="17324"/>
    <cellStyle name="SAPBEXstdDataEmph 2 3 2 2 4" xfId="17325"/>
    <cellStyle name="SAPBEXstdDataEmph 2 3 2 2 4 2" xfId="17326"/>
    <cellStyle name="SAPBEXstdDataEmph 2 3 2 3" xfId="17327"/>
    <cellStyle name="SAPBEXstdDataEmph 2 3 2 3 2" xfId="17328"/>
    <cellStyle name="SAPBEXstdDataEmph 2 3 2 3 2 2" xfId="17329"/>
    <cellStyle name="SAPBEXstdDataEmph 2 3 2 3 3" xfId="17330"/>
    <cellStyle name="SAPBEXstdDataEmph 2 3 2 4" xfId="17331"/>
    <cellStyle name="SAPBEXstdDataEmph 2 3 2 4 2" xfId="17332"/>
    <cellStyle name="SAPBEXstdDataEmph 2 3 2 4 2 2" xfId="17333"/>
    <cellStyle name="SAPBEXstdDataEmph 2 3 2 5" xfId="17334"/>
    <cellStyle name="SAPBEXstdDataEmph 2 3 2 5 2" xfId="17335"/>
    <cellStyle name="SAPBEXstdDataEmph 2 3 2 6" xfId="44806"/>
    <cellStyle name="SAPBEXstdDataEmph 2 3 2 7" xfId="44807"/>
    <cellStyle name="SAPBEXstdDataEmph 2 3 2 8" xfId="49973"/>
    <cellStyle name="SAPBEXstdDataEmph 2 3 20" xfId="44808"/>
    <cellStyle name="SAPBEXstdDataEmph 2 3 21" xfId="44809"/>
    <cellStyle name="SAPBEXstdDataEmph 2 3 22" xfId="44810"/>
    <cellStyle name="SAPBEXstdDataEmph 2 3 23" xfId="44811"/>
    <cellStyle name="SAPBEXstdDataEmph 2 3 24" xfId="44812"/>
    <cellStyle name="SAPBEXstdDataEmph 2 3 25" xfId="44813"/>
    <cellStyle name="SAPBEXstdDataEmph 2 3 26" xfId="44814"/>
    <cellStyle name="SAPBEXstdDataEmph 2 3 27" xfId="44815"/>
    <cellStyle name="SAPBEXstdDataEmph 2 3 28" xfId="48838"/>
    <cellStyle name="SAPBEXstdDataEmph 2 3 29" xfId="49456"/>
    <cellStyle name="SAPBEXstdDataEmph 2 3 3" xfId="44816"/>
    <cellStyle name="SAPBEXstdDataEmph 2 3 4" xfId="44817"/>
    <cellStyle name="SAPBEXstdDataEmph 2 3 5" xfId="44818"/>
    <cellStyle name="SAPBEXstdDataEmph 2 3 6" xfId="44819"/>
    <cellStyle name="SAPBEXstdDataEmph 2 3 7" xfId="44820"/>
    <cellStyle name="SAPBEXstdDataEmph 2 3 8" xfId="44821"/>
    <cellStyle name="SAPBEXstdDataEmph 2 3 9" xfId="44822"/>
    <cellStyle name="SAPBEXstdDataEmph 2 30" xfId="44823"/>
    <cellStyle name="SAPBEXstdDataEmph 2 31" xfId="44824"/>
    <cellStyle name="SAPBEXstdDataEmph 2 32" xfId="44825"/>
    <cellStyle name="SAPBEXstdDataEmph 2 33" xfId="48839"/>
    <cellStyle name="SAPBEXstdDataEmph 2 34" xfId="49449"/>
    <cellStyle name="SAPBEXstdDataEmph 2 4" xfId="1236"/>
    <cellStyle name="SAPBEXstdDataEmph 2 4 10" xfId="44826"/>
    <cellStyle name="SAPBEXstdDataEmph 2 4 11" xfId="44827"/>
    <cellStyle name="SAPBEXstdDataEmph 2 4 12" xfId="44828"/>
    <cellStyle name="SAPBEXstdDataEmph 2 4 13" xfId="44829"/>
    <cellStyle name="SAPBEXstdDataEmph 2 4 14" xfId="44830"/>
    <cellStyle name="SAPBEXstdDataEmph 2 4 15" xfId="44831"/>
    <cellStyle name="SAPBEXstdDataEmph 2 4 16" xfId="44832"/>
    <cellStyle name="SAPBEXstdDataEmph 2 4 17" xfId="44833"/>
    <cellStyle name="SAPBEXstdDataEmph 2 4 18" xfId="44834"/>
    <cellStyle name="SAPBEXstdDataEmph 2 4 19" xfId="44835"/>
    <cellStyle name="SAPBEXstdDataEmph 2 4 2" xfId="2291"/>
    <cellStyle name="SAPBEXstdDataEmph 2 4 2 2" xfId="17336"/>
    <cellStyle name="SAPBEXstdDataEmph 2 4 2 2 2" xfId="17337"/>
    <cellStyle name="SAPBEXstdDataEmph 2 4 2 2 2 2" xfId="17338"/>
    <cellStyle name="SAPBEXstdDataEmph 2 4 2 2 2 2 2" xfId="17339"/>
    <cellStyle name="SAPBEXstdDataEmph 2 4 2 2 2 3" xfId="17340"/>
    <cellStyle name="SAPBEXstdDataEmph 2 4 2 2 3" xfId="17341"/>
    <cellStyle name="SAPBEXstdDataEmph 2 4 2 2 3 2" xfId="17342"/>
    <cellStyle name="SAPBEXstdDataEmph 2 4 2 2 3 2 2" xfId="17343"/>
    <cellStyle name="SAPBEXstdDataEmph 2 4 2 2 4" xfId="17344"/>
    <cellStyle name="SAPBEXstdDataEmph 2 4 2 2 4 2" xfId="17345"/>
    <cellStyle name="SAPBEXstdDataEmph 2 4 2 3" xfId="17346"/>
    <cellStyle name="SAPBEXstdDataEmph 2 4 2 3 2" xfId="17347"/>
    <cellStyle name="SAPBEXstdDataEmph 2 4 2 3 2 2" xfId="17348"/>
    <cellStyle name="SAPBEXstdDataEmph 2 4 2 3 3" xfId="17349"/>
    <cellStyle name="SAPBEXstdDataEmph 2 4 2 4" xfId="17350"/>
    <cellStyle name="SAPBEXstdDataEmph 2 4 2 4 2" xfId="17351"/>
    <cellStyle name="SAPBEXstdDataEmph 2 4 2 4 2 2" xfId="17352"/>
    <cellStyle name="SAPBEXstdDataEmph 2 4 2 5" xfId="17353"/>
    <cellStyle name="SAPBEXstdDataEmph 2 4 2 5 2" xfId="17354"/>
    <cellStyle name="SAPBEXstdDataEmph 2 4 2 6" xfId="44836"/>
    <cellStyle name="SAPBEXstdDataEmph 2 4 2 7" xfId="44837"/>
    <cellStyle name="SAPBEXstdDataEmph 2 4 2 8" xfId="49974"/>
    <cellStyle name="SAPBEXstdDataEmph 2 4 20" xfId="44838"/>
    <cellStyle name="SAPBEXstdDataEmph 2 4 21" xfId="44839"/>
    <cellStyle name="SAPBEXstdDataEmph 2 4 22" xfId="44840"/>
    <cellStyle name="SAPBEXstdDataEmph 2 4 23" xfId="44841"/>
    <cellStyle name="SAPBEXstdDataEmph 2 4 24" xfId="44842"/>
    <cellStyle name="SAPBEXstdDataEmph 2 4 25" xfId="44843"/>
    <cellStyle name="SAPBEXstdDataEmph 2 4 26" xfId="44844"/>
    <cellStyle name="SAPBEXstdDataEmph 2 4 27" xfId="44845"/>
    <cellStyle name="SAPBEXstdDataEmph 2 4 28" xfId="48840"/>
    <cellStyle name="SAPBEXstdDataEmph 2 4 29" xfId="49457"/>
    <cellStyle name="SAPBEXstdDataEmph 2 4 3" xfId="44846"/>
    <cellStyle name="SAPBEXstdDataEmph 2 4 4" xfId="44847"/>
    <cellStyle name="SAPBEXstdDataEmph 2 4 5" xfId="44848"/>
    <cellStyle name="SAPBEXstdDataEmph 2 4 6" xfId="44849"/>
    <cellStyle name="SAPBEXstdDataEmph 2 4 7" xfId="44850"/>
    <cellStyle name="SAPBEXstdDataEmph 2 4 8" xfId="44851"/>
    <cellStyle name="SAPBEXstdDataEmph 2 4 9" xfId="44852"/>
    <cellStyle name="SAPBEXstdDataEmph 2 5" xfId="1237"/>
    <cellStyle name="SAPBEXstdDataEmph 2 5 10" xfId="44853"/>
    <cellStyle name="SAPBEXstdDataEmph 2 5 11" xfId="44854"/>
    <cellStyle name="SAPBEXstdDataEmph 2 5 12" xfId="44855"/>
    <cellStyle name="SAPBEXstdDataEmph 2 5 13" xfId="44856"/>
    <cellStyle name="SAPBEXstdDataEmph 2 5 14" xfId="44857"/>
    <cellStyle name="SAPBEXstdDataEmph 2 5 15" xfId="44858"/>
    <cellStyle name="SAPBEXstdDataEmph 2 5 16" xfId="44859"/>
    <cellStyle name="SAPBEXstdDataEmph 2 5 17" xfId="44860"/>
    <cellStyle name="SAPBEXstdDataEmph 2 5 18" xfId="44861"/>
    <cellStyle name="SAPBEXstdDataEmph 2 5 19" xfId="44862"/>
    <cellStyle name="SAPBEXstdDataEmph 2 5 2" xfId="2292"/>
    <cellStyle name="SAPBEXstdDataEmph 2 5 2 2" xfId="17355"/>
    <cellStyle name="SAPBEXstdDataEmph 2 5 2 2 2" xfId="17356"/>
    <cellStyle name="SAPBEXstdDataEmph 2 5 2 2 2 2" xfId="17357"/>
    <cellStyle name="SAPBEXstdDataEmph 2 5 2 2 2 2 2" xfId="17358"/>
    <cellStyle name="SAPBEXstdDataEmph 2 5 2 2 2 3" xfId="17359"/>
    <cellStyle name="SAPBEXstdDataEmph 2 5 2 2 3" xfId="17360"/>
    <cellStyle name="SAPBEXstdDataEmph 2 5 2 2 3 2" xfId="17361"/>
    <cellStyle name="SAPBEXstdDataEmph 2 5 2 2 3 2 2" xfId="17362"/>
    <cellStyle name="SAPBEXstdDataEmph 2 5 2 2 4" xfId="17363"/>
    <cellStyle name="SAPBEXstdDataEmph 2 5 2 2 4 2" xfId="17364"/>
    <cellStyle name="SAPBEXstdDataEmph 2 5 2 3" xfId="17365"/>
    <cellStyle name="SAPBEXstdDataEmph 2 5 2 3 2" xfId="17366"/>
    <cellStyle name="SAPBEXstdDataEmph 2 5 2 3 2 2" xfId="17367"/>
    <cellStyle name="SAPBEXstdDataEmph 2 5 2 3 3" xfId="17368"/>
    <cellStyle name="SAPBEXstdDataEmph 2 5 2 4" xfId="17369"/>
    <cellStyle name="SAPBEXstdDataEmph 2 5 2 4 2" xfId="17370"/>
    <cellStyle name="SAPBEXstdDataEmph 2 5 2 4 2 2" xfId="17371"/>
    <cellStyle name="SAPBEXstdDataEmph 2 5 2 5" xfId="17372"/>
    <cellStyle name="SAPBEXstdDataEmph 2 5 2 5 2" xfId="17373"/>
    <cellStyle name="SAPBEXstdDataEmph 2 5 2 6" xfId="44863"/>
    <cellStyle name="SAPBEXstdDataEmph 2 5 2 7" xfId="44864"/>
    <cellStyle name="SAPBEXstdDataEmph 2 5 2 8" xfId="49975"/>
    <cellStyle name="SAPBEXstdDataEmph 2 5 20" xfId="44865"/>
    <cellStyle name="SAPBEXstdDataEmph 2 5 21" xfId="44866"/>
    <cellStyle name="SAPBEXstdDataEmph 2 5 22" xfId="44867"/>
    <cellStyle name="SAPBEXstdDataEmph 2 5 23" xfId="44868"/>
    <cellStyle name="SAPBEXstdDataEmph 2 5 24" xfId="44869"/>
    <cellStyle name="SAPBEXstdDataEmph 2 5 25" xfId="44870"/>
    <cellStyle name="SAPBEXstdDataEmph 2 5 26" xfId="44871"/>
    <cellStyle name="SAPBEXstdDataEmph 2 5 27" xfId="44872"/>
    <cellStyle name="SAPBEXstdDataEmph 2 5 28" xfId="48841"/>
    <cellStyle name="SAPBEXstdDataEmph 2 5 29" xfId="49458"/>
    <cellStyle name="SAPBEXstdDataEmph 2 5 3" xfId="44873"/>
    <cellStyle name="SAPBEXstdDataEmph 2 5 4" xfId="44874"/>
    <cellStyle name="SAPBEXstdDataEmph 2 5 5" xfId="44875"/>
    <cellStyle name="SAPBEXstdDataEmph 2 5 6" xfId="44876"/>
    <cellStyle name="SAPBEXstdDataEmph 2 5 7" xfId="44877"/>
    <cellStyle name="SAPBEXstdDataEmph 2 5 8" xfId="44878"/>
    <cellStyle name="SAPBEXstdDataEmph 2 5 9" xfId="44879"/>
    <cellStyle name="SAPBEXstdDataEmph 2 6" xfId="1238"/>
    <cellStyle name="SAPBEXstdDataEmph 2 6 10" xfId="44880"/>
    <cellStyle name="SAPBEXstdDataEmph 2 6 11" xfId="44881"/>
    <cellStyle name="SAPBEXstdDataEmph 2 6 12" xfId="44882"/>
    <cellStyle name="SAPBEXstdDataEmph 2 6 13" xfId="44883"/>
    <cellStyle name="SAPBEXstdDataEmph 2 6 14" xfId="44884"/>
    <cellStyle name="SAPBEXstdDataEmph 2 6 15" xfId="44885"/>
    <cellStyle name="SAPBEXstdDataEmph 2 6 16" xfId="44886"/>
    <cellStyle name="SAPBEXstdDataEmph 2 6 17" xfId="44887"/>
    <cellStyle name="SAPBEXstdDataEmph 2 6 18" xfId="44888"/>
    <cellStyle name="SAPBEXstdDataEmph 2 6 19" xfId="44889"/>
    <cellStyle name="SAPBEXstdDataEmph 2 6 2" xfId="2293"/>
    <cellStyle name="SAPBEXstdDataEmph 2 6 2 2" xfId="17374"/>
    <cellStyle name="SAPBEXstdDataEmph 2 6 2 2 2" xfId="17375"/>
    <cellStyle name="SAPBEXstdDataEmph 2 6 2 2 2 2" xfId="17376"/>
    <cellStyle name="SAPBEXstdDataEmph 2 6 2 2 2 2 2" xfId="17377"/>
    <cellStyle name="SAPBEXstdDataEmph 2 6 2 2 2 3" xfId="17378"/>
    <cellStyle name="SAPBEXstdDataEmph 2 6 2 2 3" xfId="17379"/>
    <cellStyle name="SAPBEXstdDataEmph 2 6 2 2 3 2" xfId="17380"/>
    <cellStyle name="SAPBEXstdDataEmph 2 6 2 2 3 2 2" xfId="17381"/>
    <cellStyle name="SAPBEXstdDataEmph 2 6 2 2 4" xfId="17382"/>
    <cellStyle name="SAPBEXstdDataEmph 2 6 2 2 4 2" xfId="17383"/>
    <cellStyle name="SAPBEXstdDataEmph 2 6 2 3" xfId="17384"/>
    <cellStyle name="SAPBEXstdDataEmph 2 6 2 3 2" xfId="17385"/>
    <cellStyle name="SAPBEXstdDataEmph 2 6 2 3 2 2" xfId="17386"/>
    <cellStyle name="SAPBEXstdDataEmph 2 6 2 3 3" xfId="17387"/>
    <cellStyle name="SAPBEXstdDataEmph 2 6 2 4" xfId="17388"/>
    <cellStyle name="SAPBEXstdDataEmph 2 6 2 4 2" xfId="17389"/>
    <cellStyle name="SAPBEXstdDataEmph 2 6 2 4 2 2" xfId="17390"/>
    <cellStyle name="SAPBEXstdDataEmph 2 6 2 5" xfId="17391"/>
    <cellStyle name="SAPBEXstdDataEmph 2 6 2 5 2" xfId="17392"/>
    <cellStyle name="SAPBEXstdDataEmph 2 6 2 6" xfId="44890"/>
    <cellStyle name="SAPBEXstdDataEmph 2 6 2 7" xfId="44891"/>
    <cellStyle name="SAPBEXstdDataEmph 2 6 2 8" xfId="49976"/>
    <cellStyle name="SAPBEXstdDataEmph 2 6 20" xfId="44892"/>
    <cellStyle name="SAPBEXstdDataEmph 2 6 21" xfId="44893"/>
    <cellStyle name="SAPBEXstdDataEmph 2 6 22" xfId="44894"/>
    <cellStyle name="SAPBEXstdDataEmph 2 6 23" xfId="44895"/>
    <cellStyle name="SAPBEXstdDataEmph 2 6 24" xfId="44896"/>
    <cellStyle name="SAPBEXstdDataEmph 2 6 25" xfId="44897"/>
    <cellStyle name="SAPBEXstdDataEmph 2 6 26" xfId="44898"/>
    <cellStyle name="SAPBEXstdDataEmph 2 6 27" xfId="44899"/>
    <cellStyle name="SAPBEXstdDataEmph 2 6 28" xfId="48842"/>
    <cellStyle name="SAPBEXstdDataEmph 2 6 29" xfId="49459"/>
    <cellStyle name="SAPBEXstdDataEmph 2 6 3" xfId="44900"/>
    <cellStyle name="SAPBEXstdDataEmph 2 6 4" xfId="44901"/>
    <cellStyle name="SAPBEXstdDataEmph 2 6 5" xfId="44902"/>
    <cellStyle name="SAPBEXstdDataEmph 2 6 6" xfId="44903"/>
    <cellStyle name="SAPBEXstdDataEmph 2 6 7" xfId="44904"/>
    <cellStyle name="SAPBEXstdDataEmph 2 6 8" xfId="44905"/>
    <cellStyle name="SAPBEXstdDataEmph 2 6 9" xfId="44906"/>
    <cellStyle name="SAPBEXstdDataEmph 2 7" xfId="2294"/>
    <cellStyle name="SAPBEXstdDataEmph 2 7 2" xfId="17393"/>
    <cellStyle name="SAPBEXstdDataEmph 2 7 2 2" xfId="17394"/>
    <cellStyle name="SAPBEXstdDataEmph 2 7 2 2 2" xfId="17395"/>
    <cellStyle name="SAPBEXstdDataEmph 2 7 2 2 2 2" xfId="17396"/>
    <cellStyle name="SAPBEXstdDataEmph 2 7 2 2 3" xfId="17397"/>
    <cellStyle name="SAPBEXstdDataEmph 2 7 2 3" xfId="17398"/>
    <cellStyle name="SAPBEXstdDataEmph 2 7 2 3 2" xfId="17399"/>
    <cellStyle name="SAPBEXstdDataEmph 2 7 2 3 2 2" xfId="17400"/>
    <cellStyle name="SAPBEXstdDataEmph 2 7 2 4" xfId="17401"/>
    <cellStyle name="SAPBEXstdDataEmph 2 7 2 4 2" xfId="17402"/>
    <cellStyle name="SAPBEXstdDataEmph 2 7 3" xfId="17403"/>
    <cellStyle name="SAPBEXstdDataEmph 2 7 3 2" xfId="17404"/>
    <cellStyle name="SAPBEXstdDataEmph 2 7 3 2 2" xfId="17405"/>
    <cellStyle name="SAPBEXstdDataEmph 2 7 3 3" xfId="17406"/>
    <cellStyle name="SAPBEXstdDataEmph 2 7 4" xfId="17407"/>
    <cellStyle name="SAPBEXstdDataEmph 2 7 4 2" xfId="17408"/>
    <cellStyle name="SAPBEXstdDataEmph 2 7 4 2 2" xfId="17409"/>
    <cellStyle name="SAPBEXstdDataEmph 2 7 5" xfId="17410"/>
    <cellStyle name="SAPBEXstdDataEmph 2 7 5 2" xfId="17411"/>
    <cellStyle name="SAPBEXstdDataEmph 2 7 6" xfId="44907"/>
    <cellStyle name="SAPBEXstdDataEmph 2 7 7" xfId="44908"/>
    <cellStyle name="SAPBEXstdDataEmph 2 7 8" xfId="49966"/>
    <cellStyle name="SAPBEXstdDataEmph 2 8" xfId="44909"/>
    <cellStyle name="SAPBEXstdDataEmph 2 9" xfId="44910"/>
    <cellStyle name="SAPBEXstdDataEmph 20" xfId="44911"/>
    <cellStyle name="SAPBEXstdDataEmph 21" xfId="44912"/>
    <cellStyle name="SAPBEXstdDataEmph 22" xfId="44913"/>
    <cellStyle name="SAPBEXstdDataEmph 23" xfId="44914"/>
    <cellStyle name="SAPBEXstdDataEmph 24" xfId="44915"/>
    <cellStyle name="SAPBEXstdDataEmph 25" xfId="44916"/>
    <cellStyle name="SAPBEXstdDataEmph 26" xfId="44917"/>
    <cellStyle name="SAPBEXstdDataEmph 27" xfId="44918"/>
    <cellStyle name="SAPBEXstdDataEmph 28" xfId="44919"/>
    <cellStyle name="SAPBEXstdDataEmph 29" xfId="44920"/>
    <cellStyle name="SAPBEXstdDataEmph 3" xfId="569"/>
    <cellStyle name="SAPBEXstdDataEmph 3 10" xfId="44921"/>
    <cellStyle name="SAPBEXstdDataEmph 3 11" xfId="44922"/>
    <cellStyle name="SAPBEXstdDataEmph 3 12" xfId="44923"/>
    <cellStyle name="SAPBEXstdDataEmph 3 13" xfId="44924"/>
    <cellStyle name="SAPBEXstdDataEmph 3 14" xfId="44925"/>
    <cellStyle name="SAPBEXstdDataEmph 3 15" xfId="44926"/>
    <cellStyle name="SAPBEXstdDataEmph 3 16" xfId="44927"/>
    <cellStyle name="SAPBEXstdDataEmph 3 17" xfId="44928"/>
    <cellStyle name="SAPBEXstdDataEmph 3 18" xfId="44929"/>
    <cellStyle name="SAPBEXstdDataEmph 3 19" xfId="44930"/>
    <cellStyle name="SAPBEXstdDataEmph 3 2" xfId="1239"/>
    <cellStyle name="SAPBEXstdDataEmph 3 2 10" xfId="44931"/>
    <cellStyle name="SAPBEXstdDataEmph 3 2 11" xfId="44932"/>
    <cellStyle name="SAPBEXstdDataEmph 3 2 12" xfId="44933"/>
    <cellStyle name="SAPBEXstdDataEmph 3 2 13" xfId="44934"/>
    <cellStyle name="SAPBEXstdDataEmph 3 2 14" xfId="44935"/>
    <cellStyle name="SAPBEXstdDataEmph 3 2 15" xfId="44936"/>
    <cellStyle name="SAPBEXstdDataEmph 3 2 16" xfId="44937"/>
    <cellStyle name="SAPBEXstdDataEmph 3 2 17" xfId="44938"/>
    <cellStyle name="SAPBEXstdDataEmph 3 2 18" xfId="44939"/>
    <cellStyle name="SAPBEXstdDataEmph 3 2 19" xfId="44940"/>
    <cellStyle name="SAPBEXstdDataEmph 3 2 2" xfId="2295"/>
    <cellStyle name="SAPBEXstdDataEmph 3 2 2 2" xfId="17412"/>
    <cellStyle name="SAPBEXstdDataEmph 3 2 2 2 2" xfId="17413"/>
    <cellStyle name="SAPBEXstdDataEmph 3 2 2 2 2 2" xfId="17414"/>
    <cellStyle name="SAPBEXstdDataEmph 3 2 2 2 2 2 2" xfId="17415"/>
    <cellStyle name="SAPBEXstdDataEmph 3 2 2 2 2 3" xfId="17416"/>
    <cellStyle name="SAPBEXstdDataEmph 3 2 2 2 3" xfId="17417"/>
    <cellStyle name="SAPBEXstdDataEmph 3 2 2 2 3 2" xfId="17418"/>
    <cellStyle name="SAPBEXstdDataEmph 3 2 2 2 3 2 2" xfId="17419"/>
    <cellStyle name="SAPBEXstdDataEmph 3 2 2 2 4" xfId="17420"/>
    <cellStyle name="SAPBEXstdDataEmph 3 2 2 2 4 2" xfId="17421"/>
    <cellStyle name="SAPBEXstdDataEmph 3 2 2 3" xfId="17422"/>
    <cellStyle name="SAPBEXstdDataEmph 3 2 2 3 2" xfId="17423"/>
    <cellStyle name="SAPBEXstdDataEmph 3 2 2 3 2 2" xfId="17424"/>
    <cellStyle name="SAPBEXstdDataEmph 3 2 2 3 3" xfId="17425"/>
    <cellStyle name="SAPBEXstdDataEmph 3 2 2 4" xfId="17426"/>
    <cellStyle name="SAPBEXstdDataEmph 3 2 2 4 2" xfId="17427"/>
    <cellStyle name="SAPBEXstdDataEmph 3 2 2 4 2 2" xfId="17428"/>
    <cellStyle name="SAPBEXstdDataEmph 3 2 2 5" xfId="17429"/>
    <cellStyle name="SAPBEXstdDataEmph 3 2 2 5 2" xfId="17430"/>
    <cellStyle name="SAPBEXstdDataEmph 3 2 2 6" xfId="44941"/>
    <cellStyle name="SAPBEXstdDataEmph 3 2 2 7" xfId="44942"/>
    <cellStyle name="SAPBEXstdDataEmph 3 2 2 8" xfId="49978"/>
    <cellStyle name="SAPBEXstdDataEmph 3 2 20" xfId="44943"/>
    <cellStyle name="SAPBEXstdDataEmph 3 2 21" xfId="44944"/>
    <cellStyle name="SAPBEXstdDataEmph 3 2 22" xfId="44945"/>
    <cellStyle name="SAPBEXstdDataEmph 3 2 23" xfId="44946"/>
    <cellStyle name="SAPBEXstdDataEmph 3 2 24" xfId="44947"/>
    <cellStyle name="SAPBEXstdDataEmph 3 2 25" xfId="44948"/>
    <cellStyle name="SAPBEXstdDataEmph 3 2 26" xfId="44949"/>
    <cellStyle name="SAPBEXstdDataEmph 3 2 27" xfId="44950"/>
    <cellStyle name="SAPBEXstdDataEmph 3 2 28" xfId="48843"/>
    <cellStyle name="SAPBEXstdDataEmph 3 2 29" xfId="49461"/>
    <cellStyle name="SAPBEXstdDataEmph 3 2 3" xfId="44951"/>
    <cellStyle name="SAPBEXstdDataEmph 3 2 4" xfId="44952"/>
    <cellStyle name="SAPBEXstdDataEmph 3 2 5" xfId="44953"/>
    <cellStyle name="SAPBEXstdDataEmph 3 2 6" xfId="44954"/>
    <cellStyle name="SAPBEXstdDataEmph 3 2 7" xfId="44955"/>
    <cellStyle name="SAPBEXstdDataEmph 3 2 8" xfId="44956"/>
    <cellStyle name="SAPBEXstdDataEmph 3 2 9" xfId="44957"/>
    <cellStyle name="SAPBEXstdDataEmph 3 20" xfId="44958"/>
    <cellStyle name="SAPBEXstdDataEmph 3 21" xfId="44959"/>
    <cellStyle name="SAPBEXstdDataEmph 3 22" xfId="44960"/>
    <cellStyle name="SAPBEXstdDataEmph 3 23" xfId="44961"/>
    <cellStyle name="SAPBEXstdDataEmph 3 24" xfId="44962"/>
    <cellStyle name="SAPBEXstdDataEmph 3 25" xfId="44963"/>
    <cellStyle name="SAPBEXstdDataEmph 3 26" xfId="44964"/>
    <cellStyle name="SAPBEXstdDataEmph 3 27" xfId="44965"/>
    <cellStyle name="SAPBEXstdDataEmph 3 28" xfId="44966"/>
    <cellStyle name="SAPBEXstdDataEmph 3 29" xfId="44967"/>
    <cellStyle name="SAPBEXstdDataEmph 3 3" xfId="1240"/>
    <cellStyle name="SAPBEXstdDataEmph 3 3 10" xfId="44968"/>
    <cellStyle name="SAPBEXstdDataEmph 3 3 11" xfId="44969"/>
    <cellStyle name="SAPBEXstdDataEmph 3 3 12" xfId="44970"/>
    <cellStyle name="SAPBEXstdDataEmph 3 3 13" xfId="44971"/>
    <cellStyle name="SAPBEXstdDataEmph 3 3 14" xfId="44972"/>
    <cellStyle name="SAPBEXstdDataEmph 3 3 15" xfId="44973"/>
    <cellStyle name="SAPBEXstdDataEmph 3 3 16" xfId="44974"/>
    <cellStyle name="SAPBEXstdDataEmph 3 3 17" xfId="44975"/>
    <cellStyle name="SAPBEXstdDataEmph 3 3 18" xfId="44976"/>
    <cellStyle name="SAPBEXstdDataEmph 3 3 19" xfId="44977"/>
    <cellStyle name="SAPBEXstdDataEmph 3 3 2" xfId="2296"/>
    <cellStyle name="SAPBEXstdDataEmph 3 3 2 2" xfId="17431"/>
    <cellStyle name="SAPBEXstdDataEmph 3 3 2 2 2" xfId="17432"/>
    <cellStyle name="SAPBEXstdDataEmph 3 3 2 2 2 2" xfId="17433"/>
    <cellStyle name="SAPBEXstdDataEmph 3 3 2 2 2 2 2" xfId="17434"/>
    <cellStyle name="SAPBEXstdDataEmph 3 3 2 2 2 3" xfId="17435"/>
    <cellStyle name="SAPBEXstdDataEmph 3 3 2 2 3" xfId="17436"/>
    <cellStyle name="SAPBEXstdDataEmph 3 3 2 2 3 2" xfId="17437"/>
    <cellStyle name="SAPBEXstdDataEmph 3 3 2 2 3 2 2" xfId="17438"/>
    <cellStyle name="SAPBEXstdDataEmph 3 3 2 2 4" xfId="17439"/>
    <cellStyle name="SAPBEXstdDataEmph 3 3 2 2 4 2" xfId="17440"/>
    <cellStyle name="SAPBEXstdDataEmph 3 3 2 3" xfId="17441"/>
    <cellStyle name="SAPBEXstdDataEmph 3 3 2 3 2" xfId="17442"/>
    <cellStyle name="SAPBEXstdDataEmph 3 3 2 3 2 2" xfId="17443"/>
    <cellStyle name="SAPBEXstdDataEmph 3 3 2 3 3" xfId="17444"/>
    <cellStyle name="SAPBEXstdDataEmph 3 3 2 4" xfId="17445"/>
    <cellStyle name="SAPBEXstdDataEmph 3 3 2 4 2" xfId="17446"/>
    <cellStyle name="SAPBEXstdDataEmph 3 3 2 4 2 2" xfId="17447"/>
    <cellStyle name="SAPBEXstdDataEmph 3 3 2 5" xfId="17448"/>
    <cellStyle name="SAPBEXstdDataEmph 3 3 2 5 2" xfId="17449"/>
    <cellStyle name="SAPBEXstdDataEmph 3 3 2 6" xfId="44978"/>
    <cellStyle name="SAPBEXstdDataEmph 3 3 2 7" xfId="44979"/>
    <cellStyle name="SAPBEXstdDataEmph 3 3 2 8" xfId="49979"/>
    <cellStyle name="SAPBEXstdDataEmph 3 3 20" xfId="44980"/>
    <cellStyle name="SAPBEXstdDataEmph 3 3 21" xfId="44981"/>
    <cellStyle name="SAPBEXstdDataEmph 3 3 22" xfId="44982"/>
    <cellStyle name="SAPBEXstdDataEmph 3 3 23" xfId="44983"/>
    <cellStyle name="SAPBEXstdDataEmph 3 3 24" xfId="44984"/>
    <cellStyle name="SAPBEXstdDataEmph 3 3 25" xfId="44985"/>
    <cellStyle name="SAPBEXstdDataEmph 3 3 26" xfId="44986"/>
    <cellStyle name="SAPBEXstdDataEmph 3 3 27" xfId="44987"/>
    <cellStyle name="SAPBEXstdDataEmph 3 3 28" xfId="48844"/>
    <cellStyle name="SAPBEXstdDataEmph 3 3 29" xfId="49462"/>
    <cellStyle name="SAPBEXstdDataEmph 3 3 3" xfId="44988"/>
    <cellStyle name="SAPBEXstdDataEmph 3 3 4" xfId="44989"/>
    <cellStyle name="SAPBEXstdDataEmph 3 3 5" xfId="44990"/>
    <cellStyle name="SAPBEXstdDataEmph 3 3 6" xfId="44991"/>
    <cellStyle name="SAPBEXstdDataEmph 3 3 7" xfId="44992"/>
    <cellStyle name="SAPBEXstdDataEmph 3 3 8" xfId="44993"/>
    <cellStyle name="SAPBEXstdDataEmph 3 3 9" xfId="44994"/>
    <cellStyle name="SAPBEXstdDataEmph 3 30" xfId="44995"/>
    <cellStyle name="SAPBEXstdDataEmph 3 31" xfId="44996"/>
    <cellStyle name="SAPBEXstdDataEmph 3 32" xfId="44997"/>
    <cellStyle name="SAPBEXstdDataEmph 3 33" xfId="48845"/>
    <cellStyle name="SAPBEXstdDataEmph 3 34" xfId="49460"/>
    <cellStyle name="SAPBEXstdDataEmph 3 4" xfId="1241"/>
    <cellStyle name="SAPBEXstdDataEmph 3 4 10" xfId="44998"/>
    <cellStyle name="SAPBEXstdDataEmph 3 4 11" xfId="44999"/>
    <cellStyle name="SAPBEXstdDataEmph 3 4 12" xfId="45000"/>
    <cellStyle name="SAPBEXstdDataEmph 3 4 13" xfId="45001"/>
    <cellStyle name="SAPBEXstdDataEmph 3 4 14" xfId="45002"/>
    <cellStyle name="SAPBEXstdDataEmph 3 4 15" xfId="45003"/>
    <cellStyle name="SAPBEXstdDataEmph 3 4 16" xfId="45004"/>
    <cellStyle name="SAPBEXstdDataEmph 3 4 17" xfId="45005"/>
    <cellStyle name="SAPBEXstdDataEmph 3 4 18" xfId="45006"/>
    <cellStyle name="SAPBEXstdDataEmph 3 4 19" xfId="45007"/>
    <cellStyle name="SAPBEXstdDataEmph 3 4 2" xfId="2297"/>
    <cellStyle name="SAPBEXstdDataEmph 3 4 2 2" xfId="17450"/>
    <cellStyle name="SAPBEXstdDataEmph 3 4 2 2 2" xfId="17451"/>
    <cellStyle name="SAPBEXstdDataEmph 3 4 2 2 2 2" xfId="17452"/>
    <cellStyle name="SAPBEXstdDataEmph 3 4 2 2 2 2 2" xfId="17453"/>
    <cellStyle name="SAPBEXstdDataEmph 3 4 2 2 2 3" xfId="17454"/>
    <cellStyle name="SAPBEXstdDataEmph 3 4 2 2 3" xfId="17455"/>
    <cellStyle name="SAPBEXstdDataEmph 3 4 2 2 3 2" xfId="17456"/>
    <cellStyle name="SAPBEXstdDataEmph 3 4 2 2 3 2 2" xfId="17457"/>
    <cellStyle name="SAPBEXstdDataEmph 3 4 2 2 4" xfId="17458"/>
    <cellStyle name="SAPBEXstdDataEmph 3 4 2 2 4 2" xfId="17459"/>
    <cellStyle name="SAPBEXstdDataEmph 3 4 2 3" xfId="17460"/>
    <cellStyle name="SAPBEXstdDataEmph 3 4 2 3 2" xfId="17461"/>
    <cellStyle name="SAPBEXstdDataEmph 3 4 2 3 2 2" xfId="17462"/>
    <cellStyle name="SAPBEXstdDataEmph 3 4 2 3 3" xfId="17463"/>
    <cellStyle name="SAPBEXstdDataEmph 3 4 2 4" xfId="17464"/>
    <cellStyle name="SAPBEXstdDataEmph 3 4 2 4 2" xfId="17465"/>
    <cellStyle name="SAPBEXstdDataEmph 3 4 2 4 2 2" xfId="17466"/>
    <cellStyle name="SAPBEXstdDataEmph 3 4 2 5" xfId="17467"/>
    <cellStyle name="SAPBEXstdDataEmph 3 4 2 5 2" xfId="17468"/>
    <cellStyle name="SAPBEXstdDataEmph 3 4 2 6" xfId="45008"/>
    <cellStyle name="SAPBEXstdDataEmph 3 4 2 7" xfId="45009"/>
    <cellStyle name="SAPBEXstdDataEmph 3 4 2 8" xfId="49980"/>
    <cellStyle name="SAPBEXstdDataEmph 3 4 20" xfId="45010"/>
    <cellStyle name="SAPBEXstdDataEmph 3 4 21" xfId="45011"/>
    <cellStyle name="SAPBEXstdDataEmph 3 4 22" xfId="45012"/>
    <cellStyle name="SAPBEXstdDataEmph 3 4 23" xfId="45013"/>
    <cellStyle name="SAPBEXstdDataEmph 3 4 24" xfId="45014"/>
    <cellStyle name="SAPBEXstdDataEmph 3 4 25" xfId="45015"/>
    <cellStyle name="SAPBEXstdDataEmph 3 4 26" xfId="45016"/>
    <cellStyle name="SAPBEXstdDataEmph 3 4 27" xfId="45017"/>
    <cellStyle name="SAPBEXstdDataEmph 3 4 28" xfId="48846"/>
    <cellStyle name="SAPBEXstdDataEmph 3 4 29" xfId="49463"/>
    <cellStyle name="SAPBEXstdDataEmph 3 4 3" xfId="45018"/>
    <cellStyle name="SAPBEXstdDataEmph 3 4 4" xfId="45019"/>
    <cellStyle name="SAPBEXstdDataEmph 3 4 5" xfId="45020"/>
    <cellStyle name="SAPBEXstdDataEmph 3 4 6" xfId="45021"/>
    <cellStyle name="SAPBEXstdDataEmph 3 4 7" xfId="45022"/>
    <cellStyle name="SAPBEXstdDataEmph 3 4 8" xfId="45023"/>
    <cellStyle name="SAPBEXstdDataEmph 3 4 9" xfId="45024"/>
    <cellStyle name="SAPBEXstdDataEmph 3 5" xfId="1242"/>
    <cellStyle name="SAPBEXstdDataEmph 3 5 10" xfId="45025"/>
    <cellStyle name="SAPBEXstdDataEmph 3 5 11" xfId="45026"/>
    <cellStyle name="SAPBEXstdDataEmph 3 5 12" xfId="45027"/>
    <cellStyle name="SAPBEXstdDataEmph 3 5 13" xfId="45028"/>
    <cellStyle name="SAPBEXstdDataEmph 3 5 14" xfId="45029"/>
    <cellStyle name="SAPBEXstdDataEmph 3 5 15" xfId="45030"/>
    <cellStyle name="SAPBEXstdDataEmph 3 5 16" xfId="45031"/>
    <cellStyle name="SAPBEXstdDataEmph 3 5 17" xfId="45032"/>
    <cellStyle name="SAPBEXstdDataEmph 3 5 18" xfId="45033"/>
    <cellStyle name="SAPBEXstdDataEmph 3 5 19" xfId="45034"/>
    <cellStyle name="SAPBEXstdDataEmph 3 5 2" xfId="2298"/>
    <cellStyle name="SAPBEXstdDataEmph 3 5 2 2" xfId="17469"/>
    <cellStyle name="SAPBEXstdDataEmph 3 5 2 2 2" xfId="17470"/>
    <cellStyle name="SAPBEXstdDataEmph 3 5 2 2 2 2" xfId="17471"/>
    <cellStyle name="SAPBEXstdDataEmph 3 5 2 2 2 2 2" xfId="17472"/>
    <cellStyle name="SAPBEXstdDataEmph 3 5 2 2 2 3" xfId="17473"/>
    <cellStyle name="SAPBEXstdDataEmph 3 5 2 2 3" xfId="17474"/>
    <cellStyle name="SAPBEXstdDataEmph 3 5 2 2 3 2" xfId="17475"/>
    <cellStyle name="SAPBEXstdDataEmph 3 5 2 2 3 2 2" xfId="17476"/>
    <cellStyle name="SAPBEXstdDataEmph 3 5 2 2 4" xfId="17477"/>
    <cellStyle name="SAPBEXstdDataEmph 3 5 2 2 4 2" xfId="17478"/>
    <cellStyle name="SAPBEXstdDataEmph 3 5 2 3" xfId="17479"/>
    <cellStyle name="SAPBEXstdDataEmph 3 5 2 3 2" xfId="17480"/>
    <cellStyle name="SAPBEXstdDataEmph 3 5 2 3 2 2" xfId="17481"/>
    <cellStyle name="SAPBEXstdDataEmph 3 5 2 3 3" xfId="17482"/>
    <cellStyle name="SAPBEXstdDataEmph 3 5 2 4" xfId="17483"/>
    <cellStyle name="SAPBEXstdDataEmph 3 5 2 4 2" xfId="17484"/>
    <cellStyle name="SAPBEXstdDataEmph 3 5 2 4 2 2" xfId="17485"/>
    <cellStyle name="SAPBEXstdDataEmph 3 5 2 5" xfId="17486"/>
    <cellStyle name="SAPBEXstdDataEmph 3 5 2 5 2" xfId="17487"/>
    <cellStyle name="SAPBEXstdDataEmph 3 5 2 6" xfId="45035"/>
    <cellStyle name="SAPBEXstdDataEmph 3 5 2 7" xfId="45036"/>
    <cellStyle name="SAPBEXstdDataEmph 3 5 2 8" xfId="49981"/>
    <cellStyle name="SAPBEXstdDataEmph 3 5 20" xfId="45037"/>
    <cellStyle name="SAPBEXstdDataEmph 3 5 21" xfId="45038"/>
    <cellStyle name="SAPBEXstdDataEmph 3 5 22" xfId="45039"/>
    <cellStyle name="SAPBEXstdDataEmph 3 5 23" xfId="45040"/>
    <cellStyle name="SAPBEXstdDataEmph 3 5 24" xfId="45041"/>
    <cellStyle name="SAPBEXstdDataEmph 3 5 25" xfId="45042"/>
    <cellStyle name="SAPBEXstdDataEmph 3 5 26" xfId="45043"/>
    <cellStyle name="SAPBEXstdDataEmph 3 5 27" xfId="45044"/>
    <cellStyle name="SAPBEXstdDataEmph 3 5 28" xfId="48847"/>
    <cellStyle name="SAPBEXstdDataEmph 3 5 29" xfId="49464"/>
    <cellStyle name="SAPBEXstdDataEmph 3 5 3" xfId="45045"/>
    <cellStyle name="SAPBEXstdDataEmph 3 5 4" xfId="45046"/>
    <cellStyle name="SAPBEXstdDataEmph 3 5 5" xfId="45047"/>
    <cellStyle name="SAPBEXstdDataEmph 3 5 6" xfId="45048"/>
    <cellStyle name="SAPBEXstdDataEmph 3 5 7" xfId="45049"/>
    <cellStyle name="SAPBEXstdDataEmph 3 5 8" xfId="45050"/>
    <cellStyle name="SAPBEXstdDataEmph 3 5 9" xfId="45051"/>
    <cellStyle name="SAPBEXstdDataEmph 3 6" xfId="1243"/>
    <cellStyle name="SAPBEXstdDataEmph 3 6 10" xfId="45052"/>
    <cellStyle name="SAPBEXstdDataEmph 3 6 11" xfId="45053"/>
    <cellStyle name="SAPBEXstdDataEmph 3 6 12" xfId="45054"/>
    <cellStyle name="SAPBEXstdDataEmph 3 6 13" xfId="45055"/>
    <cellStyle name="SAPBEXstdDataEmph 3 6 14" xfId="45056"/>
    <cellStyle name="SAPBEXstdDataEmph 3 6 15" xfId="45057"/>
    <cellStyle name="SAPBEXstdDataEmph 3 6 16" xfId="45058"/>
    <cellStyle name="SAPBEXstdDataEmph 3 6 17" xfId="45059"/>
    <cellStyle name="SAPBEXstdDataEmph 3 6 18" xfId="45060"/>
    <cellStyle name="SAPBEXstdDataEmph 3 6 19" xfId="45061"/>
    <cellStyle name="SAPBEXstdDataEmph 3 6 2" xfId="2299"/>
    <cellStyle name="SAPBEXstdDataEmph 3 6 2 2" xfId="17488"/>
    <cellStyle name="SAPBEXstdDataEmph 3 6 2 2 2" xfId="17489"/>
    <cellStyle name="SAPBEXstdDataEmph 3 6 2 2 2 2" xfId="17490"/>
    <cellStyle name="SAPBEXstdDataEmph 3 6 2 2 2 2 2" xfId="17491"/>
    <cellStyle name="SAPBEXstdDataEmph 3 6 2 2 2 3" xfId="17492"/>
    <cellStyle name="SAPBEXstdDataEmph 3 6 2 2 3" xfId="17493"/>
    <cellStyle name="SAPBEXstdDataEmph 3 6 2 2 3 2" xfId="17494"/>
    <cellStyle name="SAPBEXstdDataEmph 3 6 2 2 3 2 2" xfId="17495"/>
    <cellStyle name="SAPBEXstdDataEmph 3 6 2 2 4" xfId="17496"/>
    <cellStyle name="SAPBEXstdDataEmph 3 6 2 2 4 2" xfId="17497"/>
    <cellStyle name="SAPBEXstdDataEmph 3 6 2 3" xfId="17498"/>
    <cellStyle name="SAPBEXstdDataEmph 3 6 2 3 2" xfId="17499"/>
    <cellStyle name="SAPBEXstdDataEmph 3 6 2 3 2 2" xfId="17500"/>
    <cellStyle name="SAPBEXstdDataEmph 3 6 2 3 3" xfId="17501"/>
    <cellStyle name="SAPBEXstdDataEmph 3 6 2 4" xfId="17502"/>
    <cellStyle name="SAPBEXstdDataEmph 3 6 2 4 2" xfId="17503"/>
    <cellStyle name="SAPBEXstdDataEmph 3 6 2 4 2 2" xfId="17504"/>
    <cellStyle name="SAPBEXstdDataEmph 3 6 2 5" xfId="17505"/>
    <cellStyle name="SAPBEXstdDataEmph 3 6 2 5 2" xfId="17506"/>
    <cellStyle name="SAPBEXstdDataEmph 3 6 2 6" xfId="45062"/>
    <cellStyle name="SAPBEXstdDataEmph 3 6 2 7" xfId="45063"/>
    <cellStyle name="SAPBEXstdDataEmph 3 6 2 8" xfId="49982"/>
    <cellStyle name="SAPBEXstdDataEmph 3 6 20" xfId="45064"/>
    <cellStyle name="SAPBEXstdDataEmph 3 6 21" xfId="45065"/>
    <cellStyle name="SAPBEXstdDataEmph 3 6 22" xfId="45066"/>
    <cellStyle name="SAPBEXstdDataEmph 3 6 23" xfId="45067"/>
    <cellStyle name="SAPBEXstdDataEmph 3 6 24" xfId="45068"/>
    <cellStyle name="SAPBEXstdDataEmph 3 6 25" xfId="45069"/>
    <cellStyle name="SAPBEXstdDataEmph 3 6 26" xfId="45070"/>
    <cellStyle name="SAPBEXstdDataEmph 3 6 27" xfId="45071"/>
    <cellStyle name="SAPBEXstdDataEmph 3 6 28" xfId="48848"/>
    <cellStyle name="SAPBEXstdDataEmph 3 6 29" xfId="49465"/>
    <cellStyle name="SAPBEXstdDataEmph 3 6 3" xfId="45072"/>
    <cellStyle name="SAPBEXstdDataEmph 3 6 4" xfId="45073"/>
    <cellStyle name="SAPBEXstdDataEmph 3 6 5" xfId="45074"/>
    <cellStyle name="SAPBEXstdDataEmph 3 6 6" xfId="45075"/>
    <cellStyle name="SAPBEXstdDataEmph 3 6 7" xfId="45076"/>
    <cellStyle name="SAPBEXstdDataEmph 3 6 8" xfId="45077"/>
    <cellStyle name="SAPBEXstdDataEmph 3 6 9" xfId="45078"/>
    <cellStyle name="SAPBEXstdDataEmph 3 7" xfId="2300"/>
    <cellStyle name="SAPBEXstdDataEmph 3 7 2" xfId="17507"/>
    <cellStyle name="SAPBEXstdDataEmph 3 7 2 2" xfId="17508"/>
    <cellStyle name="SAPBEXstdDataEmph 3 7 2 2 2" xfId="17509"/>
    <cellStyle name="SAPBEXstdDataEmph 3 7 2 2 2 2" xfId="17510"/>
    <cellStyle name="SAPBEXstdDataEmph 3 7 2 2 3" xfId="17511"/>
    <cellStyle name="SAPBEXstdDataEmph 3 7 2 3" xfId="17512"/>
    <cellStyle name="SAPBEXstdDataEmph 3 7 2 3 2" xfId="17513"/>
    <cellStyle name="SAPBEXstdDataEmph 3 7 2 3 2 2" xfId="17514"/>
    <cellStyle name="SAPBEXstdDataEmph 3 7 2 4" xfId="17515"/>
    <cellStyle name="SAPBEXstdDataEmph 3 7 2 4 2" xfId="17516"/>
    <cellStyle name="SAPBEXstdDataEmph 3 7 3" xfId="17517"/>
    <cellStyle name="SAPBEXstdDataEmph 3 7 3 2" xfId="17518"/>
    <cellStyle name="SAPBEXstdDataEmph 3 7 3 2 2" xfId="17519"/>
    <cellStyle name="SAPBEXstdDataEmph 3 7 3 3" xfId="17520"/>
    <cellStyle name="SAPBEXstdDataEmph 3 7 4" xfId="17521"/>
    <cellStyle name="SAPBEXstdDataEmph 3 7 4 2" xfId="17522"/>
    <cellStyle name="SAPBEXstdDataEmph 3 7 4 2 2" xfId="17523"/>
    <cellStyle name="SAPBEXstdDataEmph 3 7 5" xfId="17524"/>
    <cellStyle name="SAPBEXstdDataEmph 3 7 5 2" xfId="17525"/>
    <cellStyle name="SAPBEXstdDataEmph 3 7 6" xfId="45079"/>
    <cellStyle name="SAPBEXstdDataEmph 3 7 7" xfId="45080"/>
    <cellStyle name="SAPBEXstdDataEmph 3 7 8" xfId="49977"/>
    <cellStyle name="SAPBEXstdDataEmph 3 8" xfId="45081"/>
    <cellStyle name="SAPBEXstdDataEmph 3 9" xfId="45082"/>
    <cellStyle name="SAPBEXstdDataEmph 30" xfId="45083"/>
    <cellStyle name="SAPBEXstdDataEmph 31" xfId="45084"/>
    <cellStyle name="SAPBEXstdDataEmph 32" xfId="45085"/>
    <cellStyle name="SAPBEXstdDataEmph 33" xfId="45086"/>
    <cellStyle name="SAPBEXstdDataEmph 34" xfId="45087"/>
    <cellStyle name="SAPBEXstdDataEmph 35" xfId="45088"/>
    <cellStyle name="SAPBEXstdDataEmph 36" xfId="48849"/>
    <cellStyle name="SAPBEXstdDataEmph 37" xfId="49448"/>
    <cellStyle name="SAPBEXstdDataEmph 4" xfId="1244"/>
    <cellStyle name="SAPBEXstdDataEmph 4 10" xfId="45089"/>
    <cellStyle name="SAPBEXstdDataEmph 4 11" xfId="45090"/>
    <cellStyle name="SAPBEXstdDataEmph 4 12" xfId="45091"/>
    <cellStyle name="SAPBEXstdDataEmph 4 13" xfId="45092"/>
    <cellStyle name="SAPBEXstdDataEmph 4 14" xfId="45093"/>
    <cellStyle name="SAPBEXstdDataEmph 4 15" xfId="45094"/>
    <cellStyle name="SAPBEXstdDataEmph 4 16" xfId="45095"/>
    <cellStyle name="SAPBEXstdDataEmph 4 17" xfId="45096"/>
    <cellStyle name="SAPBEXstdDataEmph 4 18" xfId="45097"/>
    <cellStyle name="SAPBEXstdDataEmph 4 19" xfId="45098"/>
    <cellStyle name="SAPBEXstdDataEmph 4 2" xfId="2301"/>
    <cellStyle name="SAPBEXstdDataEmph 4 2 2" xfId="17526"/>
    <cellStyle name="SAPBEXstdDataEmph 4 2 2 2" xfId="17527"/>
    <cellStyle name="SAPBEXstdDataEmph 4 2 2 2 2" xfId="17528"/>
    <cellStyle name="SAPBEXstdDataEmph 4 2 2 2 2 2" xfId="17529"/>
    <cellStyle name="SAPBEXstdDataEmph 4 2 2 2 3" xfId="17530"/>
    <cellStyle name="SAPBEXstdDataEmph 4 2 2 3" xfId="17531"/>
    <cellStyle name="SAPBEXstdDataEmph 4 2 2 3 2" xfId="17532"/>
    <cellStyle name="SAPBEXstdDataEmph 4 2 2 3 2 2" xfId="17533"/>
    <cellStyle name="SAPBEXstdDataEmph 4 2 2 4" xfId="17534"/>
    <cellStyle name="SAPBEXstdDataEmph 4 2 2 4 2" xfId="17535"/>
    <cellStyle name="SAPBEXstdDataEmph 4 2 3" xfId="17536"/>
    <cellStyle name="SAPBEXstdDataEmph 4 2 3 2" xfId="17537"/>
    <cellStyle name="SAPBEXstdDataEmph 4 2 3 2 2" xfId="17538"/>
    <cellStyle name="SAPBEXstdDataEmph 4 2 3 3" xfId="17539"/>
    <cellStyle name="SAPBEXstdDataEmph 4 2 4" xfId="17540"/>
    <cellStyle name="SAPBEXstdDataEmph 4 2 4 2" xfId="17541"/>
    <cellStyle name="SAPBEXstdDataEmph 4 2 4 2 2" xfId="17542"/>
    <cellStyle name="SAPBEXstdDataEmph 4 2 5" xfId="17543"/>
    <cellStyle name="SAPBEXstdDataEmph 4 2 5 2" xfId="17544"/>
    <cellStyle name="SAPBEXstdDataEmph 4 2 6" xfId="45099"/>
    <cellStyle name="SAPBEXstdDataEmph 4 2 7" xfId="45100"/>
    <cellStyle name="SAPBEXstdDataEmph 4 2 8" xfId="49983"/>
    <cellStyle name="SAPBEXstdDataEmph 4 20" xfId="45101"/>
    <cellStyle name="SAPBEXstdDataEmph 4 21" xfId="45102"/>
    <cellStyle name="SAPBEXstdDataEmph 4 22" xfId="45103"/>
    <cellStyle name="SAPBEXstdDataEmph 4 23" xfId="45104"/>
    <cellStyle name="SAPBEXstdDataEmph 4 24" xfId="45105"/>
    <cellStyle name="SAPBEXstdDataEmph 4 25" xfId="45106"/>
    <cellStyle name="SAPBEXstdDataEmph 4 26" xfId="45107"/>
    <cellStyle name="SAPBEXstdDataEmph 4 27" xfId="45108"/>
    <cellStyle name="SAPBEXstdDataEmph 4 28" xfId="48850"/>
    <cellStyle name="SAPBEXstdDataEmph 4 29" xfId="49466"/>
    <cellStyle name="SAPBEXstdDataEmph 4 3" xfId="45109"/>
    <cellStyle name="SAPBEXstdDataEmph 4 4" xfId="45110"/>
    <cellStyle name="SAPBEXstdDataEmph 4 5" xfId="45111"/>
    <cellStyle name="SAPBEXstdDataEmph 4 6" xfId="45112"/>
    <cellStyle name="SAPBEXstdDataEmph 4 7" xfId="45113"/>
    <cellStyle name="SAPBEXstdDataEmph 4 8" xfId="45114"/>
    <cellStyle name="SAPBEXstdDataEmph 4 9" xfId="45115"/>
    <cellStyle name="SAPBEXstdDataEmph 5" xfId="1245"/>
    <cellStyle name="SAPBEXstdDataEmph 5 10" xfId="45116"/>
    <cellStyle name="SAPBEXstdDataEmph 5 11" xfId="45117"/>
    <cellStyle name="SAPBEXstdDataEmph 5 12" xfId="45118"/>
    <cellStyle name="SAPBEXstdDataEmph 5 13" xfId="45119"/>
    <cellStyle name="SAPBEXstdDataEmph 5 14" xfId="45120"/>
    <cellStyle name="SAPBEXstdDataEmph 5 15" xfId="45121"/>
    <cellStyle name="SAPBEXstdDataEmph 5 16" xfId="45122"/>
    <cellStyle name="SAPBEXstdDataEmph 5 17" xfId="45123"/>
    <cellStyle name="SAPBEXstdDataEmph 5 18" xfId="45124"/>
    <cellStyle name="SAPBEXstdDataEmph 5 19" xfId="45125"/>
    <cellStyle name="SAPBEXstdDataEmph 5 2" xfId="2302"/>
    <cellStyle name="SAPBEXstdDataEmph 5 2 2" xfId="17545"/>
    <cellStyle name="SAPBEXstdDataEmph 5 2 2 2" xfId="17546"/>
    <cellStyle name="SAPBEXstdDataEmph 5 2 2 2 2" xfId="17547"/>
    <cellStyle name="SAPBEXstdDataEmph 5 2 2 2 2 2" xfId="17548"/>
    <cellStyle name="SAPBEXstdDataEmph 5 2 2 2 3" xfId="17549"/>
    <cellStyle name="SAPBEXstdDataEmph 5 2 2 3" xfId="17550"/>
    <cellStyle name="SAPBEXstdDataEmph 5 2 2 3 2" xfId="17551"/>
    <cellStyle name="SAPBEXstdDataEmph 5 2 2 3 2 2" xfId="17552"/>
    <cellStyle name="SAPBEXstdDataEmph 5 2 2 4" xfId="17553"/>
    <cellStyle name="SAPBEXstdDataEmph 5 2 2 4 2" xfId="17554"/>
    <cellStyle name="SAPBEXstdDataEmph 5 2 3" xfId="17555"/>
    <cellStyle name="SAPBEXstdDataEmph 5 2 3 2" xfId="17556"/>
    <cellStyle name="SAPBEXstdDataEmph 5 2 3 2 2" xfId="17557"/>
    <cellStyle name="SAPBEXstdDataEmph 5 2 3 3" xfId="17558"/>
    <cellStyle name="SAPBEXstdDataEmph 5 2 4" xfId="17559"/>
    <cellStyle name="SAPBEXstdDataEmph 5 2 4 2" xfId="17560"/>
    <cellStyle name="SAPBEXstdDataEmph 5 2 4 2 2" xfId="17561"/>
    <cellStyle name="SAPBEXstdDataEmph 5 2 5" xfId="17562"/>
    <cellStyle name="SAPBEXstdDataEmph 5 2 5 2" xfId="17563"/>
    <cellStyle name="SAPBEXstdDataEmph 5 2 6" xfId="45126"/>
    <cellStyle name="SAPBEXstdDataEmph 5 2 7" xfId="45127"/>
    <cellStyle name="SAPBEXstdDataEmph 5 2 8" xfId="49984"/>
    <cellStyle name="SAPBEXstdDataEmph 5 20" xfId="45128"/>
    <cellStyle name="SAPBEXstdDataEmph 5 21" xfId="45129"/>
    <cellStyle name="SAPBEXstdDataEmph 5 22" xfId="45130"/>
    <cellStyle name="SAPBEXstdDataEmph 5 23" xfId="45131"/>
    <cellStyle name="SAPBEXstdDataEmph 5 24" xfId="45132"/>
    <cellStyle name="SAPBEXstdDataEmph 5 25" xfId="45133"/>
    <cellStyle name="SAPBEXstdDataEmph 5 26" xfId="45134"/>
    <cellStyle name="SAPBEXstdDataEmph 5 27" xfId="45135"/>
    <cellStyle name="SAPBEXstdDataEmph 5 28" xfId="48851"/>
    <cellStyle name="SAPBEXstdDataEmph 5 29" xfId="49467"/>
    <cellStyle name="SAPBEXstdDataEmph 5 3" xfId="45136"/>
    <cellStyle name="SAPBEXstdDataEmph 5 4" xfId="45137"/>
    <cellStyle name="SAPBEXstdDataEmph 5 5" xfId="45138"/>
    <cellStyle name="SAPBEXstdDataEmph 5 6" xfId="45139"/>
    <cellStyle name="SAPBEXstdDataEmph 5 7" xfId="45140"/>
    <cellStyle name="SAPBEXstdDataEmph 5 8" xfId="45141"/>
    <cellStyle name="SAPBEXstdDataEmph 5 9" xfId="45142"/>
    <cellStyle name="SAPBEXstdDataEmph 6" xfId="1246"/>
    <cellStyle name="SAPBEXstdDataEmph 6 10" xfId="45143"/>
    <cellStyle name="SAPBEXstdDataEmph 6 11" xfId="45144"/>
    <cellStyle name="SAPBEXstdDataEmph 6 12" xfId="45145"/>
    <cellStyle name="SAPBEXstdDataEmph 6 13" xfId="45146"/>
    <cellStyle name="SAPBEXstdDataEmph 6 14" xfId="45147"/>
    <cellStyle name="SAPBEXstdDataEmph 6 15" xfId="45148"/>
    <cellStyle name="SAPBEXstdDataEmph 6 16" xfId="45149"/>
    <cellStyle name="SAPBEXstdDataEmph 6 17" xfId="45150"/>
    <cellStyle name="SAPBEXstdDataEmph 6 18" xfId="45151"/>
    <cellStyle name="SAPBEXstdDataEmph 6 19" xfId="45152"/>
    <cellStyle name="SAPBEXstdDataEmph 6 2" xfId="2303"/>
    <cellStyle name="SAPBEXstdDataEmph 6 2 2" xfId="17564"/>
    <cellStyle name="SAPBEXstdDataEmph 6 2 2 2" xfId="17565"/>
    <cellStyle name="SAPBEXstdDataEmph 6 2 2 2 2" xfId="17566"/>
    <cellStyle name="SAPBEXstdDataEmph 6 2 2 2 2 2" xfId="17567"/>
    <cellStyle name="SAPBEXstdDataEmph 6 2 2 2 3" xfId="17568"/>
    <cellStyle name="SAPBEXstdDataEmph 6 2 2 3" xfId="17569"/>
    <cellStyle name="SAPBEXstdDataEmph 6 2 2 3 2" xfId="17570"/>
    <cellStyle name="SAPBEXstdDataEmph 6 2 2 3 2 2" xfId="17571"/>
    <cellStyle name="SAPBEXstdDataEmph 6 2 2 4" xfId="17572"/>
    <cellStyle name="SAPBEXstdDataEmph 6 2 2 4 2" xfId="17573"/>
    <cellStyle name="SAPBEXstdDataEmph 6 2 3" xfId="17574"/>
    <cellStyle name="SAPBEXstdDataEmph 6 2 3 2" xfId="17575"/>
    <cellStyle name="SAPBEXstdDataEmph 6 2 3 2 2" xfId="17576"/>
    <cellStyle name="SAPBEXstdDataEmph 6 2 3 3" xfId="17577"/>
    <cellStyle name="SAPBEXstdDataEmph 6 2 4" xfId="17578"/>
    <cellStyle name="SAPBEXstdDataEmph 6 2 4 2" xfId="17579"/>
    <cellStyle name="SAPBEXstdDataEmph 6 2 4 2 2" xfId="17580"/>
    <cellStyle name="SAPBEXstdDataEmph 6 2 5" xfId="17581"/>
    <cellStyle name="SAPBEXstdDataEmph 6 2 5 2" xfId="17582"/>
    <cellStyle name="SAPBEXstdDataEmph 6 2 6" xfId="45153"/>
    <cellStyle name="SAPBEXstdDataEmph 6 2 7" xfId="45154"/>
    <cellStyle name="SAPBEXstdDataEmph 6 2 8" xfId="49985"/>
    <cellStyle name="SAPBEXstdDataEmph 6 20" xfId="45155"/>
    <cellStyle name="SAPBEXstdDataEmph 6 21" xfId="45156"/>
    <cellStyle name="SAPBEXstdDataEmph 6 22" xfId="45157"/>
    <cellStyle name="SAPBEXstdDataEmph 6 23" xfId="45158"/>
    <cellStyle name="SAPBEXstdDataEmph 6 24" xfId="45159"/>
    <cellStyle name="SAPBEXstdDataEmph 6 25" xfId="45160"/>
    <cellStyle name="SAPBEXstdDataEmph 6 26" xfId="45161"/>
    <cellStyle name="SAPBEXstdDataEmph 6 27" xfId="45162"/>
    <cellStyle name="SAPBEXstdDataEmph 6 28" xfId="48852"/>
    <cellStyle name="SAPBEXstdDataEmph 6 29" xfId="49468"/>
    <cellStyle name="SAPBEXstdDataEmph 6 3" xfId="45163"/>
    <cellStyle name="SAPBEXstdDataEmph 6 4" xfId="45164"/>
    <cellStyle name="SAPBEXstdDataEmph 6 5" xfId="45165"/>
    <cellStyle name="SAPBEXstdDataEmph 6 6" xfId="45166"/>
    <cellStyle name="SAPBEXstdDataEmph 6 7" xfId="45167"/>
    <cellStyle name="SAPBEXstdDataEmph 6 8" xfId="45168"/>
    <cellStyle name="SAPBEXstdDataEmph 6 9" xfId="45169"/>
    <cellStyle name="SAPBEXstdDataEmph 7" xfId="1247"/>
    <cellStyle name="SAPBEXstdDataEmph 7 10" xfId="45170"/>
    <cellStyle name="SAPBEXstdDataEmph 7 11" xfId="45171"/>
    <cellStyle name="SAPBEXstdDataEmph 7 12" xfId="45172"/>
    <cellStyle name="SAPBEXstdDataEmph 7 13" xfId="45173"/>
    <cellStyle name="SAPBEXstdDataEmph 7 14" xfId="45174"/>
    <cellStyle name="SAPBEXstdDataEmph 7 15" xfId="45175"/>
    <cellStyle name="SAPBEXstdDataEmph 7 16" xfId="45176"/>
    <cellStyle name="SAPBEXstdDataEmph 7 17" xfId="45177"/>
    <cellStyle name="SAPBEXstdDataEmph 7 18" xfId="45178"/>
    <cellStyle name="SAPBEXstdDataEmph 7 19" xfId="45179"/>
    <cellStyle name="SAPBEXstdDataEmph 7 2" xfId="2304"/>
    <cellStyle name="SAPBEXstdDataEmph 7 2 2" xfId="17583"/>
    <cellStyle name="SAPBEXstdDataEmph 7 2 2 2" xfId="17584"/>
    <cellStyle name="SAPBEXstdDataEmph 7 2 2 2 2" xfId="17585"/>
    <cellStyle name="SAPBEXstdDataEmph 7 2 2 2 2 2" xfId="17586"/>
    <cellStyle name="SAPBEXstdDataEmph 7 2 2 2 3" xfId="17587"/>
    <cellStyle name="SAPBEXstdDataEmph 7 2 2 3" xfId="17588"/>
    <cellStyle name="SAPBEXstdDataEmph 7 2 2 3 2" xfId="17589"/>
    <cellStyle name="SAPBEXstdDataEmph 7 2 2 3 2 2" xfId="17590"/>
    <cellStyle name="SAPBEXstdDataEmph 7 2 2 4" xfId="17591"/>
    <cellStyle name="SAPBEXstdDataEmph 7 2 2 4 2" xfId="17592"/>
    <cellStyle name="SAPBEXstdDataEmph 7 2 3" xfId="17593"/>
    <cellStyle name="SAPBEXstdDataEmph 7 2 3 2" xfId="17594"/>
    <cellStyle name="SAPBEXstdDataEmph 7 2 3 2 2" xfId="17595"/>
    <cellStyle name="SAPBEXstdDataEmph 7 2 3 3" xfId="17596"/>
    <cellStyle name="SAPBEXstdDataEmph 7 2 4" xfId="17597"/>
    <cellStyle name="SAPBEXstdDataEmph 7 2 4 2" xfId="17598"/>
    <cellStyle name="SAPBEXstdDataEmph 7 2 4 2 2" xfId="17599"/>
    <cellStyle name="SAPBEXstdDataEmph 7 2 5" xfId="17600"/>
    <cellStyle name="SAPBEXstdDataEmph 7 2 5 2" xfId="17601"/>
    <cellStyle name="SAPBEXstdDataEmph 7 2 6" xfId="45180"/>
    <cellStyle name="SAPBEXstdDataEmph 7 2 7" xfId="45181"/>
    <cellStyle name="SAPBEXstdDataEmph 7 2 8" xfId="49986"/>
    <cellStyle name="SAPBEXstdDataEmph 7 20" xfId="45182"/>
    <cellStyle name="SAPBEXstdDataEmph 7 21" xfId="45183"/>
    <cellStyle name="SAPBEXstdDataEmph 7 22" xfId="45184"/>
    <cellStyle name="SAPBEXstdDataEmph 7 23" xfId="45185"/>
    <cellStyle name="SAPBEXstdDataEmph 7 24" xfId="45186"/>
    <cellStyle name="SAPBEXstdDataEmph 7 25" xfId="45187"/>
    <cellStyle name="SAPBEXstdDataEmph 7 26" xfId="45188"/>
    <cellStyle name="SAPBEXstdDataEmph 7 27" xfId="45189"/>
    <cellStyle name="SAPBEXstdDataEmph 7 28" xfId="48853"/>
    <cellStyle name="SAPBEXstdDataEmph 7 29" xfId="49469"/>
    <cellStyle name="SAPBEXstdDataEmph 7 3" xfId="45190"/>
    <cellStyle name="SAPBEXstdDataEmph 7 4" xfId="45191"/>
    <cellStyle name="SAPBEXstdDataEmph 7 5" xfId="45192"/>
    <cellStyle name="SAPBEXstdDataEmph 7 6" xfId="45193"/>
    <cellStyle name="SAPBEXstdDataEmph 7 7" xfId="45194"/>
    <cellStyle name="SAPBEXstdDataEmph 7 8" xfId="45195"/>
    <cellStyle name="SAPBEXstdDataEmph 7 9" xfId="45196"/>
    <cellStyle name="SAPBEXstdDataEmph 8" xfId="1229"/>
    <cellStyle name="SAPBEXstdDataEmph 8 10" xfId="45197"/>
    <cellStyle name="SAPBEXstdDataEmph 8 11" xfId="45198"/>
    <cellStyle name="SAPBEXstdDataEmph 8 12" xfId="45199"/>
    <cellStyle name="SAPBEXstdDataEmph 8 13" xfId="45200"/>
    <cellStyle name="SAPBEXstdDataEmph 8 14" xfId="45201"/>
    <cellStyle name="SAPBEXstdDataEmph 8 15" xfId="45202"/>
    <cellStyle name="SAPBEXstdDataEmph 8 16" xfId="45203"/>
    <cellStyle name="SAPBEXstdDataEmph 8 17" xfId="45204"/>
    <cellStyle name="SAPBEXstdDataEmph 8 18" xfId="45205"/>
    <cellStyle name="SAPBEXstdDataEmph 8 19" xfId="45206"/>
    <cellStyle name="SAPBEXstdDataEmph 8 2" xfId="2305"/>
    <cellStyle name="SAPBEXstdDataEmph 8 2 2" xfId="17602"/>
    <cellStyle name="SAPBEXstdDataEmph 8 2 2 2" xfId="17603"/>
    <cellStyle name="SAPBEXstdDataEmph 8 2 2 2 2" xfId="17604"/>
    <cellStyle name="SAPBEXstdDataEmph 8 2 2 2 2 2" xfId="17605"/>
    <cellStyle name="SAPBEXstdDataEmph 8 2 2 2 3" xfId="17606"/>
    <cellStyle name="SAPBEXstdDataEmph 8 2 2 3" xfId="17607"/>
    <cellStyle name="SAPBEXstdDataEmph 8 2 2 3 2" xfId="17608"/>
    <cellStyle name="SAPBEXstdDataEmph 8 2 2 3 2 2" xfId="17609"/>
    <cellStyle name="SAPBEXstdDataEmph 8 2 2 4" xfId="17610"/>
    <cellStyle name="SAPBEXstdDataEmph 8 2 2 4 2" xfId="17611"/>
    <cellStyle name="SAPBEXstdDataEmph 8 2 3" xfId="17612"/>
    <cellStyle name="SAPBEXstdDataEmph 8 2 3 2" xfId="17613"/>
    <cellStyle name="SAPBEXstdDataEmph 8 2 3 2 2" xfId="17614"/>
    <cellStyle name="SAPBEXstdDataEmph 8 2 3 3" xfId="17615"/>
    <cellStyle name="SAPBEXstdDataEmph 8 2 4" xfId="17616"/>
    <cellStyle name="SAPBEXstdDataEmph 8 2 4 2" xfId="17617"/>
    <cellStyle name="SAPBEXstdDataEmph 8 2 4 2 2" xfId="17618"/>
    <cellStyle name="SAPBEXstdDataEmph 8 2 5" xfId="17619"/>
    <cellStyle name="SAPBEXstdDataEmph 8 2 5 2" xfId="17620"/>
    <cellStyle name="SAPBEXstdDataEmph 8 2 6" xfId="45207"/>
    <cellStyle name="SAPBEXstdDataEmph 8 2 7" xfId="45208"/>
    <cellStyle name="SAPBEXstdDataEmph 8 20" xfId="45209"/>
    <cellStyle name="SAPBEXstdDataEmph 8 21" xfId="45210"/>
    <cellStyle name="SAPBEXstdDataEmph 8 22" xfId="45211"/>
    <cellStyle name="SAPBEXstdDataEmph 8 23" xfId="45212"/>
    <cellStyle name="SAPBEXstdDataEmph 8 24" xfId="45213"/>
    <cellStyle name="SAPBEXstdDataEmph 8 25" xfId="45214"/>
    <cellStyle name="SAPBEXstdDataEmph 8 26" xfId="45215"/>
    <cellStyle name="SAPBEXstdDataEmph 8 27" xfId="48854"/>
    <cellStyle name="SAPBEXstdDataEmph 8 3" xfId="45216"/>
    <cellStyle name="SAPBEXstdDataEmph 8 4" xfId="45217"/>
    <cellStyle name="SAPBEXstdDataEmph 8 5" xfId="45218"/>
    <cellStyle name="SAPBEXstdDataEmph 8 6" xfId="45219"/>
    <cellStyle name="SAPBEXstdDataEmph 8 7" xfId="45220"/>
    <cellStyle name="SAPBEXstdDataEmph 8 8" xfId="45221"/>
    <cellStyle name="SAPBEXstdDataEmph 8 9" xfId="45222"/>
    <cellStyle name="SAPBEXstdDataEmph 9" xfId="2306"/>
    <cellStyle name="SAPBEXstdDataEmph 9 10" xfId="45223"/>
    <cellStyle name="SAPBEXstdDataEmph 9 11" xfId="45224"/>
    <cellStyle name="SAPBEXstdDataEmph 9 12" xfId="45225"/>
    <cellStyle name="SAPBEXstdDataEmph 9 13" xfId="45226"/>
    <cellStyle name="SAPBEXstdDataEmph 9 14" xfId="45227"/>
    <cellStyle name="SAPBEXstdDataEmph 9 15" xfId="45228"/>
    <cellStyle name="SAPBEXstdDataEmph 9 16" xfId="45229"/>
    <cellStyle name="SAPBEXstdDataEmph 9 17" xfId="45230"/>
    <cellStyle name="SAPBEXstdDataEmph 9 18" xfId="45231"/>
    <cellStyle name="SAPBEXstdDataEmph 9 19" xfId="45232"/>
    <cellStyle name="SAPBEXstdDataEmph 9 2" xfId="2307"/>
    <cellStyle name="SAPBEXstdDataEmph 9 2 2" xfId="17621"/>
    <cellStyle name="SAPBEXstdDataEmph 9 2 2 2" xfId="17622"/>
    <cellStyle name="SAPBEXstdDataEmph 9 2 2 2 2" xfId="17623"/>
    <cellStyle name="SAPBEXstdDataEmph 9 2 2 2 2 2" xfId="17624"/>
    <cellStyle name="SAPBEXstdDataEmph 9 2 2 2 3" xfId="17625"/>
    <cellStyle name="SAPBEXstdDataEmph 9 2 2 3" xfId="17626"/>
    <cellStyle name="SAPBEXstdDataEmph 9 2 2 3 2" xfId="17627"/>
    <cellStyle name="SAPBEXstdDataEmph 9 2 2 3 2 2" xfId="17628"/>
    <cellStyle name="SAPBEXstdDataEmph 9 2 2 4" xfId="17629"/>
    <cellStyle name="SAPBEXstdDataEmph 9 2 2 4 2" xfId="17630"/>
    <cellStyle name="SAPBEXstdDataEmph 9 2 3" xfId="17631"/>
    <cellStyle name="SAPBEXstdDataEmph 9 2 3 2" xfId="17632"/>
    <cellStyle name="SAPBEXstdDataEmph 9 2 3 2 2" xfId="17633"/>
    <cellStyle name="SAPBEXstdDataEmph 9 2 3 3" xfId="17634"/>
    <cellStyle name="SAPBEXstdDataEmph 9 2 4" xfId="17635"/>
    <cellStyle name="SAPBEXstdDataEmph 9 2 4 2" xfId="17636"/>
    <cellStyle name="SAPBEXstdDataEmph 9 2 4 2 2" xfId="17637"/>
    <cellStyle name="SAPBEXstdDataEmph 9 2 5" xfId="17638"/>
    <cellStyle name="SAPBEXstdDataEmph 9 2 5 2" xfId="17639"/>
    <cellStyle name="SAPBEXstdDataEmph 9 2 6" xfId="45233"/>
    <cellStyle name="SAPBEXstdDataEmph 9 2 7" xfId="45234"/>
    <cellStyle name="SAPBEXstdDataEmph 9 2 8" xfId="49987"/>
    <cellStyle name="SAPBEXstdDataEmph 9 20" xfId="45235"/>
    <cellStyle name="SAPBEXstdDataEmph 9 21" xfId="45236"/>
    <cellStyle name="SAPBEXstdDataEmph 9 22" xfId="45237"/>
    <cellStyle name="SAPBEXstdDataEmph 9 23" xfId="45238"/>
    <cellStyle name="SAPBEXstdDataEmph 9 24" xfId="45239"/>
    <cellStyle name="SAPBEXstdDataEmph 9 25" xfId="45240"/>
    <cellStyle name="SAPBEXstdDataEmph 9 26" xfId="45241"/>
    <cellStyle name="SAPBEXstdDataEmph 9 27" xfId="45242"/>
    <cellStyle name="SAPBEXstdDataEmph 9 28" xfId="45243"/>
    <cellStyle name="SAPBEXstdDataEmph 9 29" xfId="48855"/>
    <cellStyle name="SAPBEXstdDataEmph 9 3" xfId="17640"/>
    <cellStyle name="SAPBEXstdDataEmph 9 3 2" xfId="17641"/>
    <cellStyle name="SAPBEXstdDataEmph 9 3 2 2" xfId="17642"/>
    <cellStyle name="SAPBEXstdDataEmph 9 3 2 2 2" xfId="17643"/>
    <cellStyle name="SAPBEXstdDataEmph 9 3 3" xfId="17644"/>
    <cellStyle name="SAPBEXstdDataEmph 9 3 3 2" xfId="17645"/>
    <cellStyle name="SAPBEXstdDataEmph 9 3 4" xfId="45244"/>
    <cellStyle name="SAPBEXstdDataEmph 9 30" xfId="49470"/>
    <cellStyle name="SAPBEXstdDataEmph 9 4" xfId="45245"/>
    <cellStyle name="SAPBEXstdDataEmph 9 5" xfId="45246"/>
    <cellStyle name="SAPBEXstdDataEmph 9 6" xfId="45247"/>
    <cellStyle name="SAPBEXstdDataEmph 9 7" xfId="45248"/>
    <cellStyle name="SAPBEXstdDataEmph 9 8" xfId="45249"/>
    <cellStyle name="SAPBEXstdDataEmph 9 9" xfId="45250"/>
    <cellStyle name="SAPBEXstdDataEmph_20120921_SF-grote-ronde-Liesbethdump2" xfId="459"/>
    <cellStyle name="SAPBEXstdItem" xfId="163"/>
    <cellStyle name="SAPBEXstdItem 10" xfId="45251"/>
    <cellStyle name="SAPBEXstdItem 10 2" xfId="49988"/>
    <cellStyle name="SAPBEXstdItem 11" xfId="45252"/>
    <cellStyle name="SAPBEXstdItem 12" xfId="45253"/>
    <cellStyle name="SAPBEXstdItem 13" xfId="45254"/>
    <cellStyle name="SAPBEXstdItem 14" xfId="45255"/>
    <cellStyle name="SAPBEXstdItem 15" xfId="45256"/>
    <cellStyle name="SAPBEXstdItem 16" xfId="45257"/>
    <cellStyle name="SAPBEXstdItem 17" xfId="45258"/>
    <cellStyle name="SAPBEXstdItem 18" xfId="45259"/>
    <cellStyle name="SAPBEXstdItem 19" xfId="45260"/>
    <cellStyle name="SAPBEXstdItem 2" xfId="236"/>
    <cellStyle name="SAPBEXstdItem 2 10" xfId="45261"/>
    <cellStyle name="SAPBEXstdItem 2 11" xfId="45262"/>
    <cellStyle name="SAPBEXstdItem 2 12" xfId="45263"/>
    <cellStyle name="SAPBEXstdItem 2 13" xfId="45264"/>
    <cellStyle name="SAPBEXstdItem 2 14" xfId="45265"/>
    <cellStyle name="SAPBEXstdItem 2 15" xfId="45266"/>
    <cellStyle name="SAPBEXstdItem 2 16" xfId="45267"/>
    <cellStyle name="SAPBEXstdItem 2 17" xfId="45268"/>
    <cellStyle name="SAPBEXstdItem 2 18" xfId="45269"/>
    <cellStyle name="SAPBEXstdItem 2 19" xfId="45270"/>
    <cellStyle name="SAPBEXstdItem 2 2" xfId="570"/>
    <cellStyle name="SAPBEXstdItem 2 2 10" xfId="45271"/>
    <cellStyle name="SAPBEXstdItem 2 2 11" xfId="45272"/>
    <cellStyle name="SAPBEXstdItem 2 2 12" xfId="45273"/>
    <cellStyle name="SAPBEXstdItem 2 2 13" xfId="45274"/>
    <cellStyle name="SAPBEXstdItem 2 2 14" xfId="45275"/>
    <cellStyle name="SAPBEXstdItem 2 2 15" xfId="45276"/>
    <cellStyle name="SAPBEXstdItem 2 2 16" xfId="45277"/>
    <cellStyle name="SAPBEXstdItem 2 2 17" xfId="45278"/>
    <cellStyle name="SAPBEXstdItem 2 2 18" xfId="45279"/>
    <cellStyle name="SAPBEXstdItem 2 2 19" xfId="45280"/>
    <cellStyle name="SAPBEXstdItem 2 2 2" xfId="1249"/>
    <cellStyle name="SAPBEXstdItem 2 2 2 10" xfId="45281"/>
    <cellStyle name="SAPBEXstdItem 2 2 2 11" xfId="45282"/>
    <cellStyle name="SAPBEXstdItem 2 2 2 12" xfId="45283"/>
    <cellStyle name="SAPBEXstdItem 2 2 2 13" xfId="45284"/>
    <cellStyle name="SAPBEXstdItem 2 2 2 14" xfId="45285"/>
    <cellStyle name="SAPBEXstdItem 2 2 2 15" xfId="45286"/>
    <cellStyle name="SAPBEXstdItem 2 2 2 16" xfId="45287"/>
    <cellStyle name="SAPBEXstdItem 2 2 2 17" xfId="45288"/>
    <cellStyle name="SAPBEXstdItem 2 2 2 18" xfId="45289"/>
    <cellStyle name="SAPBEXstdItem 2 2 2 19" xfId="45290"/>
    <cellStyle name="SAPBEXstdItem 2 2 2 2" xfId="2308"/>
    <cellStyle name="SAPBEXstdItem 2 2 2 2 2" xfId="17646"/>
    <cellStyle name="SAPBEXstdItem 2 2 2 2 2 2" xfId="17647"/>
    <cellStyle name="SAPBEXstdItem 2 2 2 2 2 2 2" xfId="17648"/>
    <cellStyle name="SAPBEXstdItem 2 2 2 2 2 2 2 2" xfId="17649"/>
    <cellStyle name="SAPBEXstdItem 2 2 2 2 2 2 3" xfId="17650"/>
    <cellStyle name="SAPBEXstdItem 2 2 2 2 2 3" xfId="17651"/>
    <cellStyle name="SAPBEXstdItem 2 2 2 2 2 3 2" xfId="17652"/>
    <cellStyle name="SAPBEXstdItem 2 2 2 2 2 3 2 2" xfId="17653"/>
    <cellStyle name="SAPBEXstdItem 2 2 2 2 2 4" xfId="17654"/>
    <cellStyle name="SAPBEXstdItem 2 2 2 2 2 4 2" xfId="17655"/>
    <cellStyle name="SAPBEXstdItem 2 2 2 2 3" xfId="17656"/>
    <cellStyle name="SAPBEXstdItem 2 2 2 2 3 2" xfId="17657"/>
    <cellStyle name="SAPBEXstdItem 2 2 2 2 3 2 2" xfId="17658"/>
    <cellStyle name="SAPBEXstdItem 2 2 2 2 3 3" xfId="17659"/>
    <cellStyle name="SAPBEXstdItem 2 2 2 2 4" xfId="17660"/>
    <cellStyle name="SAPBEXstdItem 2 2 2 2 4 2" xfId="17661"/>
    <cellStyle name="SAPBEXstdItem 2 2 2 2 4 2 2" xfId="17662"/>
    <cellStyle name="SAPBEXstdItem 2 2 2 2 5" xfId="17663"/>
    <cellStyle name="SAPBEXstdItem 2 2 2 2 5 2" xfId="17664"/>
    <cellStyle name="SAPBEXstdItem 2 2 2 2 6" xfId="45291"/>
    <cellStyle name="SAPBEXstdItem 2 2 2 2 7" xfId="45292"/>
    <cellStyle name="SAPBEXstdItem 2 2 2 2 8" xfId="49990"/>
    <cellStyle name="SAPBEXstdItem 2 2 2 20" xfId="45293"/>
    <cellStyle name="SAPBEXstdItem 2 2 2 21" xfId="45294"/>
    <cellStyle name="SAPBEXstdItem 2 2 2 22" xfId="45295"/>
    <cellStyle name="SAPBEXstdItem 2 2 2 23" xfId="45296"/>
    <cellStyle name="SAPBEXstdItem 2 2 2 24" xfId="45297"/>
    <cellStyle name="SAPBEXstdItem 2 2 2 25" xfId="45298"/>
    <cellStyle name="SAPBEXstdItem 2 2 2 26" xfId="45299"/>
    <cellStyle name="SAPBEXstdItem 2 2 2 27" xfId="45300"/>
    <cellStyle name="SAPBEXstdItem 2 2 2 28" xfId="48856"/>
    <cellStyle name="SAPBEXstdItem 2 2 2 29" xfId="49472"/>
    <cellStyle name="SAPBEXstdItem 2 2 2 3" xfId="45301"/>
    <cellStyle name="SAPBEXstdItem 2 2 2 4" xfId="45302"/>
    <cellStyle name="SAPBEXstdItem 2 2 2 5" xfId="45303"/>
    <cellStyle name="SAPBEXstdItem 2 2 2 6" xfId="45304"/>
    <cellStyle name="SAPBEXstdItem 2 2 2 7" xfId="45305"/>
    <cellStyle name="SAPBEXstdItem 2 2 2 8" xfId="45306"/>
    <cellStyle name="SAPBEXstdItem 2 2 2 9" xfId="45307"/>
    <cellStyle name="SAPBEXstdItem 2 2 20" xfId="45308"/>
    <cellStyle name="SAPBEXstdItem 2 2 21" xfId="45309"/>
    <cellStyle name="SAPBEXstdItem 2 2 22" xfId="45310"/>
    <cellStyle name="SAPBEXstdItem 2 2 23" xfId="45311"/>
    <cellStyle name="SAPBEXstdItem 2 2 24" xfId="45312"/>
    <cellStyle name="SAPBEXstdItem 2 2 25" xfId="45313"/>
    <cellStyle name="SAPBEXstdItem 2 2 26" xfId="45314"/>
    <cellStyle name="SAPBEXstdItem 2 2 27" xfId="45315"/>
    <cellStyle name="SAPBEXstdItem 2 2 28" xfId="45316"/>
    <cellStyle name="SAPBEXstdItem 2 2 29" xfId="45317"/>
    <cellStyle name="SAPBEXstdItem 2 2 3" xfId="1250"/>
    <cellStyle name="SAPBEXstdItem 2 2 3 10" xfId="45318"/>
    <cellStyle name="SAPBEXstdItem 2 2 3 11" xfId="45319"/>
    <cellStyle name="SAPBEXstdItem 2 2 3 12" xfId="45320"/>
    <cellStyle name="SAPBEXstdItem 2 2 3 13" xfId="45321"/>
    <cellStyle name="SAPBEXstdItem 2 2 3 14" xfId="45322"/>
    <cellStyle name="SAPBEXstdItem 2 2 3 15" xfId="45323"/>
    <cellStyle name="SAPBEXstdItem 2 2 3 16" xfId="45324"/>
    <cellStyle name="SAPBEXstdItem 2 2 3 17" xfId="45325"/>
    <cellStyle name="SAPBEXstdItem 2 2 3 18" xfId="45326"/>
    <cellStyle name="SAPBEXstdItem 2 2 3 19" xfId="45327"/>
    <cellStyle name="SAPBEXstdItem 2 2 3 2" xfId="2309"/>
    <cellStyle name="SAPBEXstdItem 2 2 3 2 2" xfId="17665"/>
    <cellStyle name="SAPBEXstdItem 2 2 3 2 2 2" xfId="17666"/>
    <cellStyle name="SAPBEXstdItem 2 2 3 2 2 2 2" xfId="17667"/>
    <cellStyle name="SAPBEXstdItem 2 2 3 2 2 2 2 2" xfId="17668"/>
    <cellStyle name="SAPBEXstdItem 2 2 3 2 2 2 3" xfId="17669"/>
    <cellStyle name="SAPBEXstdItem 2 2 3 2 2 3" xfId="17670"/>
    <cellStyle name="SAPBEXstdItem 2 2 3 2 2 3 2" xfId="17671"/>
    <cellStyle name="SAPBEXstdItem 2 2 3 2 2 3 2 2" xfId="17672"/>
    <cellStyle name="SAPBEXstdItem 2 2 3 2 2 4" xfId="17673"/>
    <cellStyle name="SAPBEXstdItem 2 2 3 2 2 4 2" xfId="17674"/>
    <cellStyle name="SAPBEXstdItem 2 2 3 2 3" xfId="17675"/>
    <cellStyle name="SAPBEXstdItem 2 2 3 2 3 2" xfId="17676"/>
    <cellStyle name="SAPBEXstdItem 2 2 3 2 3 2 2" xfId="17677"/>
    <cellStyle name="SAPBEXstdItem 2 2 3 2 3 3" xfId="17678"/>
    <cellStyle name="SAPBEXstdItem 2 2 3 2 4" xfId="17679"/>
    <cellStyle name="SAPBEXstdItem 2 2 3 2 4 2" xfId="17680"/>
    <cellStyle name="SAPBEXstdItem 2 2 3 2 4 2 2" xfId="17681"/>
    <cellStyle name="SAPBEXstdItem 2 2 3 2 5" xfId="17682"/>
    <cellStyle name="SAPBEXstdItem 2 2 3 2 5 2" xfId="17683"/>
    <cellStyle name="SAPBEXstdItem 2 2 3 2 6" xfId="45328"/>
    <cellStyle name="SAPBEXstdItem 2 2 3 2 7" xfId="45329"/>
    <cellStyle name="SAPBEXstdItem 2 2 3 2 8" xfId="49991"/>
    <cellStyle name="SAPBEXstdItem 2 2 3 20" xfId="45330"/>
    <cellStyle name="SAPBEXstdItem 2 2 3 21" xfId="45331"/>
    <cellStyle name="SAPBEXstdItem 2 2 3 22" xfId="45332"/>
    <cellStyle name="SAPBEXstdItem 2 2 3 23" xfId="45333"/>
    <cellStyle name="SAPBEXstdItem 2 2 3 24" xfId="45334"/>
    <cellStyle name="SAPBEXstdItem 2 2 3 25" xfId="45335"/>
    <cellStyle name="SAPBEXstdItem 2 2 3 26" xfId="45336"/>
    <cellStyle name="SAPBEXstdItem 2 2 3 27" xfId="45337"/>
    <cellStyle name="SAPBEXstdItem 2 2 3 28" xfId="48857"/>
    <cellStyle name="SAPBEXstdItem 2 2 3 29" xfId="49473"/>
    <cellStyle name="SAPBEXstdItem 2 2 3 3" xfId="45338"/>
    <cellStyle name="SAPBEXstdItem 2 2 3 4" xfId="45339"/>
    <cellStyle name="SAPBEXstdItem 2 2 3 5" xfId="45340"/>
    <cellStyle name="SAPBEXstdItem 2 2 3 6" xfId="45341"/>
    <cellStyle name="SAPBEXstdItem 2 2 3 7" xfId="45342"/>
    <cellStyle name="SAPBEXstdItem 2 2 3 8" xfId="45343"/>
    <cellStyle name="SAPBEXstdItem 2 2 3 9" xfId="45344"/>
    <cellStyle name="SAPBEXstdItem 2 2 30" xfId="45345"/>
    <cellStyle name="SAPBEXstdItem 2 2 31" xfId="45346"/>
    <cellStyle name="SAPBEXstdItem 2 2 32" xfId="45347"/>
    <cellStyle name="SAPBEXstdItem 2 2 33" xfId="48858"/>
    <cellStyle name="SAPBEXstdItem 2 2 34" xfId="49471"/>
    <cellStyle name="SAPBEXstdItem 2 2 4" xfId="1251"/>
    <cellStyle name="SAPBEXstdItem 2 2 4 10" xfId="45348"/>
    <cellStyle name="SAPBEXstdItem 2 2 4 11" xfId="45349"/>
    <cellStyle name="SAPBEXstdItem 2 2 4 12" xfId="45350"/>
    <cellStyle name="SAPBEXstdItem 2 2 4 13" xfId="45351"/>
    <cellStyle name="SAPBEXstdItem 2 2 4 14" xfId="45352"/>
    <cellStyle name="SAPBEXstdItem 2 2 4 15" xfId="45353"/>
    <cellStyle name="SAPBEXstdItem 2 2 4 16" xfId="45354"/>
    <cellStyle name="SAPBEXstdItem 2 2 4 17" xfId="45355"/>
    <cellStyle name="SAPBEXstdItem 2 2 4 18" xfId="45356"/>
    <cellStyle name="SAPBEXstdItem 2 2 4 19" xfId="45357"/>
    <cellStyle name="SAPBEXstdItem 2 2 4 2" xfId="2310"/>
    <cellStyle name="SAPBEXstdItem 2 2 4 2 2" xfId="17684"/>
    <cellStyle name="SAPBEXstdItem 2 2 4 2 2 2" xfId="17685"/>
    <cellStyle name="SAPBEXstdItem 2 2 4 2 2 2 2" xfId="17686"/>
    <cellStyle name="SAPBEXstdItem 2 2 4 2 2 2 2 2" xfId="17687"/>
    <cellStyle name="SAPBEXstdItem 2 2 4 2 2 2 3" xfId="17688"/>
    <cellStyle name="SAPBEXstdItem 2 2 4 2 2 3" xfId="17689"/>
    <cellStyle name="SAPBEXstdItem 2 2 4 2 2 3 2" xfId="17690"/>
    <cellStyle name="SAPBEXstdItem 2 2 4 2 2 3 2 2" xfId="17691"/>
    <cellStyle name="SAPBEXstdItem 2 2 4 2 2 4" xfId="17692"/>
    <cellStyle name="SAPBEXstdItem 2 2 4 2 2 4 2" xfId="17693"/>
    <cellStyle name="SAPBEXstdItem 2 2 4 2 3" xfId="17694"/>
    <cellStyle name="SAPBEXstdItem 2 2 4 2 3 2" xfId="17695"/>
    <cellStyle name="SAPBEXstdItem 2 2 4 2 3 2 2" xfId="17696"/>
    <cellStyle name="SAPBEXstdItem 2 2 4 2 3 3" xfId="17697"/>
    <cellStyle name="SAPBEXstdItem 2 2 4 2 4" xfId="17698"/>
    <cellStyle name="SAPBEXstdItem 2 2 4 2 4 2" xfId="17699"/>
    <cellStyle name="SAPBEXstdItem 2 2 4 2 4 2 2" xfId="17700"/>
    <cellStyle name="SAPBEXstdItem 2 2 4 2 5" xfId="17701"/>
    <cellStyle name="SAPBEXstdItem 2 2 4 2 5 2" xfId="17702"/>
    <cellStyle name="SAPBEXstdItem 2 2 4 2 6" xfId="45358"/>
    <cellStyle name="SAPBEXstdItem 2 2 4 2 7" xfId="45359"/>
    <cellStyle name="SAPBEXstdItem 2 2 4 2 8" xfId="49992"/>
    <cellStyle name="SAPBEXstdItem 2 2 4 20" xfId="45360"/>
    <cellStyle name="SAPBEXstdItem 2 2 4 21" xfId="45361"/>
    <cellStyle name="SAPBEXstdItem 2 2 4 22" xfId="45362"/>
    <cellStyle name="SAPBEXstdItem 2 2 4 23" xfId="45363"/>
    <cellStyle name="SAPBEXstdItem 2 2 4 24" xfId="45364"/>
    <cellStyle name="SAPBEXstdItem 2 2 4 25" xfId="45365"/>
    <cellStyle name="SAPBEXstdItem 2 2 4 26" xfId="45366"/>
    <cellStyle name="SAPBEXstdItem 2 2 4 27" xfId="45367"/>
    <cellStyle name="SAPBEXstdItem 2 2 4 28" xfId="48859"/>
    <cellStyle name="SAPBEXstdItem 2 2 4 29" xfId="49474"/>
    <cellStyle name="SAPBEXstdItem 2 2 4 3" xfId="45368"/>
    <cellStyle name="SAPBEXstdItem 2 2 4 4" xfId="45369"/>
    <cellStyle name="SAPBEXstdItem 2 2 4 5" xfId="45370"/>
    <cellStyle name="SAPBEXstdItem 2 2 4 6" xfId="45371"/>
    <cellStyle name="SAPBEXstdItem 2 2 4 7" xfId="45372"/>
    <cellStyle name="SAPBEXstdItem 2 2 4 8" xfId="45373"/>
    <cellStyle name="SAPBEXstdItem 2 2 4 9" xfId="45374"/>
    <cellStyle name="SAPBEXstdItem 2 2 5" xfId="1252"/>
    <cellStyle name="SAPBEXstdItem 2 2 5 10" xfId="45375"/>
    <cellStyle name="SAPBEXstdItem 2 2 5 11" xfId="45376"/>
    <cellStyle name="SAPBEXstdItem 2 2 5 12" xfId="45377"/>
    <cellStyle name="SAPBEXstdItem 2 2 5 13" xfId="45378"/>
    <cellStyle name="SAPBEXstdItem 2 2 5 14" xfId="45379"/>
    <cellStyle name="SAPBEXstdItem 2 2 5 15" xfId="45380"/>
    <cellStyle name="SAPBEXstdItem 2 2 5 16" xfId="45381"/>
    <cellStyle name="SAPBEXstdItem 2 2 5 17" xfId="45382"/>
    <cellStyle name="SAPBEXstdItem 2 2 5 18" xfId="45383"/>
    <cellStyle name="SAPBEXstdItem 2 2 5 19" xfId="45384"/>
    <cellStyle name="SAPBEXstdItem 2 2 5 2" xfId="2311"/>
    <cellStyle name="SAPBEXstdItem 2 2 5 2 2" xfId="17703"/>
    <cellStyle name="SAPBEXstdItem 2 2 5 2 2 2" xfId="17704"/>
    <cellStyle name="SAPBEXstdItem 2 2 5 2 2 2 2" xfId="17705"/>
    <cellStyle name="SAPBEXstdItem 2 2 5 2 2 2 2 2" xfId="17706"/>
    <cellStyle name="SAPBEXstdItem 2 2 5 2 2 2 3" xfId="17707"/>
    <cellStyle name="SAPBEXstdItem 2 2 5 2 2 3" xfId="17708"/>
    <cellStyle name="SAPBEXstdItem 2 2 5 2 2 3 2" xfId="17709"/>
    <cellStyle name="SAPBEXstdItem 2 2 5 2 2 3 2 2" xfId="17710"/>
    <cellStyle name="SAPBEXstdItem 2 2 5 2 2 4" xfId="17711"/>
    <cellStyle name="SAPBEXstdItem 2 2 5 2 2 4 2" xfId="17712"/>
    <cellStyle name="SAPBEXstdItem 2 2 5 2 3" xfId="17713"/>
    <cellStyle name="SAPBEXstdItem 2 2 5 2 3 2" xfId="17714"/>
    <cellStyle name="SAPBEXstdItem 2 2 5 2 3 2 2" xfId="17715"/>
    <cellStyle name="SAPBEXstdItem 2 2 5 2 3 3" xfId="17716"/>
    <cellStyle name="SAPBEXstdItem 2 2 5 2 4" xfId="17717"/>
    <cellStyle name="SAPBEXstdItem 2 2 5 2 4 2" xfId="17718"/>
    <cellStyle name="SAPBEXstdItem 2 2 5 2 4 2 2" xfId="17719"/>
    <cellStyle name="SAPBEXstdItem 2 2 5 2 5" xfId="17720"/>
    <cellStyle name="SAPBEXstdItem 2 2 5 2 5 2" xfId="17721"/>
    <cellStyle name="SAPBEXstdItem 2 2 5 2 6" xfId="45385"/>
    <cellStyle name="SAPBEXstdItem 2 2 5 2 7" xfId="45386"/>
    <cellStyle name="SAPBEXstdItem 2 2 5 2 8" xfId="49993"/>
    <cellStyle name="SAPBEXstdItem 2 2 5 20" xfId="45387"/>
    <cellStyle name="SAPBEXstdItem 2 2 5 21" xfId="45388"/>
    <cellStyle name="SAPBEXstdItem 2 2 5 22" xfId="45389"/>
    <cellStyle name="SAPBEXstdItem 2 2 5 23" xfId="45390"/>
    <cellStyle name="SAPBEXstdItem 2 2 5 24" xfId="45391"/>
    <cellStyle name="SAPBEXstdItem 2 2 5 25" xfId="45392"/>
    <cellStyle name="SAPBEXstdItem 2 2 5 26" xfId="45393"/>
    <cellStyle name="SAPBEXstdItem 2 2 5 27" xfId="45394"/>
    <cellStyle name="SAPBEXstdItem 2 2 5 28" xfId="48860"/>
    <cellStyle name="SAPBEXstdItem 2 2 5 29" xfId="49475"/>
    <cellStyle name="SAPBEXstdItem 2 2 5 3" xfId="45395"/>
    <cellStyle name="SAPBEXstdItem 2 2 5 4" xfId="45396"/>
    <cellStyle name="SAPBEXstdItem 2 2 5 5" xfId="45397"/>
    <cellStyle name="SAPBEXstdItem 2 2 5 6" xfId="45398"/>
    <cellStyle name="SAPBEXstdItem 2 2 5 7" xfId="45399"/>
    <cellStyle name="SAPBEXstdItem 2 2 5 8" xfId="45400"/>
    <cellStyle name="SAPBEXstdItem 2 2 5 9" xfId="45401"/>
    <cellStyle name="SAPBEXstdItem 2 2 6" xfId="1253"/>
    <cellStyle name="SAPBEXstdItem 2 2 6 10" xfId="45402"/>
    <cellStyle name="SAPBEXstdItem 2 2 6 11" xfId="45403"/>
    <cellStyle name="SAPBEXstdItem 2 2 6 12" xfId="45404"/>
    <cellStyle name="SAPBEXstdItem 2 2 6 13" xfId="45405"/>
    <cellStyle name="SAPBEXstdItem 2 2 6 14" xfId="45406"/>
    <cellStyle name="SAPBEXstdItem 2 2 6 15" xfId="45407"/>
    <cellStyle name="SAPBEXstdItem 2 2 6 16" xfId="45408"/>
    <cellStyle name="SAPBEXstdItem 2 2 6 17" xfId="45409"/>
    <cellStyle name="SAPBEXstdItem 2 2 6 18" xfId="45410"/>
    <cellStyle name="SAPBEXstdItem 2 2 6 19" xfId="45411"/>
    <cellStyle name="SAPBEXstdItem 2 2 6 2" xfId="2312"/>
    <cellStyle name="SAPBEXstdItem 2 2 6 2 2" xfId="17722"/>
    <cellStyle name="SAPBEXstdItem 2 2 6 2 2 2" xfId="17723"/>
    <cellStyle name="SAPBEXstdItem 2 2 6 2 2 2 2" xfId="17724"/>
    <cellStyle name="SAPBEXstdItem 2 2 6 2 2 2 2 2" xfId="17725"/>
    <cellStyle name="SAPBEXstdItem 2 2 6 2 2 2 3" xfId="17726"/>
    <cellStyle name="SAPBEXstdItem 2 2 6 2 2 3" xfId="17727"/>
    <cellStyle name="SAPBEXstdItem 2 2 6 2 2 3 2" xfId="17728"/>
    <cellStyle name="SAPBEXstdItem 2 2 6 2 2 3 2 2" xfId="17729"/>
    <cellStyle name="SAPBEXstdItem 2 2 6 2 2 4" xfId="17730"/>
    <cellStyle name="SAPBEXstdItem 2 2 6 2 2 4 2" xfId="17731"/>
    <cellStyle name="SAPBEXstdItem 2 2 6 2 3" xfId="17732"/>
    <cellStyle name="SAPBEXstdItem 2 2 6 2 3 2" xfId="17733"/>
    <cellStyle name="SAPBEXstdItem 2 2 6 2 3 2 2" xfId="17734"/>
    <cellStyle name="SAPBEXstdItem 2 2 6 2 3 3" xfId="17735"/>
    <cellStyle name="SAPBEXstdItem 2 2 6 2 4" xfId="17736"/>
    <cellStyle name="SAPBEXstdItem 2 2 6 2 4 2" xfId="17737"/>
    <cellStyle name="SAPBEXstdItem 2 2 6 2 4 2 2" xfId="17738"/>
    <cellStyle name="SAPBEXstdItem 2 2 6 2 5" xfId="17739"/>
    <cellStyle name="SAPBEXstdItem 2 2 6 2 5 2" xfId="17740"/>
    <cellStyle name="SAPBEXstdItem 2 2 6 2 6" xfId="45412"/>
    <cellStyle name="SAPBEXstdItem 2 2 6 2 7" xfId="45413"/>
    <cellStyle name="SAPBEXstdItem 2 2 6 2 8" xfId="49994"/>
    <cellStyle name="SAPBEXstdItem 2 2 6 20" xfId="45414"/>
    <cellStyle name="SAPBEXstdItem 2 2 6 21" xfId="45415"/>
    <cellStyle name="SAPBEXstdItem 2 2 6 22" xfId="45416"/>
    <cellStyle name="SAPBEXstdItem 2 2 6 23" xfId="45417"/>
    <cellStyle name="SAPBEXstdItem 2 2 6 24" xfId="45418"/>
    <cellStyle name="SAPBEXstdItem 2 2 6 25" xfId="45419"/>
    <cellStyle name="SAPBEXstdItem 2 2 6 26" xfId="45420"/>
    <cellStyle name="SAPBEXstdItem 2 2 6 27" xfId="45421"/>
    <cellStyle name="SAPBEXstdItem 2 2 6 28" xfId="48861"/>
    <cellStyle name="SAPBEXstdItem 2 2 6 29" xfId="49476"/>
    <cellStyle name="SAPBEXstdItem 2 2 6 3" xfId="45422"/>
    <cellStyle name="SAPBEXstdItem 2 2 6 4" xfId="45423"/>
    <cellStyle name="SAPBEXstdItem 2 2 6 5" xfId="45424"/>
    <cellStyle name="SAPBEXstdItem 2 2 6 6" xfId="45425"/>
    <cellStyle name="SAPBEXstdItem 2 2 6 7" xfId="45426"/>
    <cellStyle name="SAPBEXstdItem 2 2 6 8" xfId="45427"/>
    <cellStyle name="SAPBEXstdItem 2 2 6 9" xfId="45428"/>
    <cellStyle name="SAPBEXstdItem 2 2 7" xfId="2313"/>
    <cellStyle name="SAPBEXstdItem 2 2 7 2" xfId="17741"/>
    <cellStyle name="SAPBEXstdItem 2 2 7 2 2" xfId="17742"/>
    <cellStyle name="SAPBEXstdItem 2 2 7 2 2 2" xfId="17743"/>
    <cellStyle name="SAPBEXstdItem 2 2 7 2 2 2 2" xfId="17744"/>
    <cellStyle name="SAPBEXstdItem 2 2 7 2 2 3" xfId="17745"/>
    <cellStyle name="SAPBEXstdItem 2 2 7 2 3" xfId="17746"/>
    <cellStyle name="SAPBEXstdItem 2 2 7 2 3 2" xfId="17747"/>
    <cellStyle name="SAPBEXstdItem 2 2 7 2 3 2 2" xfId="17748"/>
    <cellStyle name="SAPBEXstdItem 2 2 7 2 4" xfId="17749"/>
    <cellStyle name="SAPBEXstdItem 2 2 7 2 4 2" xfId="17750"/>
    <cellStyle name="SAPBEXstdItem 2 2 7 3" xfId="17751"/>
    <cellStyle name="SAPBEXstdItem 2 2 7 3 2" xfId="17752"/>
    <cellStyle name="SAPBEXstdItem 2 2 7 3 2 2" xfId="17753"/>
    <cellStyle name="SAPBEXstdItem 2 2 7 3 3" xfId="17754"/>
    <cellStyle name="SAPBEXstdItem 2 2 7 4" xfId="17755"/>
    <cellStyle name="SAPBEXstdItem 2 2 7 4 2" xfId="17756"/>
    <cellStyle name="SAPBEXstdItem 2 2 7 4 2 2" xfId="17757"/>
    <cellStyle name="SAPBEXstdItem 2 2 7 5" xfId="17758"/>
    <cellStyle name="SAPBEXstdItem 2 2 7 5 2" xfId="17759"/>
    <cellStyle name="SAPBEXstdItem 2 2 7 6" xfId="45429"/>
    <cellStyle name="SAPBEXstdItem 2 2 7 7" xfId="45430"/>
    <cellStyle name="SAPBEXstdItem 2 2 7 8" xfId="49989"/>
    <cellStyle name="SAPBEXstdItem 2 2 8" xfId="45431"/>
    <cellStyle name="SAPBEXstdItem 2 2 9" xfId="45432"/>
    <cellStyle name="SAPBEXstdItem 2 20" xfId="45433"/>
    <cellStyle name="SAPBEXstdItem 2 21" xfId="45434"/>
    <cellStyle name="SAPBEXstdItem 2 22" xfId="45435"/>
    <cellStyle name="SAPBEXstdItem 2 23" xfId="45436"/>
    <cellStyle name="SAPBEXstdItem 2 24" xfId="45437"/>
    <cellStyle name="SAPBEXstdItem 2 25" xfId="45438"/>
    <cellStyle name="SAPBEXstdItem 2 26" xfId="45439"/>
    <cellStyle name="SAPBEXstdItem 2 27" xfId="45440"/>
    <cellStyle name="SAPBEXstdItem 2 28" xfId="45441"/>
    <cellStyle name="SAPBEXstdItem 2 29" xfId="45442"/>
    <cellStyle name="SAPBEXstdItem 2 3" xfId="571"/>
    <cellStyle name="SAPBEXstdItem 2 3 10" xfId="45443"/>
    <cellStyle name="SAPBEXstdItem 2 3 11" xfId="45444"/>
    <cellStyle name="SAPBEXstdItem 2 3 12" xfId="45445"/>
    <cellStyle name="SAPBEXstdItem 2 3 13" xfId="45446"/>
    <cellStyle name="SAPBEXstdItem 2 3 14" xfId="45447"/>
    <cellStyle name="SAPBEXstdItem 2 3 15" xfId="45448"/>
    <cellStyle name="SAPBEXstdItem 2 3 16" xfId="45449"/>
    <cellStyle name="SAPBEXstdItem 2 3 17" xfId="45450"/>
    <cellStyle name="SAPBEXstdItem 2 3 18" xfId="45451"/>
    <cellStyle name="SAPBEXstdItem 2 3 19" xfId="45452"/>
    <cellStyle name="SAPBEXstdItem 2 3 2" xfId="2314"/>
    <cellStyle name="SAPBEXstdItem 2 3 2 2" xfId="17760"/>
    <cellStyle name="SAPBEXstdItem 2 3 2 2 2" xfId="17761"/>
    <cellStyle name="SAPBEXstdItem 2 3 2 2 2 2" xfId="17762"/>
    <cellStyle name="SAPBEXstdItem 2 3 2 2 2 2 2" xfId="17763"/>
    <cellStyle name="SAPBEXstdItem 2 3 2 2 2 3" xfId="17764"/>
    <cellStyle name="SAPBEXstdItem 2 3 2 2 3" xfId="17765"/>
    <cellStyle name="SAPBEXstdItem 2 3 2 2 3 2" xfId="17766"/>
    <cellStyle name="SAPBEXstdItem 2 3 2 2 3 2 2" xfId="17767"/>
    <cellStyle name="SAPBEXstdItem 2 3 2 2 4" xfId="17768"/>
    <cellStyle name="SAPBEXstdItem 2 3 2 2 4 2" xfId="17769"/>
    <cellStyle name="SAPBEXstdItem 2 3 2 3" xfId="17770"/>
    <cellStyle name="SAPBEXstdItem 2 3 2 3 2" xfId="17771"/>
    <cellStyle name="SAPBEXstdItem 2 3 2 3 2 2" xfId="17772"/>
    <cellStyle name="SAPBEXstdItem 2 3 2 3 3" xfId="17773"/>
    <cellStyle name="SAPBEXstdItem 2 3 2 4" xfId="17774"/>
    <cellStyle name="SAPBEXstdItem 2 3 2 4 2" xfId="17775"/>
    <cellStyle name="SAPBEXstdItem 2 3 2 4 2 2" xfId="17776"/>
    <cellStyle name="SAPBEXstdItem 2 3 2 5" xfId="17777"/>
    <cellStyle name="SAPBEXstdItem 2 3 2 5 2" xfId="17778"/>
    <cellStyle name="SAPBEXstdItem 2 3 2 6" xfId="45453"/>
    <cellStyle name="SAPBEXstdItem 2 3 2 7" xfId="45454"/>
    <cellStyle name="SAPBEXstdItem 2 3 2 8" xfId="49995"/>
    <cellStyle name="SAPBEXstdItem 2 3 20" xfId="45455"/>
    <cellStyle name="SAPBEXstdItem 2 3 21" xfId="45456"/>
    <cellStyle name="SAPBEXstdItem 2 3 22" xfId="45457"/>
    <cellStyle name="SAPBEXstdItem 2 3 23" xfId="45458"/>
    <cellStyle name="SAPBEXstdItem 2 3 24" xfId="45459"/>
    <cellStyle name="SAPBEXstdItem 2 3 25" xfId="45460"/>
    <cellStyle name="SAPBEXstdItem 2 3 26" xfId="45461"/>
    <cellStyle name="SAPBEXstdItem 2 3 27" xfId="45462"/>
    <cellStyle name="SAPBEXstdItem 2 3 28" xfId="48862"/>
    <cellStyle name="SAPBEXstdItem 2 3 29" xfId="49477"/>
    <cellStyle name="SAPBEXstdItem 2 3 3" xfId="45463"/>
    <cellStyle name="SAPBEXstdItem 2 3 4" xfId="45464"/>
    <cellStyle name="SAPBEXstdItem 2 3 5" xfId="45465"/>
    <cellStyle name="SAPBEXstdItem 2 3 6" xfId="45466"/>
    <cellStyle name="SAPBEXstdItem 2 3 7" xfId="45467"/>
    <cellStyle name="SAPBEXstdItem 2 3 8" xfId="45468"/>
    <cellStyle name="SAPBEXstdItem 2 3 9" xfId="45469"/>
    <cellStyle name="SAPBEXstdItem 2 30" xfId="45470"/>
    <cellStyle name="SAPBEXstdItem 2 31" xfId="45471"/>
    <cellStyle name="SAPBEXstdItem 2 32" xfId="45472"/>
    <cellStyle name="SAPBEXstdItem 2 33" xfId="48863"/>
    <cellStyle name="SAPBEXstdItem 2 34" xfId="48959"/>
    <cellStyle name="SAPBEXstdItem 2 4" xfId="1254"/>
    <cellStyle name="SAPBEXstdItem 2 4 10" xfId="45473"/>
    <cellStyle name="SAPBEXstdItem 2 4 11" xfId="45474"/>
    <cellStyle name="SAPBEXstdItem 2 4 12" xfId="45475"/>
    <cellStyle name="SAPBEXstdItem 2 4 13" xfId="45476"/>
    <cellStyle name="SAPBEXstdItem 2 4 14" xfId="45477"/>
    <cellStyle name="SAPBEXstdItem 2 4 15" xfId="45478"/>
    <cellStyle name="SAPBEXstdItem 2 4 16" xfId="45479"/>
    <cellStyle name="SAPBEXstdItem 2 4 17" xfId="45480"/>
    <cellStyle name="SAPBEXstdItem 2 4 18" xfId="45481"/>
    <cellStyle name="SAPBEXstdItem 2 4 19" xfId="45482"/>
    <cellStyle name="SAPBEXstdItem 2 4 2" xfId="2315"/>
    <cellStyle name="SAPBEXstdItem 2 4 2 2" xfId="17779"/>
    <cellStyle name="SAPBEXstdItem 2 4 2 2 2" xfId="17780"/>
    <cellStyle name="SAPBEXstdItem 2 4 2 2 2 2" xfId="17781"/>
    <cellStyle name="SAPBEXstdItem 2 4 2 2 2 2 2" xfId="17782"/>
    <cellStyle name="SAPBEXstdItem 2 4 2 2 2 3" xfId="17783"/>
    <cellStyle name="SAPBEXstdItem 2 4 2 2 3" xfId="17784"/>
    <cellStyle name="SAPBEXstdItem 2 4 2 2 3 2" xfId="17785"/>
    <cellStyle name="SAPBEXstdItem 2 4 2 2 3 2 2" xfId="17786"/>
    <cellStyle name="SAPBEXstdItem 2 4 2 2 4" xfId="17787"/>
    <cellStyle name="SAPBEXstdItem 2 4 2 2 4 2" xfId="17788"/>
    <cellStyle name="SAPBEXstdItem 2 4 2 3" xfId="17789"/>
    <cellStyle name="SAPBEXstdItem 2 4 2 3 2" xfId="17790"/>
    <cellStyle name="SAPBEXstdItem 2 4 2 3 2 2" xfId="17791"/>
    <cellStyle name="SAPBEXstdItem 2 4 2 3 3" xfId="17792"/>
    <cellStyle name="SAPBEXstdItem 2 4 2 4" xfId="17793"/>
    <cellStyle name="SAPBEXstdItem 2 4 2 4 2" xfId="17794"/>
    <cellStyle name="SAPBEXstdItem 2 4 2 4 2 2" xfId="17795"/>
    <cellStyle name="SAPBEXstdItem 2 4 2 5" xfId="17796"/>
    <cellStyle name="SAPBEXstdItem 2 4 2 5 2" xfId="17797"/>
    <cellStyle name="SAPBEXstdItem 2 4 2 6" xfId="45483"/>
    <cellStyle name="SAPBEXstdItem 2 4 2 7" xfId="45484"/>
    <cellStyle name="SAPBEXstdItem 2 4 2 8" xfId="49996"/>
    <cellStyle name="SAPBEXstdItem 2 4 20" xfId="45485"/>
    <cellStyle name="SAPBEXstdItem 2 4 21" xfId="45486"/>
    <cellStyle name="SAPBEXstdItem 2 4 22" xfId="45487"/>
    <cellStyle name="SAPBEXstdItem 2 4 23" xfId="45488"/>
    <cellStyle name="SAPBEXstdItem 2 4 24" xfId="45489"/>
    <cellStyle name="SAPBEXstdItem 2 4 25" xfId="45490"/>
    <cellStyle name="SAPBEXstdItem 2 4 26" xfId="45491"/>
    <cellStyle name="SAPBEXstdItem 2 4 27" xfId="45492"/>
    <cellStyle name="SAPBEXstdItem 2 4 28" xfId="48864"/>
    <cellStyle name="SAPBEXstdItem 2 4 29" xfId="49478"/>
    <cellStyle name="SAPBEXstdItem 2 4 3" xfId="45493"/>
    <cellStyle name="SAPBEXstdItem 2 4 4" xfId="45494"/>
    <cellStyle name="SAPBEXstdItem 2 4 5" xfId="45495"/>
    <cellStyle name="SAPBEXstdItem 2 4 6" xfId="45496"/>
    <cellStyle name="SAPBEXstdItem 2 4 7" xfId="45497"/>
    <cellStyle name="SAPBEXstdItem 2 4 8" xfId="45498"/>
    <cellStyle name="SAPBEXstdItem 2 4 9" xfId="45499"/>
    <cellStyle name="SAPBEXstdItem 2 5" xfId="1255"/>
    <cellStyle name="SAPBEXstdItem 2 5 10" xfId="45500"/>
    <cellStyle name="SAPBEXstdItem 2 5 11" xfId="45501"/>
    <cellStyle name="SAPBEXstdItem 2 5 12" xfId="45502"/>
    <cellStyle name="SAPBEXstdItem 2 5 13" xfId="45503"/>
    <cellStyle name="SAPBEXstdItem 2 5 14" xfId="45504"/>
    <cellStyle name="SAPBEXstdItem 2 5 15" xfId="45505"/>
    <cellStyle name="SAPBEXstdItem 2 5 16" xfId="45506"/>
    <cellStyle name="SAPBEXstdItem 2 5 17" xfId="45507"/>
    <cellStyle name="SAPBEXstdItem 2 5 18" xfId="45508"/>
    <cellStyle name="SAPBEXstdItem 2 5 19" xfId="45509"/>
    <cellStyle name="SAPBEXstdItem 2 5 2" xfId="2316"/>
    <cellStyle name="SAPBEXstdItem 2 5 2 2" xfId="17798"/>
    <cellStyle name="SAPBEXstdItem 2 5 2 2 2" xfId="17799"/>
    <cellStyle name="SAPBEXstdItem 2 5 2 2 2 2" xfId="17800"/>
    <cellStyle name="SAPBEXstdItem 2 5 2 2 2 2 2" xfId="17801"/>
    <cellStyle name="SAPBEXstdItem 2 5 2 2 2 3" xfId="17802"/>
    <cellStyle name="SAPBEXstdItem 2 5 2 2 3" xfId="17803"/>
    <cellStyle name="SAPBEXstdItem 2 5 2 2 3 2" xfId="17804"/>
    <cellStyle name="SAPBEXstdItem 2 5 2 2 3 2 2" xfId="17805"/>
    <cellStyle name="SAPBEXstdItem 2 5 2 2 4" xfId="17806"/>
    <cellStyle name="SAPBEXstdItem 2 5 2 2 4 2" xfId="17807"/>
    <cellStyle name="SAPBEXstdItem 2 5 2 3" xfId="17808"/>
    <cellStyle name="SAPBEXstdItem 2 5 2 3 2" xfId="17809"/>
    <cellStyle name="SAPBEXstdItem 2 5 2 3 2 2" xfId="17810"/>
    <cellStyle name="SAPBEXstdItem 2 5 2 3 3" xfId="17811"/>
    <cellStyle name="SAPBEXstdItem 2 5 2 4" xfId="17812"/>
    <cellStyle name="SAPBEXstdItem 2 5 2 4 2" xfId="17813"/>
    <cellStyle name="SAPBEXstdItem 2 5 2 4 2 2" xfId="17814"/>
    <cellStyle name="SAPBEXstdItem 2 5 2 5" xfId="17815"/>
    <cellStyle name="SAPBEXstdItem 2 5 2 5 2" xfId="17816"/>
    <cellStyle name="SAPBEXstdItem 2 5 2 6" xfId="45510"/>
    <cellStyle name="SAPBEXstdItem 2 5 2 7" xfId="45511"/>
    <cellStyle name="SAPBEXstdItem 2 5 2 8" xfId="49997"/>
    <cellStyle name="SAPBEXstdItem 2 5 20" xfId="45512"/>
    <cellStyle name="SAPBEXstdItem 2 5 21" xfId="45513"/>
    <cellStyle name="SAPBEXstdItem 2 5 22" xfId="45514"/>
    <cellStyle name="SAPBEXstdItem 2 5 23" xfId="45515"/>
    <cellStyle name="SAPBEXstdItem 2 5 24" xfId="45516"/>
    <cellStyle name="SAPBEXstdItem 2 5 25" xfId="45517"/>
    <cellStyle name="SAPBEXstdItem 2 5 26" xfId="45518"/>
    <cellStyle name="SAPBEXstdItem 2 5 27" xfId="45519"/>
    <cellStyle name="SAPBEXstdItem 2 5 28" xfId="48865"/>
    <cellStyle name="SAPBEXstdItem 2 5 29" xfId="49479"/>
    <cellStyle name="SAPBEXstdItem 2 5 3" xfId="45520"/>
    <cellStyle name="SAPBEXstdItem 2 5 4" xfId="45521"/>
    <cellStyle name="SAPBEXstdItem 2 5 5" xfId="45522"/>
    <cellStyle name="SAPBEXstdItem 2 5 6" xfId="45523"/>
    <cellStyle name="SAPBEXstdItem 2 5 7" xfId="45524"/>
    <cellStyle name="SAPBEXstdItem 2 5 8" xfId="45525"/>
    <cellStyle name="SAPBEXstdItem 2 5 9" xfId="45526"/>
    <cellStyle name="SAPBEXstdItem 2 6" xfId="1256"/>
    <cellStyle name="SAPBEXstdItem 2 6 10" xfId="45527"/>
    <cellStyle name="SAPBEXstdItem 2 6 11" xfId="45528"/>
    <cellStyle name="SAPBEXstdItem 2 6 12" xfId="45529"/>
    <cellStyle name="SAPBEXstdItem 2 6 13" xfId="45530"/>
    <cellStyle name="SAPBEXstdItem 2 6 14" xfId="45531"/>
    <cellStyle name="SAPBEXstdItem 2 6 15" xfId="45532"/>
    <cellStyle name="SAPBEXstdItem 2 6 16" xfId="45533"/>
    <cellStyle name="SAPBEXstdItem 2 6 17" xfId="45534"/>
    <cellStyle name="SAPBEXstdItem 2 6 18" xfId="45535"/>
    <cellStyle name="SAPBEXstdItem 2 6 19" xfId="45536"/>
    <cellStyle name="SAPBEXstdItem 2 6 2" xfId="2317"/>
    <cellStyle name="SAPBEXstdItem 2 6 2 2" xfId="17817"/>
    <cellStyle name="SAPBEXstdItem 2 6 2 2 2" xfId="17818"/>
    <cellStyle name="SAPBEXstdItem 2 6 2 2 2 2" xfId="17819"/>
    <cellStyle name="SAPBEXstdItem 2 6 2 2 2 2 2" xfId="17820"/>
    <cellStyle name="SAPBEXstdItem 2 6 2 2 2 3" xfId="17821"/>
    <cellStyle name="SAPBEXstdItem 2 6 2 2 3" xfId="17822"/>
    <cellStyle name="SAPBEXstdItem 2 6 2 2 3 2" xfId="17823"/>
    <cellStyle name="SAPBEXstdItem 2 6 2 2 3 2 2" xfId="17824"/>
    <cellStyle name="SAPBEXstdItem 2 6 2 2 4" xfId="17825"/>
    <cellStyle name="SAPBEXstdItem 2 6 2 2 4 2" xfId="17826"/>
    <cellStyle name="SAPBEXstdItem 2 6 2 3" xfId="17827"/>
    <cellStyle name="SAPBEXstdItem 2 6 2 3 2" xfId="17828"/>
    <cellStyle name="SAPBEXstdItem 2 6 2 3 2 2" xfId="17829"/>
    <cellStyle name="SAPBEXstdItem 2 6 2 3 3" xfId="17830"/>
    <cellStyle name="SAPBEXstdItem 2 6 2 4" xfId="17831"/>
    <cellStyle name="SAPBEXstdItem 2 6 2 4 2" xfId="17832"/>
    <cellStyle name="SAPBEXstdItem 2 6 2 4 2 2" xfId="17833"/>
    <cellStyle name="SAPBEXstdItem 2 6 2 5" xfId="17834"/>
    <cellStyle name="SAPBEXstdItem 2 6 2 5 2" xfId="17835"/>
    <cellStyle name="SAPBEXstdItem 2 6 2 6" xfId="45537"/>
    <cellStyle name="SAPBEXstdItem 2 6 2 7" xfId="45538"/>
    <cellStyle name="SAPBEXstdItem 2 6 2 8" xfId="49998"/>
    <cellStyle name="SAPBEXstdItem 2 6 20" xfId="45539"/>
    <cellStyle name="SAPBEXstdItem 2 6 21" xfId="45540"/>
    <cellStyle name="SAPBEXstdItem 2 6 22" xfId="45541"/>
    <cellStyle name="SAPBEXstdItem 2 6 23" xfId="45542"/>
    <cellStyle name="SAPBEXstdItem 2 6 24" xfId="45543"/>
    <cellStyle name="SAPBEXstdItem 2 6 25" xfId="45544"/>
    <cellStyle name="SAPBEXstdItem 2 6 26" xfId="45545"/>
    <cellStyle name="SAPBEXstdItem 2 6 27" xfId="45546"/>
    <cellStyle name="SAPBEXstdItem 2 6 28" xfId="48866"/>
    <cellStyle name="SAPBEXstdItem 2 6 29" xfId="49480"/>
    <cellStyle name="SAPBEXstdItem 2 6 3" xfId="45547"/>
    <cellStyle name="SAPBEXstdItem 2 6 4" xfId="45548"/>
    <cellStyle name="SAPBEXstdItem 2 6 5" xfId="45549"/>
    <cellStyle name="SAPBEXstdItem 2 6 6" xfId="45550"/>
    <cellStyle name="SAPBEXstdItem 2 6 7" xfId="45551"/>
    <cellStyle name="SAPBEXstdItem 2 6 8" xfId="45552"/>
    <cellStyle name="SAPBEXstdItem 2 6 9" xfId="45553"/>
    <cellStyle name="SAPBEXstdItem 2 7" xfId="2318"/>
    <cellStyle name="SAPBEXstdItem 2 7 2" xfId="2319"/>
    <cellStyle name="SAPBEXstdItem 2 7 2 2" xfId="17836"/>
    <cellStyle name="SAPBEXstdItem 2 7 2 2 2" xfId="17837"/>
    <cellStyle name="SAPBEXstdItem 2 7 2 2 2 2" xfId="17838"/>
    <cellStyle name="SAPBEXstdItem 2 7 2 2 3" xfId="17839"/>
    <cellStyle name="SAPBEXstdItem 2 7 2 3" xfId="17840"/>
    <cellStyle name="SAPBEXstdItem 2 7 2 3 2" xfId="17841"/>
    <cellStyle name="SAPBEXstdItem 2 7 2 3 2 2" xfId="17842"/>
    <cellStyle name="SAPBEXstdItem 2 7 2 4" xfId="17843"/>
    <cellStyle name="SAPBEXstdItem 2 7 2 4 2" xfId="17844"/>
    <cellStyle name="SAPBEXstdItem 2 7 2 5" xfId="49999"/>
    <cellStyle name="SAPBEXstdItem 2 7 3" xfId="17845"/>
    <cellStyle name="SAPBEXstdItem 2 7 3 2" xfId="17846"/>
    <cellStyle name="SAPBEXstdItem 2 7 3 2 2" xfId="17847"/>
    <cellStyle name="SAPBEXstdItem 2 7 3 2 2 2" xfId="17848"/>
    <cellStyle name="SAPBEXstdItem 2 7 3 2 3" xfId="17849"/>
    <cellStyle name="SAPBEXstdItem 2 7 3 3" xfId="17850"/>
    <cellStyle name="SAPBEXstdItem 2 7 3 3 2" xfId="17851"/>
    <cellStyle name="SAPBEXstdItem 2 7 3 3 2 2" xfId="17852"/>
    <cellStyle name="SAPBEXstdItem 2 7 3 4" xfId="17853"/>
    <cellStyle name="SAPBEXstdItem 2 7 3 4 2" xfId="17854"/>
    <cellStyle name="SAPBEXstdItem 2 7 3 5" xfId="45554"/>
    <cellStyle name="SAPBEXstdItem 2 7 4" xfId="17855"/>
    <cellStyle name="SAPBEXstdItem 2 7 4 2" xfId="17856"/>
    <cellStyle name="SAPBEXstdItem 2 7 4 2 2" xfId="17857"/>
    <cellStyle name="SAPBEXstdItem 2 7 4 2 2 2" xfId="17858"/>
    <cellStyle name="SAPBEXstdItem 2 7 4 3" xfId="17859"/>
    <cellStyle name="SAPBEXstdItem 2 7 4 3 2" xfId="17860"/>
    <cellStyle name="SAPBEXstdItem 2 7 5" xfId="17861"/>
    <cellStyle name="SAPBEXstdItem 2 7 5 2" xfId="17862"/>
    <cellStyle name="SAPBEXstdItem 2 7 5 2 2" xfId="17863"/>
    <cellStyle name="SAPBEXstdItem 2 7 5 3" xfId="17864"/>
    <cellStyle name="SAPBEXstdItem 2 7 6" xfId="17865"/>
    <cellStyle name="SAPBEXstdItem 2 7 6 2" xfId="17866"/>
    <cellStyle name="SAPBEXstdItem 2 7 6 2 2" xfId="17867"/>
    <cellStyle name="SAPBEXstdItem 2 7 7" xfId="17868"/>
    <cellStyle name="SAPBEXstdItem 2 7 7 2" xfId="17869"/>
    <cellStyle name="SAPBEXstdItem 2 7 8" xfId="48867"/>
    <cellStyle name="SAPBEXstdItem 2 7 9" xfId="49481"/>
    <cellStyle name="SAPBEXstdItem 2 8" xfId="45555"/>
    <cellStyle name="SAPBEXstdItem 2 8 2" xfId="49521"/>
    <cellStyle name="SAPBEXstdItem 2 9" xfId="45556"/>
    <cellStyle name="SAPBEXstdItem 2_Data 2015" xfId="50061"/>
    <cellStyle name="SAPBEXstdItem 20" xfId="45557"/>
    <cellStyle name="SAPBEXstdItem 21" xfId="45558"/>
    <cellStyle name="SAPBEXstdItem 22" xfId="45559"/>
    <cellStyle name="SAPBEXstdItem 23" xfId="45560"/>
    <cellStyle name="SAPBEXstdItem 24" xfId="45561"/>
    <cellStyle name="SAPBEXstdItem 25" xfId="45562"/>
    <cellStyle name="SAPBEXstdItem 26" xfId="45563"/>
    <cellStyle name="SAPBEXstdItem 27" xfId="45564"/>
    <cellStyle name="SAPBEXstdItem 28" xfId="45565"/>
    <cellStyle name="SAPBEXstdItem 29" xfId="45566"/>
    <cellStyle name="SAPBEXstdItem 3" xfId="572"/>
    <cellStyle name="SAPBEXstdItem 3 10" xfId="45567"/>
    <cellStyle name="SAPBEXstdItem 3 11" xfId="45568"/>
    <cellStyle name="SAPBEXstdItem 3 12" xfId="45569"/>
    <cellStyle name="SAPBEXstdItem 3 13" xfId="45570"/>
    <cellStyle name="SAPBEXstdItem 3 14" xfId="45571"/>
    <cellStyle name="SAPBEXstdItem 3 15" xfId="45572"/>
    <cellStyle name="SAPBEXstdItem 3 16" xfId="45573"/>
    <cellStyle name="SAPBEXstdItem 3 17" xfId="45574"/>
    <cellStyle name="SAPBEXstdItem 3 18" xfId="45575"/>
    <cellStyle name="SAPBEXstdItem 3 19" xfId="45576"/>
    <cellStyle name="SAPBEXstdItem 3 2" xfId="1257"/>
    <cellStyle name="SAPBEXstdItem 3 2 10" xfId="45577"/>
    <cellStyle name="SAPBEXstdItem 3 2 11" xfId="45578"/>
    <cellStyle name="SAPBEXstdItem 3 2 12" xfId="45579"/>
    <cellStyle name="SAPBEXstdItem 3 2 13" xfId="45580"/>
    <cellStyle name="SAPBEXstdItem 3 2 14" xfId="45581"/>
    <cellStyle name="SAPBEXstdItem 3 2 15" xfId="45582"/>
    <cellStyle name="SAPBEXstdItem 3 2 16" xfId="45583"/>
    <cellStyle name="SAPBEXstdItem 3 2 17" xfId="45584"/>
    <cellStyle name="SAPBEXstdItem 3 2 18" xfId="45585"/>
    <cellStyle name="SAPBEXstdItem 3 2 19" xfId="45586"/>
    <cellStyle name="SAPBEXstdItem 3 2 2" xfId="2320"/>
    <cellStyle name="SAPBEXstdItem 3 2 2 2" xfId="17870"/>
    <cellStyle name="SAPBEXstdItem 3 2 2 2 2" xfId="17871"/>
    <cellStyle name="SAPBEXstdItem 3 2 2 2 2 2" xfId="17872"/>
    <cellStyle name="SAPBEXstdItem 3 2 2 2 2 2 2" xfId="17873"/>
    <cellStyle name="SAPBEXstdItem 3 2 2 2 2 3" xfId="17874"/>
    <cellStyle name="SAPBEXstdItem 3 2 2 2 3" xfId="17875"/>
    <cellStyle name="SAPBEXstdItem 3 2 2 2 3 2" xfId="17876"/>
    <cellStyle name="SAPBEXstdItem 3 2 2 2 3 2 2" xfId="17877"/>
    <cellStyle name="SAPBEXstdItem 3 2 2 2 4" xfId="17878"/>
    <cellStyle name="SAPBEXstdItem 3 2 2 2 4 2" xfId="17879"/>
    <cellStyle name="SAPBEXstdItem 3 2 2 3" xfId="17880"/>
    <cellStyle name="SAPBEXstdItem 3 2 2 3 2" xfId="17881"/>
    <cellStyle name="SAPBEXstdItem 3 2 2 3 2 2" xfId="17882"/>
    <cellStyle name="SAPBEXstdItem 3 2 2 3 3" xfId="17883"/>
    <cellStyle name="SAPBEXstdItem 3 2 2 4" xfId="17884"/>
    <cellStyle name="SAPBEXstdItem 3 2 2 4 2" xfId="17885"/>
    <cellStyle name="SAPBEXstdItem 3 2 2 4 2 2" xfId="17886"/>
    <cellStyle name="SAPBEXstdItem 3 2 2 5" xfId="17887"/>
    <cellStyle name="SAPBEXstdItem 3 2 2 5 2" xfId="17888"/>
    <cellStyle name="SAPBEXstdItem 3 2 2 6" xfId="45587"/>
    <cellStyle name="SAPBEXstdItem 3 2 2 7" xfId="45588"/>
    <cellStyle name="SAPBEXstdItem 3 2 2 8" xfId="50001"/>
    <cellStyle name="SAPBEXstdItem 3 2 20" xfId="45589"/>
    <cellStyle name="SAPBEXstdItem 3 2 21" xfId="45590"/>
    <cellStyle name="SAPBEXstdItem 3 2 22" xfId="45591"/>
    <cellStyle name="SAPBEXstdItem 3 2 23" xfId="45592"/>
    <cellStyle name="SAPBEXstdItem 3 2 24" xfId="45593"/>
    <cellStyle name="SAPBEXstdItem 3 2 25" xfId="45594"/>
    <cellStyle name="SAPBEXstdItem 3 2 26" xfId="45595"/>
    <cellStyle name="SAPBEXstdItem 3 2 27" xfId="45596"/>
    <cellStyle name="SAPBEXstdItem 3 2 28" xfId="48868"/>
    <cellStyle name="SAPBEXstdItem 3 2 29" xfId="49483"/>
    <cellStyle name="SAPBEXstdItem 3 2 3" xfId="45597"/>
    <cellStyle name="SAPBEXstdItem 3 2 4" xfId="45598"/>
    <cellStyle name="SAPBEXstdItem 3 2 5" xfId="45599"/>
    <cellStyle name="SAPBEXstdItem 3 2 6" xfId="45600"/>
    <cellStyle name="SAPBEXstdItem 3 2 7" xfId="45601"/>
    <cellStyle name="SAPBEXstdItem 3 2 8" xfId="45602"/>
    <cellStyle name="SAPBEXstdItem 3 2 9" xfId="45603"/>
    <cellStyle name="SAPBEXstdItem 3 20" xfId="45604"/>
    <cellStyle name="SAPBEXstdItem 3 21" xfId="45605"/>
    <cellStyle name="SAPBEXstdItem 3 22" xfId="45606"/>
    <cellStyle name="SAPBEXstdItem 3 23" xfId="45607"/>
    <cellStyle name="SAPBEXstdItem 3 24" xfId="45608"/>
    <cellStyle name="SAPBEXstdItem 3 25" xfId="45609"/>
    <cellStyle name="SAPBEXstdItem 3 26" xfId="45610"/>
    <cellStyle name="SAPBEXstdItem 3 27" xfId="45611"/>
    <cellStyle name="SAPBEXstdItem 3 28" xfId="45612"/>
    <cellStyle name="SAPBEXstdItem 3 29" xfId="45613"/>
    <cellStyle name="SAPBEXstdItem 3 3" xfId="1258"/>
    <cellStyle name="SAPBEXstdItem 3 3 10" xfId="45614"/>
    <cellStyle name="SAPBEXstdItem 3 3 11" xfId="45615"/>
    <cellStyle name="SAPBEXstdItem 3 3 12" xfId="45616"/>
    <cellStyle name="SAPBEXstdItem 3 3 13" xfId="45617"/>
    <cellStyle name="SAPBEXstdItem 3 3 14" xfId="45618"/>
    <cellStyle name="SAPBEXstdItem 3 3 15" xfId="45619"/>
    <cellStyle name="SAPBEXstdItem 3 3 16" xfId="45620"/>
    <cellStyle name="SAPBEXstdItem 3 3 17" xfId="45621"/>
    <cellStyle name="SAPBEXstdItem 3 3 18" xfId="45622"/>
    <cellStyle name="SAPBEXstdItem 3 3 19" xfId="45623"/>
    <cellStyle name="SAPBEXstdItem 3 3 2" xfId="2321"/>
    <cellStyle name="SAPBEXstdItem 3 3 2 2" xfId="17889"/>
    <cellStyle name="SAPBEXstdItem 3 3 2 2 2" xfId="17890"/>
    <cellStyle name="SAPBEXstdItem 3 3 2 2 2 2" xfId="17891"/>
    <cellStyle name="SAPBEXstdItem 3 3 2 2 2 2 2" xfId="17892"/>
    <cellStyle name="SAPBEXstdItem 3 3 2 2 2 3" xfId="17893"/>
    <cellStyle name="SAPBEXstdItem 3 3 2 2 3" xfId="17894"/>
    <cellStyle name="SAPBEXstdItem 3 3 2 2 3 2" xfId="17895"/>
    <cellStyle name="SAPBEXstdItem 3 3 2 2 3 2 2" xfId="17896"/>
    <cellStyle name="SAPBEXstdItem 3 3 2 2 4" xfId="17897"/>
    <cellStyle name="SAPBEXstdItem 3 3 2 2 4 2" xfId="17898"/>
    <cellStyle name="SAPBEXstdItem 3 3 2 3" xfId="17899"/>
    <cellStyle name="SAPBEXstdItem 3 3 2 3 2" xfId="17900"/>
    <cellStyle name="SAPBEXstdItem 3 3 2 3 2 2" xfId="17901"/>
    <cellStyle name="SAPBEXstdItem 3 3 2 3 3" xfId="17902"/>
    <cellStyle name="SAPBEXstdItem 3 3 2 4" xfId="17903"/>
    <cellStyle name="SAPBEXstdItem 3 3 2 4 2" xfId="17904"/>
    <cellStyle name="SAPBEXstdItem 3 3 2 4 2 2" xfId="17905"/>
    <cellStyle name="SAPBEXstdItem 3 3 2 5" xfId="17906"/>
    <cellStyle name="SAPBEXstdItem 3 3 2 5 2" xfId="17907"/>
    <cellStyle name="SAPBEXstdItem 3 3 2 6" xfId="45624"/>
    <cellStyle name="SAPBEXstdItem 3 3 2 7" xfId="45625"/>
    <cellStyle name="SAPBEXstdItem 3 3 2 8" xfId="50002"/>
    <cellStyle name="SAPBEXstdItem 3 3 20" xfId="45626"/>
    <cellStyle name="SAPBEXstdItem 3 3 21" xfId="45627"/>
    <cellStyle name="SAPBEXstdItem 3 3 22" xfId="45628"/>
    <cellStyle name="SAPBEXstdItem 3 3 23" xfId="45629"/>
    <cellStyle name="SAPBEXstdItem 3 3 24" xfId="45630"/>
    <cellStyle name="SAPBEXstdItem 3 3 25" xfId="45631"/>
    <cellStyle name="SAPBEXstdItem 3 3 26" xfId="45632"/>
    <cellStyle name="SAPBEXstdItem 3 3 27" xfId="45633"/>
    <cellStyle name="SAPBEXstdItem 3 3 28" xfId="48869"/>
    <cellStyle name="SAPBEXstdItem 3 3 29" xfId="49484"/>
    <cellStyle name="SAPBEXstdItem 3 3 3" xfId="45634"/>
    <cellStyle name="SAPBEXstdItem 3 3 4" xfId="45635"/>
    <cellStyle name="SAPBEXstdItem 3 3 5" xfId="45636"/>
    <cellStyle name="SAPBEXstdItem 3 3 6" xfId="45637"/>
    <cellStyle name="SAPBEXstdItem 3 3 7" xfId="45638"/>
    <cellStyle name="SAPBEXstdItem 3 3 8" xfId="45639"/>
    <cellStyle name="SAPBEXstdItem 3 3 9" xfId="45640"/>
    <cellStyle name="SAPBEXstdItem 3 30" xfId="45641"/>
    <cellStyle name="SAPBEXstdItem 3 31" xfId="45642"/>
    <cellStyle name="SAPBEXstdItem 3 32" xfId="45643"/>
    <cellStyle name="SAPBEXstdItem 3 33" xfId="48870"/>
    <cellStyle name="SAPBEXstdItem 3 34" xfId="49482"/>
    <cellStyle name="SAPBEXstdItem 3 4" xfId="1259"/>
    <cellStyle name="SAPBEXstdItem 3 4 10" xfId="45644"/>
    <cellStyle name="SAPBEXstdItem 3 4 11" xfId="45645"/>
    <cellStyle name="SAPBEXstdItem 3 4 12" xfId="45646"/>
    <cellStyle name="SAPBEXstdItem 3 4 13" xfId="45647"/>
    <cellStyle name="SAPBEXstdItem 3 4 14" xfId="45648"/>
    <cellStyle name="SAPBEXstdItem 3 4 15" xfId="45649"/>
    <cellStyle name="SAPBEXstdItem 3 4 16" xfId="45650"/>
    <cellStyle name="SAPBEXstdItem 3 4 17" xfId="45651"/>
    <cellStyle name="SAPBEXstdItem 3 4 18" xfId="45652"/>
    <cellStyle name="SAPBEXstdItem 3 4 19" xfId="45653"/>
    <cellStyle name="SAPBEXstdItem 3 4 2" xfId="2322"/>
    <cellStyle name="SAPBEXstdItem 3 4 2 2" xfId="17908"/>
    <cellStyle name="SAPBEXstdItem 3 4 2 2 2" xfId="17909"/>
    <cellStyle name="SAPBEXstdItem 3 4 2 2 2 2" xfId="17910"/>
    <cellStyle name="SAPBEXstdItem 3 4 2 2 2 2 2" xfId="17911"/>
    <cellStyle name="SAPBEXstdItem 3 4 2 2 2 3" xfId="17912"/>
    <cellStyle name="SAPBEXstdItem 3 4 2 2 3" xfId="17913"/>
    <cellStyle name="SAPBEXstdItem 3 4 2 2 3 2" xfId="17914"/>
    <cellStyle name="SAPBEXstdItem 3 4 2 2 3 2 2" xfId="17915"/>
    <cellStyle name="SAPBEXstdItem 3 4 2 2 4" xfId="17916"/>
    <cellStyle name="SAPBEXstdItem 3 4 2 2 4 2" xfId="17917"/>
    <cellStyle name="SAPBEXstdItem 3 4 2 3" xfId="17918"/>
    <cellStyle name="SAPBEXstdItem 3 4 2 3 2" xfId="17919"/>
    <cellStyle name="SAPBEXstdItem 3 4 2 3 2 2" xfId="17920"/>
    <cellStyle name="SAPBEXstdItem 3 4 2 3 3" xfId="17921"/>
    <cellStyle name="SAPBEXstdItem 3 4 2 4" xfId="17922"/>
    <cellStyle name="SAPBEXstdItem 3 4 2 4 2" xfId="17923"/>
    <cellStyle name="SAPBEXstdItem 3 4 2 4 2 2" xfId="17924"/>
    <cellStyle name="SAPBEXstdItem 3 4 2 5" xfId="17925"/>
    <cellStyle name="SAPBEXstdItem 3 4 2 5 2" xfId="17926"/>
    <cellStyle name="SAPBEXstdItem 3 4 2 6" xfId="45654"/>
    <cellStyle name="SAPBEXstdItem 3 4 2 7" xfId="45655"/>
    <cellStyle name="SAPBEXstdItem 3 4 2 8" xfId="50003"/>
    <cellStyle name="SAPBEXstdItem 3 4 20" xfId="45656"/>
    <cellStyle name="SAPBEXstdItem 3 4 21" xfId="45657"/>
    <cellStyle name="SAPBEXstdItem 3 4 22" xfId="45658"/>
    <cellStyle name="SAPBEXstdItem 3 4 23" xfId="45659"/>
    <cellStyle name="SAPBEXstdItem 3 4 24" xfId="45660"/>
    <cellStyle name="SAPBEXstdItem 3 4 25" xfId="45661"/>
    <cellStyle name="SAPBEXstdItem 3 4 26" xfId="45662"/>
    <cellStyle name="SAPBEXstdItem 3 4 27" xfId="45663"/>
    <cellStyle name="SAPBEXstdItem 3 4 28" xfId="48871"/>
    <cellStyle name="SAPBEXstdItem 3 4 29" xfId="49485"/>
    <cellStyle name="SAPBEXstdItem 3 4 3" xfId="45664"/>
    <cellStyle name="SAPBEXstdItem 3 4 4" xfId="45665"/>
    <cellStyle name="SAPBEXstdItem 3 4 5" xfId="45666"/>
    <cellStyle name="SAPBEXstdItem 3 4 6" xfId="45667"/>
    <cellStyle name="SAPBEXstdItem 3 4 7" xfId="45668"/>
    <cellStyle name="SAPBEXstdItem 3 4 8" xfId="45669"/>
    <cellStyle name="SAPBEXstdItem 3 4 9" xfId="45670"/>
    <cellStyle name="SAPBEXstdItem 3 5" xfId="1260"/>
    <cellStyle name="SAPBEXstdItem 3 5 10" xfId="45671"/>
    <cellStyle name="SAPBEXstdItem 3 5 11" xfId="45672"/>
    <cellStyle name="SAPBEXstdItem 3 5 12" xfId="45673"/>
    <cellStyle name="SAPBEXstdItem 3 5 13" xfId="45674"/>
    <cellStyle name="SAPBEXstdItem 3 5 14" xfId="45675"/>
    <cellStyle name="SAPBEXstdItem 3 5 15" xfId="45676"/>
    <cellStyle name="SAPBEXstdItem 3 5 16" xfId="45677"/>
    <cellStyle name="SAPBEXstdItem 3 5 17" xfId="45678"/>
    <cellStyle name="SAPBEXstdItem 3 5 18" xfId="45679"/>
    <cellStyle name="SAPBEXstdItem 3 5 19" xfId="45680"/>
    <cellStyle name="SAPBEXstdItem 3 5 2" xfId="2323"/>
    <cellStyle name="SAPBEXstdItem 3 5 2 2" xfId="17927"/>
    <cellStyle name="SAPBEXstdItem 3 5 2 2 2" xfId="17928"/>
    <cellStyle name="SAPBEXstdItem 3 5 2 2 2 2" xfId="17929"/>
    <cellStyle name="SAPBEXstdItem 3 5 2 2 2 2 2" xfId="17930"/>
    <cellStyle name="SAPBEXstdItem 3 5 2 2 2 3" xfId="17931"/>
    <cellStyle name="SAPBEXstdItem 3 5 2 2 3" xfId="17932"/>
    <cellStyle name="SAPBEXstdItem 3 5 2 2 3 2" xfId="17933"/>
    <cellStyle name="SAPBEXstdItem 3 5 2 2 3 2 2" xfId="17934"/>
    <cellStyle name="SAPBEXstdItem 3 5 2 2 4" xfId="17935"/>
    <cellStyle name="SAPBEXstdItem 3 5 2 2 4 2" xfId="17936"/>
    <cellStyle name="SAPBEXstdItem 3 5 2 3" xfId="17937"/>
    <cellStyle name="SAPBEXstdItem 3 5 2 3 2" xfId="17938"/>
    <cellStyle name="SAPBEXstdItem 3 5 2 3 2 2" xfId="17939"/>
    <cellStyle name="SAPBEXstdItem 3 5 2 3 3" xfId="17940"/>
    <cellStyle name="SAPBEXstdItem 3 5 2 4" xfId="17941"/>
    <cellStyle name="SAPBEXstdItem 3 5 2 4 2" xfId="17942"/>
    <cellStyle name="SAPBEXstdItem 3 5 2 4 2 2" xfId="17943"/>
    <cellStyle name="SAPBEXstdItem 3 5 2 5" xfId="17944"/>
    <cellStyle name="SAPBEXstdItem 3 5 2 5 2" xfId="17945"/>
    <cellStyle name="SAPBEXstdItem 3 5 2 6" xfId="45681"/>
    <cellStyle name="SAPBEXstdItem 3 5 2 7" xfId="45682"/>
    <cellStyle name="SAPBEXstdItem 3 5 2 8" xfId="50004"/>
    <cellStyle name="SAPBEXstdItem 3 5 20" xfId="45683"/>
    <cellStyle name="SAPBEXstdItem 3 5 21" xfId="45684"/>
    <cellStyle name="SAPBEXstdItem 3 5 22" xfId="45685"/>
    <cellStyle name="SAPBEXstdItem 3 5 23" xfId="45686"/>
    <cellStyle name="SAPBEXstdItem 3 5 24" xfId="45687"/>
    <cellStyle name="SAPBEXstdItem 3 5 25" xfId="45688"/>
    <cellStyle name="SAPBEXstdItem 3 5 26" xfId="45689"/>
    <cellStyle name="SAPBEXstdItem 3 5 27" xfId="45690"/>
    <cellStyle name="SAPBEXstdItem 3 5 28" xfId="48872"/>
    <cellStyle name="SAPBEXstdItem 3 5 29" xfId="49486"/>
    <cellStyle name="SAPBEXstdItem 3 5 3" xfId="45691"/>
    <cellStyle name="SAPBEXstdItem 3 5 4" xfId="45692"/>
    <cellStyle name="SAPBEXstdItem 3 5 5" xfId="45693"/>
    <cellStyle name="SAPBEXstdItem 3 5 6" xfId="45694"/>
    <cellStyle name="SAPBEXstdItem 3 5 7" xfId="45695"/>
    <cellStyle name="SAPBEXstdItem 3 5 8" xfId="45696"/>
    <cellStyle name="SAPBEXstdItem 3 5 9" xfId="45697"/>
    <cellStyle name="SAPBEXstdItem 3 6" xfId="1261"/>
    <cellStyle name="SAPBEXstdItem 3 6 10" xfId="45698"/>
    <cellStyle name="SAPBEXstdItem 3 6 11" xfId="45699"/>
    <cellStyle name="SAPBEXstdItem 3 6 12" xfId="45700"/>
    <cellStyle name="SAPBEXstdItem 3 6 13" xfId="45701"/>
    <cellStyle name="SAPBEXstdItem 3 6 14" xfId="45702"/>
    <cellStyle name="SAPBEXstdItem 3 6 15" xfId="45703"/>
    <cellStyle name="SAPBEXstdItem 3 6 16" xfId="45704"/>
    <cellStyle name="SAPBEXstdItem 3 6 17" xfId="45705"/>
    <cellStyle name="SAPBEXstdItem 3 6 18" xfId="45706"/>
    <cellStyle name="SAPBEXstdItem 3 6 19" xfId="45707"/>
    <cellStyle name="SAPBEXstdItem 3 6 2" xfId="2324"/>
    <cellStyle name="SAPBEXstdItem 3 6 2 2" xfId="17946"/>
    <cellStyle name="SAPBEXstdItem 3 6 2 2 2" xfId="17947"/>
    <cellStyle name="SAPBEXstdItem 3 6 2 2 2 2" xfId="17948"/>
    <cellStyle name="SAPBEXstdItem 3 6 2 2 2 2 2" xfId="17949"/>
    <cellStyle name="SAPBEXstdItem 3 6 2 2 2 3" xfId="17950"/>
    <cellStyle name="SAPBEXstdItem 3 6 2 2 3" xfId="17951"/>
    <cellStyle name="SAPBEXstdItem 3 6 2 2 3 2" xfId="17952"/>
    <cellStyle name="SAPBEXstdItem 3 6 2 2 3 2 2" xfId="17953"/>
    <cellStyle name="SAPBEXstdItem 3 6 2 2 4" xfId="17954"/>
    <cellStyle name="SAPBEXstdItem 3 6 2 2 4 2" xfId="17955"/>
    <cellStyle name="SAPBEXstdItem 3 6 2 3" xfId="17956"/>
    <cellStyle name="SAPBEXstdItem 3 6 2 3 2" xfId="17957"/>
    <cellStyle name="SAPBEXstdItem 3 6 2 3 2 2" xfId="17958"/>
    <cellStyle name="SAPBEXstdItem 3 6 2 3 3" xfId="17959"/>
    <cellStyle name="SAPBEXstdItem 3 6 2 4" xfId="17960"/>
    <cellStyle name="SAPBEXstdItem 3 6 2 4 2" xfId="17961"/>
    <cellStyle name="SAPBEXstdItem 3 6 2 4 2 2" xfId="17962"/>
    <cellStyle name="SAPBEXstdItem 3 6 2 5" xfId="17963"/>
    <cellStyle name="SAPBEXstdItem 3 6 2 5 2" xfId="17964"/>
    <cellStyle name="SAPBEXstdItem 3 6 2 6" xfId="45708"/>
    <cellStyle name="SAPBEXstdItem 3 6 2 7" xfId="45709"/>
    <cellStyle name="SAPBEXstdItem 3 6 2 8" xfId="50005"/>
    <cellStyle name="SAPBEXstdItem 3 6 20" xfId="45710"/>
    <cellStyle name="SAPBEXstdItem 3 6 21" xfId="45711"/>
    <cellStyle name="SAPBEXstdItem 3 6 22" xfId="45712"/>
    <cellStyle name="SAPBEXstdItem 3 6 23" xfId="45713"/>
    <cellStyle name="SAPBEXstdItem 3 6 24" xfId="45714"/>
    <cellStyle name="SAPBEXstdItem 3 6 25" xfId="45715"/>
    <cellStyle name="SAPBEXstdItem 3 6 26" xfId="45716"/>
    <cellStyle name="SAPBEXstdItem 3 6 27" xfId="45717"/>
    <cellStyle name="SAPBEXstdItem 3 6 28" xfId="48873"/>
    <cellStyle name="SAPBEXstdItem 3 6 29" xfId="49487"/>
    <cellStyle name="SAPBEXstdItem 3 6 3" xfId="45718"/>
    <cellStyle name="SAPBEXstdItem 3 6 4" xfId="45719"/>
    <cellStyle name="SAPBEXstdItem 3 6 5" xfId="45720"/>
    <cellStyle name="SAPBEXstdItem 3 6 6" xfId="45721"/>
    <cellStyle name="SAPBEXstdItem 3 6 7" xfId="45722"/>
    <cellStyle name="SAPBEXstdItem 3 6 8" xfId="45723"/>
    <cellStyle name="SAPBEXstdItem 3 6 9" xfId="45724"/>
    <cellStyle name="SAPBEXstdItem 3 7" xfId="2325"/>
    <cellStyle name="SAPBEXstdItem 3 7 2" xfId="17965"/>
    <cellStyle name="SAPBEXstdItem 3 7 2 2" xfId="17966"/>
    <cellStyle name="SAPBEXstdItem 3 7 2 2 2" xfId="17967"/>
    <cellStyle name="SAPBEXstdItem 3 7 2 2 2 2" xfId="17968"/>
    <cellStyle name="SAPBEXstdItem 3 7 2 2 3" xfId="17969"/>
    <cellStyle name="SAPBEXstdItem 3 7 2 3" xfId="17970"/>
    <cellStyle name="SAPBEXstdItem 3 7 2 3 2" xfId="17971"/>
    <cellStyle name="SAPBEXstdItem 3 7 2 3 2 2" xfId="17972"/>
    <cellStyle name="SAPBEXstdItem 3 7 2 4" xfId="17973"/>
    <cellStyle name="SAPBEXstdItem 3 7 2 4 2" xfId="17974"/>
    <cellStyle name="SAPBEXstdItem 3 7 3" xfId="17975"/>
    <cellStyle name="SAPBEXstdItem 3 7 3 2" xfId="17976"/>
    <cellStyle name="SAPBEXstdItem 3 7 3 2 2" xfId="17977"/>
    <cellStyle name="SAPBEXstdItem 3 7 3 3" xfId="17978"/>
    <cellStyle name="SAPBEXstdItem 3 7 4" xfId="17979"/>
    <cellStyle name="SAPBEXstdItem 3 7 4 2" xfId="17980"/>
    <cellStyle name="SAPBEXstdItem 3 7 4 2 2" xfId="17981"/>
    <cellStyle name="SAPBEXstdItem 3 7 5" xfId="17982"/>
    <cellStyle name="SAPBEXstdItem 3 7 5 2" xfId="17983"/>
    <cellStyle name="SAPBEXstdItem 3 7 6" xfId="45725"/>
    <cellStyle name="SAPBEXstdItem 3 7 7" xfId="45726"/>
    <cellStyle name="SAPBEXstdItem 3 7 8" xfId="50000"/>
    <cellStyle name="SAPBEXstdItem 3 8" xfId="45727"/>
    <cellStyle name="SAPBEXstdItem 3 9" xfId="45728"/>
    <cellStyle name="SAPBEXstdItem 3_Data 2015" xfId="50062"/>
    <cellStyle name="SAPBEXstdItem 30" xfId="45729"/>
    <cellStyle name="SAPBEXstdItem 31" xfId="45730"/>
    <cellStyle name="SAPBEXstdItem 32" xfId="45731"/>
    <cellStyle name="SAPBEXstdItem 33" xfId="45732"/>
    <cellStyle name="SAPBEXstdItem 34" xfId="45733"/>
    <cellStyle name="SAPBEXstdItem 35" xfId="48874"/>
    <cellStyle name="SAPBEXstdItem 36" xfId="48958"/>
    <cellStyle name="SAPBEXstdItem 4" xfId="573"/>
    <cellStyle name="SAPBEXstdItem 4 10" xfId="45734"/>
    <cellStyle name="SAPBEXstdItem 4 11" xfId="45735"/>
    <cellStyle name="SAPBEXstdItem 4 12" xfId="45736"/>
    <cellStyle name="SAPBEXstdItem 4 13" xfId="45737"/>
    <cellStyle name="SAPBEXstdItem 4 14" xfId="45738"/>
    <cellStyle name="SAPBEXstdItem 4 15" xfId="45739"/>
    <cellStyle name="SAPBEXstdItem 4 16" xfId="45740"/>
    <cellStyle name="SAPBEXstdItem 4 17" xfId="45741"/>
    <cellStyle name="SAPBEXstdItem 4 18" xfId="45742"/>
    <cellStyle name="SAPBEXstdItem 4 19" xfId="45743"/>
    <cellStyle name="SAPBEXstdItem 4 2" xfId="2326"/>
    <cellStyle name="SAPBEXstdItem 4 2 2" xfId="17984"/>
    <cellStyle name="SAPBEXstdItem 4 2 2 2" xfId="17985"/>
    <cellStyle name="SAPBEXstdItem 4 2 2 2 2" xfId="17986"/>
    <cellStyle name="SAPBEXstdItem 4 2 2 2 2 2" xfId="17987"/>
    <cellStyle name="SAPBEXstdItem 4 2 2 2 3" xfId="17988"/>
    <cellStyle name="SAPBEXstdItem 4 2 2 3" xfId="17989"/>
    <cellStyle name="SAPBEXstdItem 4 2 2 3 2" xfId="17990"/>
    <cellStyle name="SAPBEXstdItem 4 2 2 3 2 2" xfId="17991"/>
    <cellStyle name="SAPBEXstdItem 4 2 2 4" xfId="17992"/>
    <cellStyle name="SAPBEXstdItem 4 2 2 4 2" xfId="17993"/>
    <cellStyle name="SAPBEXstdItem 4 2 3" xfId="17994"/>
    <cellStyle name="SAPBEXstdItem 4 2 3 2" xfId="17995"/>
    <cellStyle name="SAPBEXstdItem 4 2 3 2 2" xfId="17996"/>
    <cellStyle name="SAPBEXstdItem 4 2 3 3" xfId="17997"/>
    <cellStyle name="SAPBEXstdItem 4 2 4" xfId="17998"/>
    <cellStyle name="SAPBEXstdItem 4 2 4 2" xfId="17999"/>
    <cellStyle name="SAPBEXstdItem 4 2 4 2 2" xfId="18000"/>
    <cellStyle name="SAPBEXstdItem 4 2 5" xfId="18001"/>
    <cellStyle name="SAPBEXstdItem 4 2 5 2" xfId="18002"/>
    <cellStyle name="SAPBEXstdItem 4 2 6" xfId="45744"/>
    <cellStyle name="SAPBEXstdItem 4 2 7" xfId="45745"/>
    <cellStyle name="SAPBEXstdItem 4 2 8" xfId="50006"/>
    <cellStyle name="SAPBEXstdItem 4 20" xfId="45746"/>
    <cellStyle name="SAPBEXstdItem 4 21" xfId="45747"/>
    <cellStyle name="SAPBEXstdItem 4 22" xfId="45748"/>
    <cellStyle name="SAPBEXstdItem 4 23" xfId="45749"/>
    <cellStyle name="SAPBEXstdItem 4 24" xfId="45750"/>
    <cellStyle name="SAPBEXstdItem 4 25" xfId="45751"/>
    <cellStyle name="SAPBEXstdItem 4 26" xfId="45752"/>
    <cellStyle name="SAPBEXstdItem 4 27" xfId="45753"/>
    <cellStyle name="SAPBEXstdItem 4 28" xfId="48875"/>
    <cellStyle name="SAPBEXstdItem 4 29" xfId="49488"/>
    <cellStyle name="SAPBEXstdItem 4 3" xfId="45754"/>
    <cellStyle name="SAPBEXstdItem 4 4" xfId="45755"/>
    <cellStyle name="SAPBEXstdItem 4 5" xfId="45756"/>
    <cellStyle name="SAPBEXstdItem 4 6" xfId="45757"/>
    <cellStyle name="SAPBEXstdItem 4 7" xfId="45758"/>
    <cellStyle name="SAPBEXstdItem 4 8" xfId="45759"/>
    <cellStyle name="SAPBEXstdItem 4 9" xfId="45760"/>
    <cellStyle name="SAPBEXstdItem 5" xfId="1262"/>
    <cellStyle name="SAPBEXstdItem 5 10" xfId="45761"/>
    <cellStyle name="SAPBEXstdItem 5 11" xfId="45762"/>
    <cellStyle name="SAPBEXstdItem 5 12" xfId="45763"/>
    <cellStyle name="SAPBEXstdItem 5 13" xfId="45764"/>
    <cellStyle name="SAPBEXstdItem 5 14" xfId="45765"/>
    <cellStyle name="SAPBEXstdItem 5 15" xfId="45766"/>
    <cellStyle name="SAPBEXstdItem 5 16" xfId="45767"/>
    <cellStyle name="SAPBEXstdItem 5 17" xfId="45768"/>
    <cellStyle name="SAPBEXstdItem 5 18" xfId="45769"/>
    <cellStyle name="SAPBEXstdItem 5 19" xfId="45770"/>
    <cellStyle name="SAPBEXstdItem 5 2" xfId="2327"/>
    <cellStyle name="SAPBEXstdItem 5 2 2" xfId="18003"/>
    <cellStyle name="SAPBEXstdItem 5 2 2 2" xfId="18004"/>
    <cellStyle name="SAPBEXstdItem 5 2 2 2 2" xfId="18005"/>
    <cellStyle name="SAPBEXstdItem 5 2 2 2 2 2" xfId="18006"/>
    <cellStyle name="SAPBEXstdItem 5 2 2 2 3" xfId="18007"/>
    <cellStyle name="SAPBEXstdItem 5 2 2 3" xfId="18008"/>
    <cellStyle name="SAPBEXstdItem 5 2 2 3 2" xfId="18009"/>
    <cellStyle name="SAPBEXstdItem 5 2 2 3 2 2" xfId="18010"/>
    <cellStyle name="SAPBEXstdItem 5 2 2 4" xfId="18011"/>
    <cellStyle name="SAPBEXstdItem 5 2 2 4 2" xfId="18012"/>
    <cellStyle name="SAPBEXstdItem 5 2 3" xfId="18013"/>
    <cellStyle name="SAPBEXstdItem 5 2 3 2" xfId="18014"/>
    <cellStyle name="SAPBEXstdItem 5 2 3 2 2" xfId="18015"/>
    <cellStyle name="SAPBEXstdItem 5 2 3 3" xfId="18016"/>
    <cellStyle name="SAPBEXstdItem 5 2 4" xfId="18017"/>
    <cellStyle name="SAPBEXstdItem 5 2 4 2" xfId="18018"/>
    <cellStyle name="SAPBEXstdItem 5 2 4 2 2" xfId="18019"/>
    <cellStyle name="SAPBEXstdItem 5 2 5" xfId="18020"/>
    <cellStyle name="SAPBEXstdItem 5 2 5 2" xfId="18021"/>
    <cellStyle name="SAPBEXstdItem 5 2 6" xfId="45771"/>
    <cellStyle name="SAPBEXstdItem 5 2 7" xfId="45772"/>
    <cellStyle name="SAPBEXstdItem 5 2 8" xfId="50007"/>
    <cellStyle name="SAPBEXstdItem 5 20" xfId="45773"/>
    <cellStyle name="SAPBEXstdItem 5 21" xfId="45774"/>
    <cellStyle name="SAPBEXstdItem 5 22" xfId="45775"/>
    <cellStyle name="SAPBEXstdItem 5 23" xfId="45776"/>
    <cellStyle name="SAPBEXstdItem 5 24" xfId="45777"/>
    <cellStyle name="SAPBEXstdItem 5 25" xfId="45778"/>
    <cellStyle name="SAPBEXstdItem 5 26" xfId="45779"/>
    <cellStyle name="SAPBEXstdItem 5 27" xfId="45780"/>
    <cellStyle name="SAPBEXstdItem 5 28" xfId="48876"/>
    <cellStyle name="SAPBEXstdItem 5 29" xfId="49489"/>
    <cellStyle name="SAPBEXstdItem 5 3" xfId="45781"/>
    <cellStyle name="SAPBEXstdItem 5 4" xfId="45782"/>
    <cellStyle name="SAPBEXstdItem 5 5" xfId="45783"/>
    <cellStyle name="SAPBEXstdItem 5 6" xfId="45784"/>
    <cellStyle name="SAPBEXstdItem 5 7" xfId="45785"/>
    <cellStyle name="SAPBEXstdItem 5 8" xfId="45786"/>
    <cellStyle name="SAPBEXstdItem 5 9" xfId="45787"/>
    <cellStyle name="SAPBEXstdItem 6" xfId="1263"/>
    <cellStyle name="SAPBEXstdItem 6 10" xfId="45788"/>
    <cellStyle name="SAPBEXstdItem 6 11" xfId="45789"/>
    <cellStyle name="SAPBEXstdItem 6 12" xfId="45790"/>
    <cellStyle name="SAPBEXstdItem 6 13" xfId="45791"/>
    <cellStyle name="SAPBEXstdItem 6 14" xfId="45792"/>
    <cellStyle name="SAPBEXstdItem 6 15" xfId="45793"/>
    <cellStyle name="SAPBEXstdItem 6 16" xfId="45794"/>
    <cellStyle name="SAPBEXstdItem 6 17" xfId="45795"/>
    <cellStyle name="SAPBEXstdItem 6 18" xfId="45796"/>
    <cellStyle name="SAPBEXstdItem 6 19" xfId="45797"/>
    <cellStyle name="SAPBEXstdItem 6 2" xfId="2328"/>
    <cellStyle name="SAPBEXstdItem 6 2 2" xfId="18022"/>
    <cellStyle name="SAPBEXstdItem 6 2 2 2" xfId="18023"/>
    <cellStyle name="SAPBEXstdItem 6 2 2 2 2" xfId="18024"/>
    <cellStyle name="SAPBEXstdItem 6 2 2 2 2 2" xfId="18025"/>
    <cellStyle name="SAPBEXstdItem 6 2 2 2 3" xfId="18026"/>
    <cellStyle name="SAPBEXstdItem 6 2 2 3" xfId="18027"/>
    <cellStyle name="SAPBEXstdItem 6 2 2 3 2" xfId="18028"/>
    <cellStyle name="SAPBEXstdItem 6 2 2 3 2 2" xfId="18029"/>
    <cellStyle name="SAPBEXstdItem 6 2 2 4" xfId="18030"/>
    <cellStyle name="SAPBEXstdItem 6 2 2 4 2" xfId="18031"/>
    <cellStyle name="SAPBEXstdItem 6 2 3" xfId="18032"/>
    <cellStyle name="SAPBEXstdItem 6 2 3 2" xfId="18033"/>
    <cellStyle name="SAPBEXstdItem 6 2 3 2 2" xfId="18034"/>
    <cellStyle name="SAPBEXstdItem 6 2 3 3" xfId="18035"/>
    <cellStyle name="SAPBEXstdItem 6 2 4" xfId="18036"/>
    <cellStyle name="SAPBEXstdItem 6 2 4 2" xfId="18037"/>
    <cellStyle name="SAPBEXstdItem 6 2 4 2 2" xfId="18038"/>
    <cellStyle name="SAPBEXstdItem 6 2 5" xfId="18039"/>
    <cellStyle name="SAPBEXstdItem 6 2 5 2" xfId="18040"/>
    <cellStyle name="SAPBEXstdItem 6 2 6" xfId="45798"/>
    <cellStyle name="SAPBEXstdItem 6 2 7" xfId="45799"/>
    <cellStyle name="SAPBEXstdItem 6 2 8" xfId="50008"/>
    <cellStyle name="SAPBEXstdItem 6 20" xfId="45800"/>
    <cellStyle name="SAPBEXstdItem 6 21" xfId="45801"/>
    <cellStyle name="SAPBEXstdItem 6 22" xfId="45802"/>
    <cellStyle name="SAPBEXstdItem 6 23" xfId="45803"/>
    <cellStyle name="SAPBEXstdItem 6 24" xfId="45804"/>
    <cellStyle name="SAPBEXstdItem 6 25" xfId="45805"/>
    <cellStyle name="SAPBEXstdItem 6 26" xfId="45806"/>
    <cellStyle name="SAPBEXstdItem 6 27" xfId="45807"/>
    <cellStyle name="SAPBEXstdItem 6 28" xfId="48877"/>
    <cellStyle name="SAPBEXstdItem 6 29" xfId="49490"/>
    <cellStyle name="SAPBEXstdItem 6 3" xfId="45808"/>
    <cellStyle name="SAPBEXstdItem 6 4" xfId="45809"/>
    <cellStyle name="SAPBEXstdItem 6 5" xfId="45810"/>
    <cellStyle name="SAPBEXstdItem 6 6" xfId="45811"/>
    <cellStyle name="SAPBEXstdItem 6 7" xfId="45812"/>
    <cellStyle name="SAPBEXstdItem 6 8" xfId="45813"/>
    <cellStyle name="SAPBEXstdItem 6 9" xfId="45814"/>
    <cellStyle name="SAPBEXstdItem 7" xfId="1264"/>
    <cellStyle name="SAPBEXstdItem 7 10" xfId="45815"/>
    <cellStyle name="SAPBEXstdItem 7 11" xfId="45816"/>
    <cellStyle name="SAPBEXstdItem 7 12" xfId="45817"/>
    <cellStyle name="SAPBEXstdItem 7 13" xfId="45818"/>
    <cellStyle name="SAPBEXstdItem 7 14" xfId="45819"/>
    <cellStyle name="SAPBEXstdItem 7 15" xfId="45820"/>
    <cellStyle name="SAPBEXstdItem 7 16" xfId="45821"/>
    <cellStyle name="SAPBEXstdItem 7 17" xfId="45822"/>
    <cellStyle name="SAPBEXstdItem 7 18" xfId="45823"/>
    <cellStyle name="SAPBEXstdItem 7 19" xfId="45824"/>
    <cellStyle name="SAPBEXstdItem 7 2" xfId="2329"/>
    <cellStyle name="SAPBEXstdItem 7 2 2" xfId="18041"/>
    <cellStyle name="SAPBEXstdItem 7 2 2 2" xfId="18042"/>
    <cellStyle name="SAPBEXstdItem 7 2 2 2 2" xfId="18043"/>
    <cellStyle name="SAPBEXstdItem 7 2 2 2 2 2" xfId="18044"/>
    <cellStyle name="SAPBEXstdItem 7 2 2 2 3" xfId="18045"/>
    <cellStyle name="SAPBEXstdItem 7 2 2 3" xfId="18046"/>
    <cellStyle name="SAPBEXstdItem 7 2 2 3 2" xfId="18047"/>
    <cellStyle name="SAPBEXstdItem 7 2 2 3 2 2" xfId="18048"/>
    <cellStyle name="SAPBEXstdItem 7 2 2 4" xfId="18049"/>
    <cellStyle name="SAPBEXstdItem 7 2 2 4 2" xfId="18050"/>
    <cellStyle name="SAPBEXstdItem 7 2 3" xfId="18051"/>
    <cellStyle name="SAPBEXstdItem 7 2 3 2" xfId="18052"/>
    <cellStyle name="SAPBEXstdItem 7 2 3 2 2" xfId="18053"/>
    <cellStyle name="SAPBEXstdItem 7 2 3 3" xfId="18054"/>
    <cellStyle name="SAPBEXstdItem 7 2 4" xfId="18055"/>
    <cellStyle name="SAPBEXstdItem 7 2 4 2" xfId="18056"/>
    <cellStyle name="SAPBEXstdItem 7 2 4 2 2" xfId="18057"/>
    <cellStyle name="SAPBEXstdItem 7 2 5" xfId="18058"/>
    <cellStyle name="SAPBEXstdItem 7 2 5 2" xfId="18059"/>
    <cellStyle name="SAPBEXstdItem 7 2 6" xfId="45825"/>
    <cellStyle name="SAPBEXstdItem 7 2 7" xfId="45826"/>
    <cellStyle name="SAPBEXstdItem 7 2 8" xfId="50009"/>
    <cellStyle name="SAPBEXstdItem 7 20" xfId="45827"/>
    <cellStyle name="SAPBEXstdItem 7 21" xfId="45828"/>
    <cellStyle name="SAPBEXstdItem 7 22" xfId="45829"/>
    <cellStyle name="SAPBEXstdItem 7 23" xfId="45830"/>
    <cellStyle name="SAPBEXstdItem 7 24" xfId="45831"/>
    <cellStyle name="SAPBEXstdItem 7 25" xfId="45832"/>
    <cellStyle name="SAPBEXstdItem 7 26" xfId="45833"/>
    <cellStyle name="SAPBEXstdItem 7 27" xfId="45834"/>
    <cellStyle name="SAPBEXstdItem 7 28" xfId="48878"/>
    <cellStyle name="SAPBEXstdItem 7 29" xfId="49491"/>
    <cellStyle name="SAPBEXstdItem 7 3" xfId="45835"/>
    <cellStyle name="SAPBEXstdItem 7 4" xfId="45836"/>
    <cellStyle name="SAPBEXstdItem 7 5" xfId="45837"/>
    <cellStyle name="SAPBEXstdItem 7 6" xfId="45838"/>
    <cellStyle name="SAPBEXstdItem 7 7" xfId="45839"/>
    <cellStyle name="SAPBEXstdItem 7 8" xfId="45840"/>
    <cellStyle name="SAPBEXstdItem 7 9" xfId="45841"/>
    <cellStyle name="SAPBEXstdItem 8" xfId="1248"/>
    <cellStyle name="SAPBEXstdItem 8 10" xfId="45842"/>
    <cellStyle name="SAPBEXstdItem 8 11" xfId="45843"/>
    <cellStyle name="SAPBEXstdItem 8 12" xfId="45844"/>
    <cellStyle name="SAPBEXstdItem 8 13" xfId="45845"/>
    <cellStyle name="SAPBEXstdItem 8 14" xfId="45846"/>
    <cellStyle name="SAPBEXstdItem 8 15" xfId="45847"/>
    <cellStyle name="SAPBEXstdItem 8 16" xfId="45848"/>
    <cellStyle name="SAPBEXstdItem 8 17" xfId="45849"/>
    <cellStyle name="SAPBEXstdItem 8 18" xfId="45850"/>
    <cellStyle name="SAPBEXstdItem 8 19" xfId="45851"/>
    <cellStyle name="SAPBEXstdItem 8 2" xfId="2330"/>
    <cellStyle name="SAPBEXstdItem 8 2 2" xfId="18060"/>
    <cellStyle name="SAPBEXstdItem 8 2 2 2" xfId="18061"/>
    <cellStyle name="SAPBEXstdItem 8 2 2 2 2" xfId="18062"/>
    <cellStyle name="SAPBEXstdItem 8 2 2 2 2 2" xfId="18063"/>
    <cellStyle name="SAPBEXstdItem 8 2 2 2 3" xfId="18064"/>
    <cellStyle name="SAPBEXstdItem 8 2 2 3" xfId="18065"/>
    <cellStyle name="SAPBEXstdItem 8 2 2 3 2" xfId="18066"/>
    <cellStyle name="SAPBEXstdItem 8 2 2 3 2 2" xfId="18067"/>
    <cellStyle name="SAPBEXstdItem 8 2 2 4" xfId="18068"/>
    <cellStyle name="SAPBEXstdItem 8 2 2 4 2" xfId="18069"/>
    <cellStyle name="SAPBEXstdItem 8 2 3" xfId="18070"/>
    <cellStyle name="SAPBEXstdItem 8 2 3 2" xfId="18071"/>
    <cellStyle name="SAPBEXstdItem 8 2 3 2 2" xfId="18072"/>
    <cellStyle name="SAPBEXstdItem 8 2 3 3" xfId="18073"/>
    <cellStyle name="SAPBEXstdItem 8 2 4" xfId="18074"/>
    <cellStyle name="SAPBEXstdItem 8 2 4 2" xfId="18075"/>
    <cellStyle name="SAPBEXstdItem 8 2 4 2 2" xfId="18076"/>
    <cellStyle name="SAPBEXstdItem 8 2 5" xfId="18077"/>
    <cellStyle name="SAPBEXstdItem 8 2 5 2" xfId="18078"/>
    <cellStyle name="SAPBEXstdItem 8 2 6" xfId="45852"/>
    <cellStyle name="SAPBEXstdItem 8 2 7" xfId="45853"/>
    <cellStyle name="SAPBEXstdItem 8 20" xfId="45854"/>
    <cellStyle name="SAPBEXstdItem 8 21" xfId="45855"/>
    <cellStyle name="SAPBEXstdItem 8 22" xfId="45856"/>
    <cellStyle name="SAPBEXstdItem 8 23" xfId="45857"/>
    <cellStyle name="SAPBEXstdItem 8 24" xfId="45858"/>
    <cellStyle name="SAPBEXstdItem 8 25" xfId="45859"/>
    <cellStyle name="SAPBEXstdItem 8 26" xfId="45860"/>
    <cellStyle name="SAPBEXstdItem 8 27" xfId="48879"/>
    <cellStyle name="SAPBEXstdItem 8 3" xfId="18079"/>
    <cellStyle name="SAPBEXstdItem 8 4" xfId="45861"/>
    <cellStyle name="SAPBEXstdItem 8 5" xfId="45862"/>
    <cellStyle name="SAPBEXstdItem 8 6" xfId="45863"/>
    <cellStyle name="SAPBEXstdItem 8 7" xfId="45864"/>
    <cellStyle name="SAPBEXstdItem 8 8" xfId="45865"/>
    <cellStyle name="SAPBEXstdItem 8 9" xfId="45866"/>
    <cellStyle name="SAPBEXstdItem 9" xfId="2331"/>
    <cellStyle name="SAPBEXstdItem 9 2" xfId="2332"/>
    <cellStyle name="SAPBEXstdItem 9 2 2" xfId="18080"/>
    <cellStyle name="SAPBEXstdItem 9 2 2 2" xfId="18081"/>
    <cellStyle name="SAPBEXstdItem 9 2 2 2 2" xfId="18082"/>
    <cellStyle name="SAPBEXstdItem 9 2 2 3" xfId="18083"/>
    <cellStyle name="SAPBEXstdItem 9 2 3" xfId="18084"/>
    <cellStyle name="SAPBEXstdItem 9 2 3 2" xfId="18085"/>
    <cellStyle name="SAPBEXstdItem 9 2 3 2 2" xfId="18086"/>
    <cellStyle name="SAPBEXstdItem 9 2 4" xfId="18087"/>
    <cellStyle name="SAPBEXstdItem 9 2 4 2" xfId="18088"/>
    <cellStyle name="SAPBEXstdItem 9 2 5" xfId="50010"/>
    <cellStyle name="SAPBEXstdItem 9 3" xfId="18089"/>
    <cellStyle name="SAPBEXstdItem 9 3 2" xfId="18090"/>
    <cellStyle name="SAPBEXstdItem 9 3 2 2" xfId="18091"/>
    <cellStyle name="SAPBEXstdItem 9 3 2 2 2" xfId="18092"/>
    <cellStyle name="SAPBEXstdItem 9 3 2 3" xfId="18093"/>
    <cellStyle name="SAPBEXstdItem 9 3 3" xfId="18094"/>
    <cellStyle name="SAPBEXstdItem 9 3 3 2" xfId="18095"/>
    <cellStyle name="SAPBEXstdItem 9 3 3 2 2" xfId="18096"/>
    <cellStyle name="SAPBEXstdItem 9 3 4" xfId="18097"/>
    <cellStyle name="SAPBEXstdItem 9 3 4 2" xfId="18098"/>
    <cellStyle name="SAPBEXstdItem 9 3 5" xfId="45867"/>
    <cellStyle name="SAPBEXstdItem 9 4" xfId="18099"/>
    <cellStyle name="SAPBEXstdItem 9 4 2" xfId="18100"/>
    <cellStyle name="SAPBEXstdItem 9 4 2 2" xfId="18101"/>
    <cellStyle name="SAPBEXstdItem 9 4 2 2 2" xfId="18102"/>
    <cellStyle name="SAPBEXstdItem 9 4 3" xfId="18103"/>
    <cellStyle name="SAPBEXstdItem 9 4 3 2" xfId="18104"/>
    <cellStyle name="SAPBEXstdItem 9 5" xfId="18105"/>
    <cellStyle name="SAPBEXstdItem 9 5 2" xfId="18106"/>
    <cellStyle name="SAPBEXstdItem 9 5 2 2" xfId="18107"/>
    <cellStyle name="SAPBEXstdItem 9 5 3" xfId="18108"/>
    <cellStyle name="SAPBEXstdItem 9 6" xfId="18109"/>
    <cellStyle name="SAPBEXstdItem 9 6 2" xfId="18110"/>
    <cellStyle name="SAPBEXstdItem 9 6 2 2" xfId="18111"/>
    <cellStyle name="SAPBEXstdItem 9 7" xfId="18112"/>
    <cellStyle name="SAPBEXstdItem 9 7 2" xfId="18113"/>
    <cellStyle name="SAPBEXstdItem 9 8" xfId="48880"/>
    <cellStyle name="SAPBEXstdItem 9 9" xfId="49492"/>
    <cellStyle name="SAPBEXstdItem_20120921_SF-grote-ronde-Liesbethdump2" xfId="460"/>
    <cellStyle name="SAPBEXstdItemX" xfId="164"/>
    <cellStyle name="SAPBEXstdItemX 10" xfId="45868"/>
    <cellStyle name="SAPBEXstdItemX 11" xfId="45869"/>
    <cellStyle name="SAPBEXstdItemX 12" xfId="45870"/>
    <cellStyle name="SAPBEXstdItemX 13" xfId="45871"/>
    <cellStyle name="SAPBEXstdItemX 14" xfId="45872"/>
    <cellStyle name="SAPBEXstdItemX 15" xfId="45873"/>
    <cellStyle name="SAPBEXstdItemX 16" xfId="45874"/>
    <cellStyle name="SAPBEXstdItemX 17" xfId="45875"/>
    <cellStyle name="SAPBEXstdItemX 18" xfId="45876"/>
    <cellStyle name="SAPBEXstdItemX 19" xfId="45877"/>
    <cellStyle name="SAPBEXstdItemX 2" xfId="574"/>
    <cellStyle name="SAPBEXstdItemX 2 10" xfId="45878"/>
    <cellStyle name="SAPBEXstdItemX 2 11" xfId="45879"/>
    <cellStyle name="SAPBEXstdItemX 2 12" xfId="45880"/>
    <cellStyle name="SAPBEXstdItemX 2 13" xfId="45881"/>
    <cellStyle name="SAPBEXstdItemX 2 14" xfId="45882"/>
    <cellStyle name="SAPBEXstdItemX 2 15" xfId="45883"/>
    <cellStyle name="SAPBEXstdItemX 2 16" xfId="45884"/>
    <cellStyle name="SAPBEXstdItemX 2 17" xfId="45885"/>
    <cellStyle name="SAPBEXstdItemX 2 18" xfId="45886"/>
    <cellStyle name="SAPBEXstdItemX 2 19" xfId="45887"/>
    <cellStyle name="SAPBEXstdItemX 2 2" xfId="1266"/>
    <cellStyle name="SAPBEXstdItemX 2 2 10" xfId="45888"/>
    <cellStyle name="SAPBEXstdItemX 2 2 11" xfId="45889"/>
    <cellStyle name="SAPBEXstdItemX 2 2 12" xfId="45890"/>
    <cellStyle name="SAPBEXstdItemX 2 2 13" xfId="45891"/>
    <cellStyle name="SAPBEXstdItemX 2 2 14" xfId="45892"/>
    <cellStyle name="SAPBEXstdItemX 2 2 15" xfId="45893"/>
    <cellStyle name="SAPBEXstdItemX 2 2 16" xfId="45894"/>
    <cellStyle name="SAPBEXstdItemX 2 2 17" xfId="45895"/>
    <cellStyle name="SAPBEXstdItemX 2 2 18" xfId="45896"/>
    <cellStyle name="SAPBEXstdItemX 2 2 19" xfId="45897"/>
    <cellStyle name="SAPBEXstdItemX 2 2 2" xfId="2333"/>
    <cellStyle name="SAPBEXstdItemX 2 2 2 2" xfId="18114"/>
    <cellStyle name="SAPBEXstdItemX 2 2 2 2 2" xfId="18115"/>
    <cellStyle name="SAPBEXstdItemX 2 2 2 2 2 2" xfId="18116"/>
    <cellStyle name="SAPBEXstdItemX 2 2 2 2 2 2 2" xfId="18117"/>
    <cellStyle name="SAPBEXstdItemX 2 2 2 2 2 3" xfId="18118"/>
    <cellStyle name="SAPBEXstdItemX 2 2 2 2 3" xfId="18119"/>
    <cellStyle name="SAPBEXstdItemX 2 2 2 2 3 2" xfId="18120"/>
    <cellStyle name="SAPBEXstdItemX 2 2 2 2 3 2 2" xfId="18121"/>
    <cellStyle name="SAPBEXstdItemX 2 2 2 2 4" xfId="18122"/>
    <cellStyle name="SAPBEXstdItemX 2 2 2 2 4 2" xfId="18123"/>
    <cellStyle name="SAPBEXstdItemX 2 2 2 3" xfId="18124"/>
    <cellStyle name="SAPBEXstdItemX 2 2 2 3 2" xfId="18125"/>
    <cellStyle name="SAPBEXstdItemX 2 2 2 3 2 2" xfId="18126"/>
    <cellStyle name="SAPBEXstdItemX 2 2 2 3 3" xfId="18127"/>
    <cellStyle name="SAPBEXstdItemX 2 2 2 4" xfId="18128"/>
    <cellStyle name="SAPBEXstdItemX 2 2 2 4 2" xfId="18129"/>
    <cellStyle name="SAPBEXstdItemX 2 2 2 4 2 2" xfId="18130"/>
    <cellStyle name="SAPBEXstdItemX 2 2 2 5" xfId="18131"/>
    <cellStyle name="SAPBEXstdItemX 2 2 2 5 2" xfId="18132"/>
    <cellStyle name="SAPBEXstdItemX 2 2 2 6" xfId="45898"/>
    <cellStyle name="SAPBEXstdItemX 2 2 2 7" xfId="45899"/>
    <cellStyle name="SAPBEXstdItemX 2 2 20" xfId="45900"/>
    <cellStyle name="SAPBEXstdItemX 2 2 21" xfId="45901"/>
    <cellStyle name="SAPBEXstdItemX 2 2 22" xfId="45902"/>
    <cellStyle name="SAPBEXstdItemX 2 2 23" xfId="45903"/>
    <cellStyle name="SAPBEXstdItemX 2 2 24" xfId="45904"/>
    <cellStyle name="SAPBEXstdItemX 2 2 25" xfId="45905"/>
    <cellStyle name="SAPBEXstdItemX 2 2 26" xfId="45906"/>
    <cellStyle name="SAPBEXstdItemX 2 2 27" xfId="48881"/>
    <cellStyle name="SAPBEXstdItemX 2 2 3" xfId="45907"/>
    <cellStyle name="SAPBEXstdItemX 2 2 4" xfId="45908"/>
    <cellStyle name="SAPBEXstdItemX 2 2 5" xfId="45909"/>
    <cellStyle name="SAPBEXstdItemX 2 2 6" xfId="45910"/>
    <cellStyle name="SAPBEXstdItemX 2 2 7" xfId="45911"/>
    <cellStyle name="SAPBEXstdItemX 2 2 8" xfId="45912"/>
    <cellStyle name="SAPBEXstdItemX 2 2 9" xfId="45913"/>
    <cellStyle name="SAPBEXstdItemX 2 20" xfId="45914"/>
    <cellStyle name="SAPBEXstdItemX 2 21" xfId="45915"/>
    <cellStyle name="SAPBEXstdItemX 2 22" xfId="45916"/>
    <cellStyle name="SAPBEXstdItemX 2 23" xfId="45917"/>
    <cellStyle name="SAPBEXstdItemX 2 24" xfId="45918"/>
    <cellStyle name="SAPBEXstdItemX 2 25" xfId="45919"/>
    <cellStyle name="SAPBEXstdItemX 2 26" xfId="45920"/>
    <cellStyle name="SAPBEXstdItemX 2 27" xfId="45921"/>
    <cellStyle name="SAPBEXstdItemX 2 28" xfId="45922"/>
    <cellStyle name="SAPBEXstdItemX 2 29" xfId="45923"/>
    <cellStyle name="SAPBEXstdItemX 2 3" xfId="1267"/>
    <cellStyle name="SAPBEXstdItemX 2 3 10" xfId="45924"/>
    <cellStyle name="SAPBEXstdItemX 2 3 11" xfId="45925"/>
    <cellStyle name="SAPBEXstdItemX 2 3 12" xfId="45926"/>
    <cellStyle name="SAPBEXstdItemX 2 3 13" xfId="45927"/>
    <cellStyle name="SAPBEXstdItemX 2 3 14" xfId="45928"/>
    <cellStyle name="SAPBEXstdItemX 2 3 15" xfId="45929"/>
    <cellStyle name="SAPBEXstdItemX 2 3 16" xfId="45930"/>
    <cellStyle name="SAPBEXstdItemX 2 3 17" xfId="45931"/>
    <cellStyle name="SAPBEXstdItemX 2 3 18" xfId="45932"/>
    <cellStyle name="SAPBEXstdItemX 2 3 19" xfId="45933"/>
    <cellStyle name="SAPBEXstdItemX 2 3 2" xfId="2334"/>
    <cellStyle name="SAPBEXstdItemX 2 3 2 2" xfId="18133"/>
    <cellStyle name="SAPBEXstdItemX 2 3 2 2 2" xfId="18134"/>
    <cellStyle name="SAPBEXstdItemX 2 3 2 2 2 2" xfId="18135"/>
    <cellStyle name="SAPBEXstdItemX 2 3 2 2 2 2 2" xfId="18136"/>
    <cellStyle name="SAPBEXstdItemX 2 3 2 2 2 3" xfId="18137"/>
    <cellStyle name="SAPBEXstdItemX 2 3 2 2 3" xfId="18138"/>
    <cellStyle name="SAPBEXstdItemX 2 3 2 2 3 2" xfId="18139"/>
    <cellStyle name="SAPBEXstdItemX 2 3 2 2 3 2 2" xfId="18140"/>
    <cellStyle name="SAPBEXstdItemX 2 3 2 2 4" xfId="18141"/>
    <cellStyle name="SAPBEXstdItemX 2 3 2 2 4 2" xfId="18142"/>
    <cellStyle name="SAPBEXstdItemX 2 3 2 3" xfId="18143"/>
    <cellStyle name="SAPBEXstdItemX 2 3 2 3 2" xfId="18144"/>
    <cellStyle name="SAPBEXstdItemX 2 3 2 3 2 2" xfId="18145"/>
    <cellStyle name="SAPBEXstdItemX 2 3 2 3 3" xfId="18146"/>
    <cellStyle name="SAPBEXstdItemX 2 3 2 4" xfId="18147"/>
    <cellStyle name="SAPBEXstdItemX 2 3 2 4 2" xfId="18148"/>
    <cellStyle name="SAPBEXstdItemX 2 3 2 4 2 2" xfId="18149"/>
    <cellStyle name="SAPBEXstdItemX 2 3 2 5" xfId="18150"/>
    <cellStyle name="SAPBEXstdItemX 2 3 2 5 2" xfId="18151"/>
    <cellStyle name="SAPBEXstdItemX 2 3 2 6" xfId="45934"/>
    <cellStyle name="SAPBEXstdItemX 2 3 2 7" xfId="45935"/>
    <cellStyle name="SAPBEXstdItemX 2 3 20" xfId="45936"/>
    <cellStyle name="SAPBEXstdItemX 2 3 21" xfId="45937"/>
    <cellStyle name="SAPBEXstdItemX 2 3 22" xfId="45938"/>
    <cellStyle name="SAPBEXstdItemX 2 3 23" xfId="45939"/>
    <cellStyle name="SAPBEXstdItemX 2 3 24" xfId="45940"/>
    <cellStyle name="SAPBEXstdItemX 2 3 25" xfId="45941"/>
    <cellStyle name="SAPBEXstdItemX 2 3 26" xfId="45942"/>
    <cellStyle name="SAPBEXstdItemX 2 3 27" xfId="48882"/>
    <cellStyle name="SAPBEXstdItemX 2 3 3" xfId="45943"/>
    <cellStyle name="SAPBEXstdItemX 2 3 4" xfId="45944"/>
    <cellStyle name="SAPBEXstdItemX 2 3 5" xfId="45945"/>
    <cellStyle name="SAPBEXstdItemX 2 3 6" xfId="45946"/>
    <cellStyle name="SAPBEXstdItemX 2 3 7" xfId="45947"/>
    <cellStyle name="SAPBEXstdItemX 2 3 8" xfId="45948"/>
    <cellStyle name="SAPBEXstdItemX 2 3 9" xfId="45949"/>
    <cellStyle name="SAPBEXstdItemX 2 30" xfId="45950"/>
    <cellStyle name="SAPBEXstdItemX 2 31" xfId="45951"/>
    <cellStyle name="SAPBEXstdItemX 2 32" xfId="48883"/>
    <cellStyle name="SAPBEXstdItemX 2 4" xfId="1268"/>
    <cellStyle name="SAPBEXstdItemX 2 4 10" xfId="45952"/>
    <cellStyle name="SAPBEXstdItemX 2 4 11" xfId="45953"/>
    <cellStyle name="SAPBEXstdItemX 2 4 12" xfId="45954"/>
    <cellStyle name="SAPBEXstdItemX 2 4 13" xfId="45955"/>
    <cellStyle name="SAPBEXstdItemX 2 4 14" xfId="45956"/>
    <cellStyle name="SAPBEXstdItemX 2 4 15" xfId="45957"/>
    <cellStyle name="SAPBEXstdItemX 2 4 16" xfId="45958"/>
    <cellStyle name="SAPBEXstdItemX 2 4 17" xfId="45959"/>
    <cellStyle name="SAPBEXstdItemX 2 4 18" xfId="45960"/>
    <cellStyle name="SAPBEXstdItemX 2 4 19" xfId="45961"/>
    <cellStyle name="SAPBEXstdItemX 2 4 2" xfId="2335"/>
    <cellStyle name="SAPBEXstdItemX 2 4 2 2" xfId="18152"/>
    <cellStyle name="SAPBEXstdItemX 2 4 2 2 2" xfId="18153"/>
    <cellStyle name="SAPBEXstdItemX 2 4 2 2 2 2" xfId="18154"/>
    <cellStyle name="SAPBEXstdItemX 2 4 2 2 2 2 2" xfId="18155"/>
    <cellStyle name="SAPBEXstdItemX 2 4 2 2 2 3" xfId="18156"/>
    <cellStyle name="SAPBEXstdItemX 2 4 2 2 3" xfId="18157"/>
    <cellStyle name="SAPBEXstdItemX 2 4 2 2 3 2" xfId="18158"/>
    <cellStyle name="SAPBEXstdItemX 2 4 2 2 3 2 2" xfId="18159"/>
    <cellStyle name="SAPBEXstdItemX 2 4 2 2 4" xfId="18160"/>
    <cellStyle name="SAPBEXstdItemX 2 4 2 2 4 2" xfId="18161"/>
    <cellStyle name="SAPBEXstdItemX 2 4 2 3" xfId="18162"/>
    <cellStyle name="SAPBEXstdItemX 2 4 2 3 2" xfId="18163"/>
    <cellStyle name="SAPBEXstdItemX 2 4 2 3 2 2" xfId="18164"/>
    <cellStyle name="SAPBEXstdItemX 2 4 2 3 3" xfId="18165"/>
    <cellStyle name="SAPBEXstdItemX 2 4 2 4" xfId="18166"/>
    <cellStyle name="SAPBEXstdItemX 2 4 2 4 2" xfId="18167"/>
    <cellStyle name="SAPBEXstdItemX 2 4 2 4 2 2" xfId="18168"/>
    <cellStyle name="SAPBEXstdItemX 2 4 2 5" xfId="18169"/>
    <cellStyle name="SAPBEXstdItemX 2 4 2 5 2" xfId="18170"/>
    <cellStyle name="SAPBEXstdItemX 2 4 2 6" xfId="45962"/>
    <cellStyle name="SAPBEXstdItemX 2 4 2 7" xfId="45963"/>
    <cellStyle name="SAPBEXstdItemX 2 4 20" xfId="45964"/>
    <cellStyle name="SAPBEXstdItemX 2 4 21" xfId="45965"/>
    <cellStyle name="SAPBEXstdItemX 2 4 22" xfId="45966"/>
    <cellStyle name="SAPBEXstdItemX 2 4 23" xfId="45967"/>
    <cellStyle name="SAPBEXstdItemX 2 4 24" xfId="45968"/>
    <cellStyle name="SAPBEXstdItemX 2 4 25" xfId="45969"/>
    <cellStyle name="SAPBEXstdItemX 2 4 26" xfId="45970"/>
    <cellStyle name="SAPBEXstdItemX 2 4 27" xfId="48884"/>
    <cellStyle name="SAPBEXstdItemX 2 4 3" xfId="45971"/>
    <cellStyle name="SAPBEXstdItemX 2 4 4" xfId="45972"/>
    <cellStyle name="SAPBEXstdItemX 2 4 5" xfId="45973"/>
    <cellStyle name="SAPBEXstdItemX 2 4 6" xfId="45974"/>
    <cellStyle name="SAPBEXstdItemX 2 4 7" xfId="45975"/>
    <cellStyle name="SAPBEXstdItemX 2 4 8" xfId="45976"/>
    <cellStyle name="SAPBEXstdItemX 2 4 9" xfId="45977"/>
    <cellStyle name="SAPBEXstdItemX 2 5" xfId="1269"/>
    <cellStyle name="SAPBEXstdItemX 2 5 10" xfId="45978"/>
    <cellStyle name="SAPBEXstdItemX 2 5 11" xfId="45979"/>
    <cellStyle name="SAPBEXstdItemX 2 5 12" xfId="45980"/>
    <cellStyle name="SAPBEXstdItemX 2 5 13" xfId="45981"/>
    <cellStyle name="SAPBEXstdItemX 2 5 14" xfId="45982"/>
    <cellStyle name="SAPBEXstdItemX 2 5 15" xfId="45983"/>
    <cellStyle name="SAPBEXstdItemX 2 5 16" xfId="45984"/>
    <cellStyle name="SAPBEXstdItemX 2 5 17" xfId="45985"/>
    <cellStyle name="SAPBEXstdItemX 2 5 18" xfId="45986"/>
    <cellStyle name="SAPBEXstdItemX 2 5 19" xfId="45987"/>
    <cellStyle name="SAPBEXstdItemX 2 5 2" xfId="2336"/>
    <cellStyle name="SAPBEXstdItemX 2 5 2 2" xfId="18171"/>
    <cellStyle name="SAPBEXstdItemX 2 5 2 2 2" xfId="18172"/>
    <cellStyle name="SAPBEXstdItemX 2 5 2 2 2 2" xfId="18173"/>
    <cellStyle name="SAPBEXstdItemX 2 5 2 2 2 2 2" xfId="18174"/>
    <cellStyle name="SAPBEXstdItemX 2 5 2 2 2 3" xfId="18175"/>
    <cellStyle name="SAPBEXstdItemX 2 5 2 2 3" xfId="18176"/>
    <cellStyle name="SAPBEXstdItemX 2 5 2 2 3 2" xfId="18177"/>
    <cellStyle name="SAPBEXstdItemX 2 5 2 2 3 2 2" xfId="18178"/>
    <cellStyle name="SAPBEXstdItemX 2 5 2 2 4" xfId="18179"/>
    <cellStyle name="SAPBEXstdItemX 2 5 2 2 4 2" xfId="18180"/>
    <cellStyle name="SAPBEXstdItemX 2 5 2 3" xfId="18181"/>
    <cellStyle name="SAPBEXstdItemX 2 5 2 3 2" xfId="18182"/>
    <cellStyle name="SAPBEXstdItemX 2 5 2 3 2 2" xfId="18183"/>
    <cellStyle name="SAPBEXstdItemX 2 5 2 3 3" xfId="18184"/>
    <cellStyle name="SAPBEXstdItemX 2 5 2 4" xfId="18185"/>
    <cellStyle name="SAPBEXstdItemX 2 5 2 4 2" xfId="18186"/>
    <cellStyle name="SAPBEXstdItemX 2 5 2 4 2 2" xfId="18187"/>
    <cellStyle name="SAPBEXstdItemX 2 5 2 5" xfId="18188"/>
    <cellStyle name="SAPBEXstdItemX 2 5 2 5 2" xfId="18189"/>
    <cellStyle name="SAPBEXstdItemX 2 5 2 6" xfId="45988"/>
    <cellStyle name="SAPBEXstdItemX 2 5 2 7" xfId="45989"/>
    <cellStyle name="SAPBEXstdItemX 2 5 20" xfId="45990"/>
    <cellStyle name="SAPBEXstdItemX 2 5 21" xfId="45991"/>
    <cellStyle name="SAPBEXstdItemX 2 5 22" xfId="45992"/>
    <cellStyle name="SAPBEXstdItemX 2 5 23" xfId="45993"/>
    <cellStyle name="SAPBEXstdItemX 2 5 24" xfId="45994"/>
    <cellStyle name="SAPBEXstdItemX 2 5 25" xfId="45995"/>
    <cellStyle name="SAPBEXstdItemX 2 5 26" xfId="45996"/>
    <cellStyle name="SAPBEXstdItemX 2 5 27" xfId="48885"/>
    <cellStyle name="SAPBEXstdItemX 2 5 3" xfId="45997"/>
    <cellStyle name="SAPBEXstdItemX 2 5 4" xfId="45998"/>
    <cellStyle name="SAPBEXstdItemX 2 5 5" xfId="45999"/>
    <cellStyle name="SAPBEXstdItemX 2 5 6" xfId="46000"/>
    <cellStyle name="SAPBEXstdItemX 2 5 7" xfId="46001"/>
    <cellStyle name="SAPBEXstdItemX 2 5 8" xfId="46002"/>
    <cellStyle name="SAPBEXstdItemX 2 5 9" xfId="46003"/>
    <cellStyle name="SAPBEXstdItemX 2 6" xfId="1270"/>
    <cellStyle name="SAPBEXstdItemX 2 6 10" xfId="46004"/>
    <cellStyle name="SAPBEXstdItemX 2 6 11" xfId="46005"/>
    <cellStyle name="SAPBEXstdItemX 2 6 12" xfId="46006"/>
    <cellStyle name="SAPBEXstdItemX 2 6 13" xfId="46007"/>
    <cellStyle name="SAPBEXstdItemX 2 6 14" xfId="46008"/>
    <cellStyle name="SAPBEXstdItemX 2 6 15" xfId="46009"/>
    <cellStyle name="SAPBEXstdItemX 2 6 16" xfId="46010"/>
    <cellStyle name="SAPBEXstdItemX 2 6 17" xfId="46011"/>
    <cellStyle name="SAPBEXstdItemX 2 6 18" xfId="46012"/>
    <cellStyle name="SAPBEXstdItemX 2 6 19" xfId="46013"/>
    <cellStyle name="SAPBEXstdItemX 2 6 2" xfId="2337"/>
    <cellStyle name="SAPBEXstdItemX 2 6 2 2" xfId="18190"/>
    <cellStyle name="SAPBEXstdItemX 2 6 2 2 2" xfId="18191"/>
    <cellStyle name="SAPBEXstdItemX 2 6 2 2 2 2" xfId="18192"/>
    <cellStyle name="SAPBEXstdItemX 2 6 2 2 2 2 2" xfId="18193"/>
    <cellStyle name="SAPBEXstdItemX 2 6 2 2 2 3" xfId="18194"/>
    <cellStyle name="SAPBEXstdItemX 2 6 2 2 3" xfId="18195"/>
    <cellStyle name="SAPBEXstdItemX 2 6 2 2 3 2" xfId="18196"/>
    <cellStyle name="SAPBEXstdItemX 2 6 2 2 3 2 2" xfId="18197"/>
    <cellStyle name="SAPBEXstdItemX 2 6 2 2 4" xfId="18198"/>
    <cellStyle name="SAPBEXstdItemX 2 6 2 2 4 2" xfId="18199"/>
    <cellStyle name="SAPBEXstdItemX 2 6 2 3" xfId="18200"/>
    <cellStyle name="SAPBEXstdItemX 2 6 2 3 2" xfId="18201"/>
    <cellStyle name="SAPBEXstdItemX 2 6 2 3 2 2" xfId="18202"/>
    <cellStyle name="SAPBEXstdItemX 2 6 2 3 3" xfId="18203"/>
    <cellStyle name="SAPBEXstdItemX 2 6 2 4" xfId="18204"/>
    <cellStyle name="SAPBEXstdItemX 2 6 2 4 2" xfId="18205"/>
    <cellStyle name="SAPBEXstdItemX 2 6 2 4 2 2" xfId="18206"/>
    <cellStyle name="SAPBEXstdItemX 2 6 2 5" xfId="18207"/>
    <cellStyle name="SAPBEXstdItemX 2 6 2 5 2" xfId="18208"/>
    <cellStyle name="SAPBEXstdItemX 2 6 2 6" xfId="46014"/>
    <cellStyle name="SAPBEXstdItemX 2 6 2 7" xfId="46015"/>
    <cellStyle name="SAPBEXstdItemX 2 6 20" xfId="46016"/>
    <cellStyle name="SAPBEXstdItemX 2 6 21" xfId="46017"/>
    <cellStyle name="SAPBEXstdItemX 2 6 22" xfId="46018"/>
    <cellStyle name="SAPBEXstdItemX 2 6 23" xfId="46019"/>
    <cellStyle name="SAPBEXstdItemX 2 6 24" xfId="46020"/>
    <cellStyle name="SAPBEXstdItemX 2 6 25" xfId="46021"/>
    <cellStyle name="SAPBEXstdItemX 2 6 26" xfId="46022"/>
    <cellStyle name="SAPBEXstdItemX 2 6 27" xfId="48886"/>
    <cellStyle name="SAPBEXstdItemX 2 6 3" xfId="46023"/>
    <cellStyle name="SAPBEXstdItemX 2 6 4" xfId="46024"/>
    <cellStyle name="SAPBEXstdItemX 2 6 5" xfId="46025"/>
    <cellStyle name="SAPBEXstdItemX 2 6 6" xfId="46026"/>
    <cellStyle name="SAPBEXstdItemX 2 6 7" xfId="46027"/>
    <cellStyle name="SAPBEXstdItemX 2 6 8" xfId="46028"/>
    <cellStyle name="SAPBEXstdItemX 2 6 9" xfId="46029"/>
    <cellStyle name="SAPBEXstdItemX 2 7" xfId="2338"/>
    <cellStyle name="SAPBEXstdItemX 2 7 2" xfId="18209"/>
    <cellStyle name="SAPBEXstdItemX 2 7 2 2" xfId="18210"/>
    <cellStyle name="SAPBEXstdItemX 2 7 2 2 2" xfId="18211"/>
    <cellStyle name="SAPBEXstdItemX 2 7 2 2 2 2" xfId="18212"/>
    <cellStyle name="SAPBEXstdItemX 2 7 2 2 3" xfId="18213"/>
    <cellStyle name="SAPBEXstdItemX 2 7 2 3" xfId="18214"/>
    <cellStyle name="SAPBEXstdItemX 2 7 2 3 2" xfId="18215"/>
    <cellStyle name="SAPBEXstdItemX 2 7 2 3 2 2" xfId="18216"/>
    <cellStyle name="SAPBEXstdItemX 2 7 2 4" xfId="18217"/>
    <cellStyle name="SAPBEXstdItemX 2 7 2 4 2" xfId="18218"/>
    <cellStyle name="SAPBEXstdItemX 2 7 3" xfId="18219"/>
    <cellStyle name="SAPBEXstdItemX 2 7 3 2" xfId="18220"/>
    <cellStyle name="SAPBEXstdItemX 2 7 3 2 2" xfId="18221"/>
    <cellStyle name="SAPBEXstdItemX 2 7 3 3" xfId="18222"/>
    <cellStyle name="SAPBEXstdItemX 2 7 4" xfId="18223"/>
    <cellStyle name="SAPBEXstdItemX 2 7 4 2" xfId="18224"/>
    <cellStyle name="SAPBEXstdItemX 2 7 4 2 2" xfId="18225"/>
    <cellStyle name="SAPBEXstdItemX 2 7 5" xfId="18226"/>
    <cellStyle name="SAPBEXstdItemX 2 7 5 2" xfId="18227"/>
    <cellStyle name="SAPBEXstdItemX 2 7 6" xfId="46030"/>
    <cellStyle name="SAPBEXstdItemX 2 7 7" xfId="46031"/>
    <cellStyle name="SAPBEXstdItemX 2 8" xfId="46032"/>
    <cellStyle name="SAPBEXstdItemX 2 9" xfId="46033"/>
    <cellStyle name="SAPBEXstdItemX 2_Data 2015" xfId="50063"/>
    <cellStyle name="SAPBEXstdItemX 20" xfId="46034"/>
    <cellStyle name="SAPBEXstdItemX 21" xfId="46035"/>
    <cellStyle name="SAPBEXstdItemX 22" xfId="46036"/>
    <cellStyle name="SAPBEXstdItemX 23" xfId="46037"/>
    <cellStyle name="SAPBEXstdItemX 24" xfId="46038"/>
    <cellStyle name="SAPBEXstdItemX 25" xfId="46039"/>
    <cellStyle name="SAPBEXstdItemX 26" xfId="46040"/>
    <cellStyle name="SAPBEXstdItemX 27" xfId="46041"/>
    <cellStyle name="SAPBEXstdItemX 28" xfId="46042"/>
    <cellStyle name="SAPBEXstdItemX 29" xfId="46043"/>
    <cellStyle name="SAPBEXstdItemX 3" xfId="1271"/>
    <cellStyle name="SAPBEXstdItemX 3 10" xfId="46044"/>
    <cellStyle name="SAPBEXstdItemX 3 11" xfId="46045"/>
    <cellStyle name="SAPBEXstdItemX 3 12" xfId="46046"/>
    <cellStyle name="SAPBEXstdItemX 3 13" xfId="46047"/>
    <cellStyle name="SAPBEXstdItemX 3 14" xfId="46048"/>
    <cellStyle name="SAPBEXstdItemX 3 15" xfId="46049"/>
    <cellStyle name="SAPBEXstdItemX 3 16" xfId="46050"/>
    <cellStyle name="SAPBEXstdItemX 3 17" xfId="46051"/>
    <cellStyle name="SAPBEXstdItemX 3 18" xfId="46052"/>
    <cellStyle name="SAPBEXstdItemX 3 19" xfId="46053"/>
    <cellStyle name="SAPBEXstdItemX 3 2" xfId="2339"/>
    <cellStyle name="SAPBEXstdItemX 3 2 2" xfId="18228"/>
    <cellStyle name="SAPBEXstdItemX 3 2 2 2" xfId="18229"/>
    <cellStyle name="SAPBEXstdItemX 3 2 2 2 2" xfId="18230"/>
    <cellStyle name="SAPBEXstdItemX 3 2 2 2 2 2" xfId="18231"/>
    <cellStyle name="SAPBEXstdItemX 3 2 2 2 3" xfId="18232"/>
    <cellStyle name="SAPBEXstdItemX 3 2 2 3" xfId="18233"/>
    <cellStyle name="SAPBEXstdItemX 3 2 2 3 2" xfId="18234"/>
    <cellStyle name="SAPBEXstdItemX 3 2 2 3 2 2" xfId="18235"/>
    <cellStyle name="SAPBEXstdItemX 3 2 2 4" xfId="18236"/>
    <cellStyle name="SAPBEXstdItemX 3 2 2 4 2" xfId="18237"/>
    <cellStyle name="SAPBEXstdItemX 3 2 3" xfId="18238"/>
    <cellStyle name="SAPBEXstdItemX 3 2 3 2" xfId="18239"/>
    <cellStyle name="SAPBEXstdItemX 3 2 3 2 2" xfId="18240"/>
    <cellStyle name="SAPBEXstdItemX 3 2 3 3" xfId="18241"/>
    <cellStyle name="SAPBEXstdItemX 3 2 4" xfId="18242"/>
    <cellStyle name="SAPBEXstdItemX 3 2 4 2" xfId="18243"/>
    <cellStyle name="SAPBEXstdItemX 3 2 4 2 2" xfId="18244"/>
    <cellStyle name="SAPBEXstdItemX 3 2 5" xfId="18245"/>
    <cellStyle name="SAPBEXstdItemX 3 2 5 2" xfId="18246"/>
    <cellStyle name="SAPBEXstdItemX 3 2 6" xfId="46054"/>
    <cellStyle name="SAPBEXstdItemX 3 2 7" xfId="46055"/>
    <cellStyle name="SAPBEXstdItemX 3 20" xfId="46056"/>
    <cellStyle name="SAPBEXstdItemX 3 21" xfId="46057"/>
    <cellStyle name="SAPBEXstdItemX 3 22" xfId="46058"/>
    <cellStyle name="SAPBEXstdItemX 3 23" xfId="46059"/>
    <cellStyle name="SAPBEXstdItemX 3 24" xfId="46060"/>
    <cellStyle name="SAPBEXstdItemX 3 25" xfId="46061"/>
    <cellStyle name="SAPBEXstdItemX 3 26" xfId="46062"/>
    <cellStyle name="SAPBEXstdItemX 3 27" xfId="48887"/>
    <cellStyle name="SAPBEXstdItemX 3 3" xfId="46063"/>
    <cellStyle name="SAPBEXstdItemX 3 4" xfId="46064"/>
    <cellStyle name="SAPBEXstdItemX 3 5" xfId="46065"/>
    <cellStyle name="SAPBEXstdItemX 3 6" xfId="46066"/>
    <cellStyle name="SAPBEXstdItemX 3 7" xfId="46067"/>
    <cellStyle name="SAPBEXstdItemX 3 8" xfId="46068"/>
    <cellStyle name="SAPBEXstdItemX 3 9" xfId="46069"/>
    <cellStyle name="SAPBEXstdItemX 3_Data 2015" xfId="50064"/>
    <cellStyle name="SAPBEXstdItemX 30" xfId="46070"/>
    <cellStyle name="SAPBEXstdItemX 31" xfId="46071"/>
    <cellStyle name="SAPBEXstdItemX 32" xfId="46072"/>
    <cellStyle name="SAPBEXstdItemX 33" xfId="46073"/>
    <cellStyle name="SAPBEXstdItemX 34" xfId="48888"/>
    <cellStyle name="SAPBEXstdItemX 4" xfId="1272"/>
    <cellStyle name="SAPBEXstdItemX 4 10" xfId="46074"/>
    <cellStyle name="SAPBEXstdItemX 4 11" xfId="46075"/>
    <cellStyle name="SAPBEXstdItemX 4 12" xfId="46076"/>
    <cellStyle name="SAPBEXstdItemX 4 13" xfId="46077"/>
    <cellStyle name="SAPBEXstdItemX 4 14" xfId="46078"/>
    <cellStyle name="SAPBEXstdItemX 4 15" xfId="46079"/>
    <cellStyle name="SAPBEXstdItemX 4 16" xfId="46080"/>
    <cellStyle name="SAPBEXstdItemX 4 17" xfId="46081"/>
    <cellStyle name="SAPBEXstdItemX 4 18" xfId="46082"/>
    <cellStyle name="SAPBEXstdItemX 4 19" xfId="46083"/>
    <cellStyle name="SAPBEXstdItemX 4 2" xfId="2340"/>
    <cellStyle name="SAPBEXstdItemX 4 2 2" xfId="18247"/>
    <cellStyle name="SAPBEXstdItemX 4 2 2 2" xfId="18248"/>
    <cellStyle name="SAPBEXstdItemX 4 2 2 2 2" xfId="18249"/>
    <cellStyle name="SAPBEXstdItemX 4 2 2 2 2 2" xfId="18250"/>
    <cellStyle name="SAPBEXstdItemX 4 2 2 2 3" xfId="18251"/>
    <cellStyle name="SAPBEXstdItemX 4 2 2 3" xfId="18252"/>
    <cellStyle name="SAPBEXstdItemX 4 2 2 3 2" xfId="18253"/>
    <cellStyle name="SAPBEXstdItemX 4 2 2 3 2 2" xfId="18254"/>
    <cellStyle name="SAPBEXstdItemX 4 2 2 4" xfId="18255"/>
    <cellStyle name="SAPBEXstdItemX 4 2 2 4 2" xfId="18256"/>
    <cellStyle name="SAPBEXstdItemX 4 2 3" xfId="18257"/>
    <cellStyle name="SAPBEXstdItemX 4 2 3 2" xfId="18258"/>
    <cellStyle name="SAPBEXstdItemX 4 2 3 2 2" xfId="18259"/>
    <cellStyle name="SAPBEXstdItemX 4 2 3 3" xfId="18260"/>
    <cellStyle name="SAPBEXstdItemX 4 2 4" xfId="18261"/>
    <cellStyle name="SAPBEXstdItemX 4 2 4 2" xfId="18262"/>
    <cellStyle name="SAPBEXstdItemX 4 2 4 2 2" xfId="18263"/>
    <cellStyle name="SAPBEXstdItemX 4 2 5" xfId="18264"/>
    <cellStyle name="SAPBEXstdItemX 4 2 5 2" xfId="18265"/>
    <cellStyle name="SAPBEXstdItemX 4 2 6" xfId="46084"/>
    <cellStyle name="SAPBEXstdItemX 4 2 7" xfId="46085"/>
    <cellStyle name="SAPBEXstdItemX 4 20" xfId="46086"/>
    <cellStyle name="SAPBEXstdItemX 4 21" xfId="46087"/>
    <cellStyle name="SAPBEXstdItemX 4 22" xfId="46088"/>
    <cellStyle name="SAPBEXstdItemX 4 23" xfId="46089"/>
    <cellStyle name="SAPBEXstdItemX 4 24" xfId="46090"/>
    <cellStyle name="SAPBEXstdItemX 4 25" xfId="46091"/>
    <cellStyle name="SAPBEXstdItemX 4 26" xfId="46092"/>
    <cellStyle name="SAPBEXstdItemX 4 27" xfId="48889"/>
    <cellStyle name="SAPBEXstdItemX 4 3" xfId="46093"/>
    <cellStyle name="SAPBEXstdItemX 4 4" xfId="46094"/>
    <cellStyle name="SAPBEXstdItemX 4 5" xfId="46095"/>
    <cellStyle name="SAPBEXstdItemX 4 6" xfId="46096"/>
    <cellStyle name="SAPBEXstdItemX 4 7" xfId="46097"/>
    <cellStyle name="SAPBEXstdItemX 4 8" xfId="46098"/>
    <cellStyle name="SAPBEXstdItemX 4 9" xfId="46099"/>
    <cellStyle name="SAPBEXstdItemX 5" xfId="1273"/>
    <cellStyle name="SAPBEXstdItemX 5 10" xfId="46100"/>
    <cellStyle name="SAPBEXstdItemX 5 11" xfId="46101"/>
    <cellStyle name="SAPBEXstdItemX 5 12" xfId="46102"/>
    <cellStyle name="SAPBEXstdItemX 5 13" xfId="46103"/>
    <cellStyle name="SAPBEXstdItemX 5 14" xfId="46104"/>
    <cellStyle name="SAPBEXstdItemX 5 15" xfId="46105"/>
    <cellStyle name="SAPBEXstdItemX 5 16" xfId="46106"/>
    <cellStyle name="SAPBEXstdItemX 5 17" xfId="46107"/>
    <cellStyle name="SAPBEXstdItemX 5 18" xfId="46108"/>
    <cellStyle name="SAPBEXstdItemX 5 19" xfId="46109"/>
    <cellStyle name="SAPBEXstdItemX 5 2" xfId="2341"/>
    <cellStyle name="SAPBEXstdItemX 5 2 2" xfId="18266"/>
    <cellStyle name="SAPBEXstdItemX 5 2 2 2" xfId="18267"/>
    <cellStyle name="SAPBEXstdItemX 5 2 2 2 2" xfId="18268"/>
    <cellStyle name="SAPBEXstdItemX 5 2 2 2 2 2" xfId="18269"/>
    <cellStyle name="SAPBEXstdItemX 5 2 2 2 3" xfId="18270"/>
    <cellStyle name="SAPBEXstdItemX 5 2 2 3" xfId="18271"/>
    <cellStyle name="SAPBEXstdItemX 5 2 2 3 2" xfId="18272"/>
    <cellStyle name="SAPBEXstdItemX 5 2 2 3 2 2" xfId="18273"/>
    <cellStyle name="SAPBEXstdItemX 5 2 2 4" xfId="18274"/>
    <cellStyle name="SAPBEXstdItemX 5 2 2 4 2" xfId="18275"/>
    <cellStyle name="SAPBEXstdItemX 5 2 3" xfId="18276"/>
    <cellStyle name="SAPBEXstdItemX 5 2 3 2" xfId="18277"/>
    <cellStyle name="SAPBEXstdItemX 5 2 3 2 2" xfId="18278"/>
    <cellStyle name="SAPBEXstdItemX 5 2 3 3" xfId="18279"/>
    <cellStyle name="SAPBEXstdItemX 5 2 4" xfId="18280"/>
    <cellStyle name="SAPBEXstdItemX 5 2 4 2" xfId="18281"/>
    <cellStyle name="SAPBEXstdItemX 5 2 4 2 2" xfId="18282"/>
    <cellStyle name="SAPBEXstdItemX 5 2 5" xfId="18283"/>
    <cellStyle name="SAPBEXstdItemX 5 2 5 2" xfId="18284"/>
    <cellStyle name="SAPBEXstdItemX 5 2 6" xfId="46110"/>
    <cellStyle name="SAPBEXstdItemX 5 2 7" xfId="46111"/>
    <cellStyle name="SAPBEXstdItemX 5 20" xfId="46112"/>
    <cellStyle name="SAPBEXstdItemX 5 21" xfId="46113"/>
    <cellStyle name="SAPBEXstdItemX 5 22" xfId="46114"/>
    <cellStyle name="SAPBEXstdItemX 5 23" xfId="46115"/>
    <cellStyle name="SAPBEXstdItemX 5 24" xfId="46116"/>
    <cellStyle name="SAPBEXstdItemX 5 25" xfId="46117"/>
    <cellStyle name="SAPBEXstdItemX 5 26" xfId="46118"/>
    <cellStyle name="SAPBEXstdItemX 5 27" xfId="48890"/>
    <cellStyle name="SAPBEXstdItemX 5 3" xfId="46119"/>
    <cellStyle name="SAPBEXstdItemX 5 4" xfId="46120"/>
    <cellStyle name="SAPBEXstdItemX 5 5" xfId="46121"/>
    <cellStyle name="SAPBEXstdItemX 5 6" xfId="46122"/>
    <cellStyle name="SAPBEXstdItemX 5 7" xfId="46123"/>
    <cellStyle name="SAPBEXstdItemX 5 8" xfId="46124"/>
    <cellStyle name="SAPBEXstdItemX 5 9" xfId="46125"/>
    <cellStyle name="SAPBEXstdItemX 6" xfId="1274"/>
    <cellStyle name="SAPBEXstdItemX 6 10" xfId="46126"/>
    <cellStyle name="SAPBEXstdItemX 6 11" xfId="46127"/>
    <cellStyle name="SAPBEXstdItemX 6 12" xfId="46128"/>
    <cellStyle name="SAPBEXstdItemX 6 13" xfId="46129"/>
    <cellStyle name="SAPBEXstdItemX 6 14" xfId="46130"/>
    <cellStyle name="SAPBEXstdItemX 6 15" xfId="46131"/>
    <cellStyle name="SAPBEXstdItemX 6 16" xfId="46132"/>
    <cellStyle name="SAPBEXstdItemX 6 17" xfId="46133"/>
    <cellStyle name="SAPBEXstdItemX 6 18" xfId="46134"/>
    <cellStyle name="SAPBEXstdItemX 6 19" xfId="46135"/>
    <cellStyle name="SAPBEXstdItemX 6 2" xfId="2342"/>
    <cellStyle name="SAPBEXstdItemX 6 2 2" xfId="18285"/>
    <cellStyle name="SAPBEXstdItemX 6 2 2 2" xfId="18286"/>
    <cellStyle name="SAPBEXstdItemX 6 2 2 2 2" xfId="18287"/>
    <cellStyle name="SAPBEXstdItemX 6 2 2 2 2 2" xfId="18288"/>
    <cellStyle name="SAPBEXstdItemX 6 2 2 2 3" xfId="18289"/>
    <cellStyle name="SAPBEXstdItemX 6 2 2 3" xfId="18290"/>
    <cellStyle name="SAPBEXstdItemX 6 2 2 3 2" xfId="18291"/>
    <cellStyle name="SAPBEXstdItemX 6 2 2 3 2 2" xfId="18292"/>
    <cellStyle name="SAPBEXstdItemX 6 2 2 4" xfId="18293"/>
    <cellStyle name="SAPBEXstdItemX 6 2 2 4 2" xfId="18294"/>
    <cellStyle name="SAPBEXstdItemX 6 2 3" xfId="18295"/>
    <cellStyle name="SAPBEXstdItemX 6 2 3 2" xfId="18296"/>
    <cellStyle name="SAPBEXstdItemX 6 2 3 2 2" xfId="18297"/>
    <cellStyle name="SAPBEXstdItemX 6 2 3 3" xfId="18298"/>
    <cellStyle name="SAPBEXstdItemX 6 2 4" xfId="18299"/>
    <cellStyle name="SAPBEXstdItemX 6 2 4 2" xfId="18300"/>
    <cellStyle name="SAPBEXstdItemX 6 2 4 2 2" xfId="18301"/>
    <cellStyle name="SAPBEXstdItemX 6 2 5" xfId="18302"/>
    <cellStyle name="SAPBEXstdItemX 6 2 5 2" xfId="18303"/>
    <cellStyle name="SAPBEXstdItemX 6 2 6" xfId="46136"/>
    <cellStyle name="SAPBEXstdItemX 6 2 7" xfId="46137"/>
    <cellStyle name="SAPBEXstdItemX 6 20" xfId="46138"/>
    <cellStyle name="SAPBEXstdItemX 6 21" xfId="46139"/>
    <cellStyle name="SAPBEXstdItemX 6 22" xfId="46140"/>
    <cellStyle name="SAPBEXstdItemX 6 23" xfId="46141"/>
    <cellStyle name="SAPBEXstdItemX 6 24" xfId="46142"/>
    <cellStyle name="SAPBEXstdItemX 6 25" xfId="46143"/>
    <cellStyle name="SAPBEXstdItemX 6 26" xfId="46144"/>
    <cellStyle name="SAPBEXstdItemX 6 27" xfId="48891"/>
    <cellStyle name="SAPBEXstdItemX 6 3" xfId="46145"/>
    <cellStyle name="SAPBEXstdItemX 6 4" xfId="46146"/>
    <cellStyle name="SAPBEXstdItemX 6 5" xfId="46147"/>
    <cellStyle name="SAPBEXstdItemX 6 6" xfId="46148"/>
    <cellStyle name="SAPBEXstdItemX 6 7" xfId="46149"/>
    <cellStyle name="SAPBEXstdItemX 6 8" xfId="46150"/>
    <cellStyle name="SAPBEXstdItemX 6 9" xfId="46151"/>
    <cellStyle name="SAPBEXstdItemX 7" xfId="1275"/>
    <cellStyle name="SAPBEXstdItemX 7 10" xfId="46152"/>
    <cellStyle name="SAPBEXstdItemX 7 11" xfId="46153"/>
    <cellStyle name="SAPBEXstdItemX 7 12" xfId="46154"/>
    <cellStyle name="SAPBEXstdItemX 7 13" xfId="46155"/>
    <cellStyle name="SAPBEXstdItemX 7 14" xfId="46156"/>
    <cellStyle name="SAPBEXstdItemX 7 15" xfId="46157"/>
    <cellStyle name="SAPBEXstdItemX 7 16" xfId="46158"/>
    <cellStyle name="SAPBEXstdItemX 7 17" xfId="46159"/>
    <cellStyle name="SAPBEXstdItemX 7 18" xfId="46160"/>
    <cellStyle name="SAPBEXstdItemX 7 19" xfId="46161"/>
    <cellStyle name="SAPBEXstdItemX 7 2" xfId="2343"/>
    <cellStyle name="SAPBEXstdItemX 7 2 2" xfId="18304"/>
    <cellStyle name="SAPBEXstdItemX 7 2 2 2" xfId="18305"/>
    <cellStyle name="SAPBEXstdItemX 7 2 2 2 2" xfId="18306"/>
    <cellStyle name="SAPBEXstdItemX 7 2 2 2 2 2" xfId="18307"/>
    <cellStyle name="SAPBEXstdItemX 7 2 2 2 3" xfId="18308"/>
    <cellStyle name="SAPBEXstdItemX 7 2 2 3" xfId="18309"/>
    <cellStyle name="SAPBEXstdItemX 7 2 2 3 2" xfId="18310"/>
    <cellStyle name="SAPBEXstdItemX 7 2 2 3 2 2" xfId="18311"/>
    <cellStyle name="SAPBEXstdItemX 7 2 2 4" xfId="18312"/>
    <cellStyle name="SAPBEXstdItemX 7 2 2 4 2" xfId="18313"/>
    <cellStyle name="SAPBEXstdItemX 7 2 3" xfId="18314"/>
    <cellStyle name="SAPBEXstdItemX 7 2 3 2" xfId="18315"/>
    <cellStyle name="SAPBEXstdItemX 7 2 3 2 2" xfId="18316"/>
    <cellStyle name="SAPBEXstdItemX 7 2 3 3" xfId="18317"/>
    <cellStyle name="SAPBEXstdItemX 7 2 4" xfId="18318"/>
    <cellStyle name="SAPBEXstdItemX 7 2 4 2" xfId="18319"/>
    <cellStyle name="SAPBEXstdItemX 7 2 4 2 2" xfId="18320"/>
    <cellStyle name="SAPBEXstdItemX 7 2 5" xfId="18321"/>
    <cellStyle name="SAPBEXstdItemX 7 2 5 2" xfId="18322"/>
    <cellStyle name="SAPBEXstdItemX 7 2 6" xfId="46162"/>
    <cellStyle name="SAPBEXstdItemX 7 2 7" xfId="46163"/>
    <cellStyle name="SAPBEXstdItemX 7 20" xfId="46164"/>
    <cellStyle name="SAPBEXstdItemX 7 21" xfId="46165"/>
    <cellStyle name="SAPBEXstdItemX 7 22" xfId="46166"/>
    <cellStyle name="SAPBEXstdItemX 7 23" xfId="46167"/>
    <cellStyle name="SAPBEXstdItemX 7 24" xfId="46168"/>
    <cellStyle name="SAPBEXstdItemX 7 25" xfId="46169"/>
    <cellStyle name="SAPBEXstdItemX 7 26" xfId="46170"/>
    <cellStyle name="SAPBEXstdItemX 7 27" xfId="48892"/>
    <cellStyle name="SAPBEXstdItemX 7 3" xfId="46171"/>
    <cellStyle name="SAPBEXstdItemX 7 4" xfId="46172"/>
    <cellStyle name="SAPBEXstdItemX 7 5" xfId="46173"/>
    <cellStyle name="SAPBEXstdItemX 7 6" xfId="46174"/>
    <cellStyle name="SAPBEXstdItemX 7 7" xfId="46175"/>
    <cellStyle name="SAPBEXstdItemX 7 8" xfId="46176"/>
    <cellStyle name="SAPBEXstdItemX 7 9" xfId="46177"/>
    <cellStyle name="SAPBEXstdItemX 8" xfId="1265"/>
    <cellStyle name="SAPBEXstdItemX 8 10" xfId="46178"/>
    <cellStyle name="SAPBEXstdItemX 8 11" xfId="46179"/>
    <cellStyle name="SAPBEXstdItemX 8 12" xfId="46180"/>
    <cellStyle name="SAPBEXstdItemX 8 13" xfId="46181"/>
    <cellStyle name="SAPBEXstdItemX 8 14" xfId="46182"/>
    <cellStyle name="SAPBEXstdItemX 8 15" xfId="46183"/>
    <cellStyle name="SAPBEXstdItemX 8 16" xfId="46184"/>
    <cellStyle name="SAPBEXstdItemX 8 17" xfId="46185"/>
    <cellStyle name="SAPBEXstdItemX 8 18" xfId="46186"/>
    <cellStyle name="SAPBEXstdItemX 8 19" xfId="46187"/>
    <cellStyle name="SAPBEXstdItemX 8 2" xfId="2344"/>
    <cellStyle name="SAPBEXstdItemX 8 2 2" xfId="18323"/>
    <cellStyle name="SAPBEXstdItemX 8 2 2 2" xfId="18324"/>
    <cellStyle name="SAPBEXstdItemX 8 2 2 2 2" xfId="18325"/>
    <cellStyle name="SAPBEXstdItemX 8 2 2 2 2 2" xfId="18326"/>
    <cellStyle name="SAPBEXstdItemX 8 2 2 2 3" xfId="18327"/>
    <cellStyle name="SAPBEXstdItemX 8 2 2 3" xfId="18328"/>
    <cellStyle name="SAPBEXstdItemX 8 2 2 3 2" xfId="18329"/>
    <cellStyle name="SAPBEXstdItemX 8 2 2 3 2 2" xfId="18330"/>
    <cellStyle name="SAPBEXstdItemX 8 2 2 4" xfId="18331"/>
    <cellStyle name="SAPBEXstdItemX 8 2 2 4 2" xfId="18332"/>
    <cellStyle name="SAPBEXstdItemX 8 2 3" xfId="18333"/>
    <cellStyle name="SAPBEXstdItemX 8 2 3 2" xfId="18334"/>
    <cellStyle name="SAPBEXstdItemX 8 2 3 2 2" xfId="18335"/>
    <cellStyle name="SAPBEXstdItemX 8 2 3 3" xfId="18336"/>
    <cellStyle name="SAPBEXstdItemX 8 2 4" xfId="18337"/>
    <cellStyle name="SAPBEXstdItemX 8 2 4 2" xfId="18338"/>
    <cellStyle name="SAPBEXstdItemX 8 2 4 2 2" xfId="18339"/>
    <cellStyle name="SAPBEXstdItemX 8 2 5" xfId="18340"/>
    <cellStyle name="SAPBEXstdItemX 8 2 5 2" xfId="18341"/>
    <cellStyle name="SAPBEXstdItemX 8 2 6" xfId="46188"/>
    <cellStyle name="SAPBEXstdItemX 8 2 7" xfId="46189"/>
    <cellStyle name="SAPBEXstdItemX 8 20" xfId="46190"/>
    <cellStyle name="SAPBEXstdItemX 8 21" xfId="46191"/>
    <cellStyle name="SAPBEXstdItemX 8 22" xfId="46192"/>
    <cellStyle name="SAPBEXstdItemX 8 23" xfId="46193"/>
    <cellStyle name="SAPBEXstdItemX 8 24" xfId="46194"/>
    <cellStyle name="SAPBEXstdItemX 8 25" xfId="46195"/>
    <cellStyle name="SAPBEXstdItemX 8 26" xfId="46196"/>
    <cellStyle name="SAPBEXstdItemX 8 27" xfId="48893"/>
    <cellStyle name="SAPBEXstdItemX 8 3" xfId="18342"/>
    <cellStyle name="SAPBEXstdItemX 8 4" xfId="46197"/>
    <cellStyle name="SAPBEXstdItemX 8 5" xfId="46198"/>
    <cellStyle name="SAPBEXstdItemX 8 6" xfId="46199"/>
    <cellStyle name="SAPBEXstdItemX 8 7" xfId="46200"/>
    <cellStyle name="SAPBEXstdItemX 8 8" xfId="46201"/>
    <cellStyle name="SAPBEXstdItemX 8 9" xfId="46202"/>
    <cellStyle name="SAPBEXstdItemX 9" xfId="2345"/>
    <cellStyle name="SAPBEXstdItemX 9 2" xfId="2346"/>
    <cellStyle name="SAPBEXstdItemX 9 2 2" xfId="18343"/>
    <cellStyle name="SAPBEXstdItemX 9 2 2 2" xfId="18344"/>
    <cellStyle name="SAPBEXstdItemX 9 2 2 2 2" xfId="18345"/>
    <cellStyle name="SAPBEXstdItemX 9 2 2 3" xfId="18346"/>
    <cellStyle name="SAPBEXstdItemX 9 2 3" xfId="18347"/>
    <cellStyle name="SAPBEXstdItemX 9 2 3 2" xfId="18348"/>
    <cellStyle name="SAPBEXstdItemX 9 2 3 2 2" xfId="18349"/>
    <cellStyle name="SAPBEXstdItemX 9 2 4" xfId="18350"/>
    <cellStyle name="SAPBEXstdItemX 9 2 4 2" xfId="18351"/>
    <cellStyle name="SAPBEXstdItemX 9 3" xfId="18352"/>
    <cellStyle name="SAPBEXstdItemX 9 3 2" xfId="18353"/>
    <cellStyle name="SAPBEXstdItemX 9 3 2 2" xfId="18354"/>
    <cellStyle name="SAPBEXstdItemX 9 3 2 2 2" xfId="18355"/>
    <cellStyle name="SAPBEXstdItemX 9 3 2 3" xfId="18356"/>
    <cellStyle name="SAPBEXstdItemX 9 3 3" xfId="18357"/>
    <cellStyle name="SAPBEXstdItemX 9 3 3 2" xfId="18358"/>
    <cellStyle name="SAPBEXstdItemX 9 3 3 2 2" xfId="18359"/>
    <cellStyle name="SAPBEXstdItemX 9 3 4" xfId="18360"/>
    <cellStyle name="SAPBEXstdItemX 9 3 4 2" xfId="18361"/>
    <cellStyle name="SAPBEXstdItemX 9 3 5" xfId="46203"/>
    <cellStyle name="SAPBEXstdItemX 9 4" xfId="18362"/>
    <cellStyle name="SAPBEXstdItemX 9 5" xfId="18363"/>
    <cellStyle name="SAPBEXstdItemX 9 5 2" xfId="18364"/>
    <cellStyle name="SAPBEXstdItemX 9 5 2 2" xfId="18365"/>
    <cellStyle name="SAPBEXstdItemX 9 5 3" xfId="18366"/>
    <cellStyle name="SAPBEXstdItemX 9 6" xfId="18367"/>
    <cellStyle name="SAPBEXstdItemX 9 6 2" xfId="18368"/>
    <cellStyle name="SAPBEXstdItemX 9 6 2 2" xfId="18369"/>
    <cellStyle name="SAPBEXstdItemX 9 7" xfId="18370"/>
    <cellStyle name="SAPBEXstdItemX 9 7 2" xfId="18371"/>
    <cellStyle name="SAPBEXstdItemX 9 8" xfId="48894"/>
    <cellStyle name="SAPBEXtitle" xfId="165"/>
    <cellStyle name="SAPBEXtitle 10" xfId="46204"/>
    <cellStyle name="SAPBEXtitle 11" xfId="46205"/>
    <cellStyle name="SAPBEXtitle 12" xfId="46206"/>
    <cellStyle name="SAPBEXtitle 13" xfId="46207"/>
    <cellStyle name="SAPBEXtitle 14" xfId="46208"/>
    <cellStyle name="SAPBEXtitle 15" xfId="46209"/>
    <cellStyle name="SAPBEXtitle 16" xfId="46210"/>
    <cellStyle name="SAPBEXtitle 17" xfId="46211"/>
    <cellStyle name="SAPBEXtitle 18" xfId="46212"/>
    <cellStyle name="SAPBEXtitle 19" xfId="46213"/>
    <cellStyle name="SAPBEXtitle 2" xfId="575"/>
    <cellStyle name="SAPBEXtitle 2 10" xfId="46214"/>
    <cellStyle name="SAPBEXtitle 2 11" xfId="46215"/>
    <cellStyle name="SAPBEXtitle 2 12" xfId="46216"/>
    <cellStyle name="SAPBEXtitle 2 13" xfId="46217"/>
    <cellStyle name="SAPBEXtitle 2 14" xfId="46218"/>
    <cellStyle name="SAPBEXtitle 2 15" xfId="46219"/>
    <cellStyle name="SAPBEXtitle 2 16" xfId="46220"/>
    <cellStyle name="SAPBEXtitle 2 17" xfId="46221"/>
    <cellStyle name="SAPBEXtitle 2 18" xfId="46222"/>
    <cellStyle name="SAPBEXtitle 2 19" xfId="46223"/>
    <cellStyle name="SAPBEXtitle 2 2" xfId="1277"/>
    <cellStyle name="SAPBEXtitle 2 2 10" xfId="46224"/>
    <cellStyle name="SAPBEXtitle 2 2 11" xfId="46225"/>
    <cellStyle name="SAPBEXtitle 2 2 12" xfId="46226"/>
    <cellStyle name="SAPBEXtitle 2 2 13" xfId="46227"/>
    <cellStyle name="SAPBEXtitle 2 2 14" xfId="46228"/>
    <cellStyle name="SAPBEXtitle 2 2 15" xfId="46229"/>
    <cellStyle name="SAPBEXtitle 2 2 16" xfId="46230"/>
    <cellStyle name="SAPBEXtitle 2 2 17" xfId="46231"/>
    <cellStyle name="SAPBEXtitle 2 2 18" xfId="46232"/>
    <cellStyle name="SAPBEXtitle 2 2 19" xfId="46233"/>
    <cellStyle name="SAPBEXtitle 2 2 2" xfId="2347"/>
    <cellStyle name="SAPBEXtitle 2 2 2 2" xfId="18372"/>
    <cellStyle name="SAPBEXtitle 2 2 2 2 2" xfId="18373"/>
    <cellStyle name="SAPBEXtitle 2 2 2 2 2 2" xfId="18374"/>
    <cellStyle name="SAPBEXtitle 2 2 2 2 2 2 2" xfId="18375"/>
    <cellStyle name="SAPBEXtitle 2 2 2 2 2 3" xfId="18376"/>
    <cellStyle name="SAPBEXtitle 2 2 2 2 3" xfId="18377"/>
    <cellStyle name="SAPBEXtitle 2 2 2 2 3 2" xfId="18378"/>
    <cellStyle name="SAPBEXtitle 2 2 2 2 3 2 2" xfId="18379"/>
    <cellStyle name="SAPBEXtitle 2 2 2 2 4" xfId="18380"/>
    <cellStyle name="SAPBEXtitle 2 2 2 2 4 2" xfId="18381"/>
    <cellStyle name="SAPBEXtitle 2 2 2 3" xfId="18382"/>
    <cellStyle name="SAPBEXtitle 2 2 2 3 2" xfId="18383"/>
    <cellStyle name="SAPBEXtitle 2 2 2 3 2 2" xfId="18384"/>
    <cellStyle name="SAPBEXtitle 2 2 2 3 3" xfId="18385"/>
    <cellStyle name="SAPBEXtitle 2 2 2 4" xfId="18386"/>
    <cellStyle name="SAPBEXtitle 2 2 2 4 2" xfId="18387"/>
    <cellStyle name="SAPBEXtitle 2 2 2 4 2 2" xfId="18388"/>
    <cellStyle name="SAPBEXtitle 2 2 2 5" xfId="18389"/>
    <cellStyle name="SAPBEXtitle 2 2 2 5 2" xfId="18390"/>
    <cellStyle name="SAPBEXtitle 2 2 2 6" xfId="46234"/>
    <cellStyle name="SAPBEXtitle 2 2 2 7" xfId="46235"/>
    <cellStyle name="SAPBEXtitle 2 2 20" xfId="46236"/>
    <cellStyle name="SAPBEXtitle 2 2 21" xfId="46237"/>
    <cellStyle name="SAPBEXtitle 2 2 22" xfId="46238"/>
    <cellStyle name="SAPBEXtitle 2 2 23" xfId="46239"/>
    <cellStyle name="SAPBEXtitle 2 2 24" xfId="46240"/>
    <cellStyle name="SAPBEXtitle 2 2 25" xfId="46241"/>
    <cellStyle name="SAPBEXtitle 2 2 26" xfId="46242"/>
    <cellStyle name="SAPBEXtitle 2 2 27" xfId="46243"/>
    <cellStyle name="SAPBEXtitle 2 2 28" xfId="48895"/>
    <cellStyle name="SAPBEXtitle 2 2 3" xfId="46244"/>
    <cellStyle name="SAPBEXtitle 2 2 4" xfId="46245"/>
    <cellStyle name="SAPBEXtitle 2 2 5" xfId="46246"/>
    <cellStyle name="SAPBEXtitle 2 2 6" xfId="46247"/>
    <cellStyle name="SAPBEXtitle 2 2 7" xfId="46248"/>
    <cellStyle name="SAPBEXtitle 2 2 8" xfId="46249"/>
    <cellStyle name="SAPBEXtitle 2 2 9" xfId="46250"/>
    <cellStyle name="SAPBEXtitle 2 20" xfId="46251"/>
    <cellStyle name="SAPBEXtitle 2 21" xfId="46252"/>
    <cellStyle name="SAPBEXtitle 2 22" xfId="46253"/>
    <cellStyle name="SAPBEXtitle 2 23" xfId="46254"/>
    <cellStyle name="SAPBEXtitle 2 24" xfId="46255"/>
    <cellStyle name="SAPBEXtitle 2 25" xfId="46256"/>
    <cellStyle name="SAPBEXtitle 2 26" xfId="46257"/>
    <cellStyle name="SAPBEXtitle 2 27" xfId="46258"/>
    <cellStyle name="SAPBEXtitle 2 28" xfId="46259"/>
    <cellStyle name="SAPBEXtitle 2 29" xfId="46260"/>
    <cellStyle name="SAPBEXtitle 2 3" xfId="1278"/>
    <cellStyle name="SAPBEXtitle 2 3 10" xfId="46261"/>
    <cellStyle name="SAPBEXtitle 2 3 11" xfId="46262"/>
    <cellStyle name="SAPBEXtitle 2 3 12" xfId="46263"/>
    <cellStyle name="SAPBEXtitle 2 3 13" xfId="46264"/>
    <cellStyle name="SAPBEXtitle 2 3 14" xfId="46265"/>
    <cellStyle name="SAPBEXtitle 2 3 15" xfId="46266"/>
    <cellStyle name="SAPBEXtitle 2 3 16" xfId="46267"/>
    <cellStyle name="SAPBEXtitle 2 3 17" xfId="46268"/>
    <cellStyle name="SAPBEXtitle 2 3 18" xfId="46269"/>
    <cellStyle name="SAPBEXtitle 2 3 19" xfId="46270"/>
    <cellStyle name="SAPBEXtitle 2 3 2" xfId="2348"/>
    <cellStyle name="SAPBEXtitle 2 3 2 2" xfId="18391"/>
    <cellStyle name="SAPBEXtitle 2 3 2 2 2" xfId="18392"/>
    <cellStyle name="SAPBEXtitle 2 3 2 2 2 2" xfId="18393"/>
    <cellStyle name="SAPBEXtitle 2 3 2 2 2 2 2" xfId="18394"/>
    <cellStyle name="SAPBEXtitle 2 3 2 2 2 3" xfId="18395"/>
    <cellStyle name="SAPBEXtitle 2 3 2 2 3" xfId="18396"/>
    <cellStyle name="SAPBEXtitle 2 3 2 2 3 2" xfId="18397"/>
    <cellStyle name="SAPBEXtitle 2 3 2 2 3 2 2" xfId="18398"/>
    <cellStyle name="SAPBEXtitle 2 3 2 2 4" xfId="18399"/>
    <cellStyle name="SAPBEXtitle 2 3 2 2 4 2" xfId="18400"/>
    <cellStyle name="SAPBEXtitle 2 3 2 3" xfId="18401"/>
    <cellStyle name="SAPBEXtitle 2 3 2 3 2" xfId="18402"/>
    <cellStyle name="SAPBEXtitle 2 3 2 3 2 2" xfId="18403"/>
    <cellStyle name="SAPBEXtitle 2 3 2 3 3" xfId="18404"/>
    <cellStyle name="SAPBEXtitle 2 3 2 4" xfId="18405"/>
    <cellStyle name="SAPBEXtitle 2 3 2 4 2" xfId="18406"/>
    <cellStyle name="SAPBEXtitle 2 3 2 4 2 2" xfId="18407"/>
    <cellStyle name="SAPBEXtitle 2 3 2 5" xfId="18408"/>
    <cellStyle name="SAPBEXtitle 2 3 2 5 2" xfId="18409"/>
    <cellStyle name="SAPBEXtitle 2 3 2 6" xfId="46271"/>
    <cellStyle name="SAPBEXtitle 2 3 2 7" xfId="46272"/>
    <cellStyle name="SAPBEXtitle 2 3 20" xfId="46273"/>
    <cellStyle name="SAPBEXtitle 2 3 21" xfId="46274"/>
    <cellStyle name="SAPBEXtitle 2 3 22" xfId="46275"/>
    <cellStyle name="SAPBEXtitle 2 3 23" xfId="46276"/>
    <cellStyle name="SAPBEXtitle 2 3 24" xfId="46277"/>
    <cellStyle name="SAPBEXtitle 2 3 25" xfId="46278"/>
    <cellStyle name="SAPBEXtitle 2 3 26" xfId="46279"/>
    <cellStyle name="SAPBEXtitle 2 3 27" xfId="46280"/>
    <cellStyle name="SAPBEXtitle 2 3 28" xfId="48896"/>
    <cellStyle name="SAPBEXtitle 2 3 3" xfId="46281"/>
    <cellStyle name="SAPBEXtitle 2 3 4" xfId="46282"/>
    <cellStyle name="SAPBEXtitle 2 3 5" xfId="46283"/>
    <cellStyle name="SAPBEXtitle 2 3 6" xfId="46284"/>
    <cellStyle name="SAPBEXtitle 2 3 7" xfId="46285"/>
    <cellStyle name="SAPBEXtitle 2 3 8" xfId="46286"/>
    <cellStyle name="SAPBEXtitle 2 3 9" xfId="46287"/>
    <cellStyle name="SAPBEXtitle 2 30" xfId="46288"/>
    <cellStyle name="SAPBEXtitle 2 31" xfId="46289"/>
    <cellStyle name="SAPBEXtitle 2 32" xfId="46290"/>
    <cellStyle name="SAPBEXtitle 2 33" xfId="48897"/>
    <cellStyle name="SAPBEXtitle 2 4" xfId="1279"/>
    <cellStyle name="SAPBEXtitle 2 4 10" xfId="46291"/>
    <cellStyle name="SAPBEXtitle 2 4 11" xfId="46292"/>
    <cellStyle name="SAPBEXtitle 2 4 12" xfId="46293"/>
    <cellStyle name="SAPBEXtitle 2 4 13" xfId="46294"/>
    <cellStyle name="SAPBEXtitle 2 4 14" xfId="46295"/>
    <cellStyle name="SAPBEXtitle 2 4 15" xfId="46296"/>
    <cellStyle name="SAPBEXtitle 2 4 16" xfId="46297"/>
    <cellStyle name="SAPBEXtitle 2 4 17" xfId="46298"/>
    <cellStyle name="SAPBEXtitle 2 4 18" xfId="46299"/>
    <cellStyle name="SAPBEXtitle 2 4 19" xfId="46300"/>
    <cellStyle name="SAPBEXtitle 2 4 2" xfId="2349"/>
    <cellStyle name="SAPBEXtitle 2 4 2 2" xfId="18410"/>
    <cellStyle name="SAPBEXtitle 2 4 2 2 2" xfId="18411"/>
    <cellStyle name="SAPBEXtitle 2 4 2 2 2 2" xfId="18412"/>
    <cellStyle name="SAPBEXtitle 2 4 2 2 2 2 2" xfId="18413"/>
    <cellStyle name="SAPBEXtitle 2 4 2 2 2 3" xfId="18414"/>
    <cellStyle name="SAPBEXtitle 2 4 2 2 3" xfId="18415"/>
    <cellStyle name="SAPBEXtitle 2 4 2 2 3 2" xfId="18416"/>
    <cellStyle name="SAPBEXtitle 2 4 2 2 3 2 2" xfId="18417"/>
    <cellStyle name="SAPBEXtitle 2 4 2 2 4" xfId="18418"/>
    <cellStyle name="SAPBEXtitle 2 4 2 2 4 2" xfId="18419"/>
    <cellStyle name="SAPBEXtitle 2 4 2 3" xfId="18420"/>
    <cellStyle name="SAPBEXtitle 2 4 2 3 2" xfId="18421"/>
    <cellStyle name="SAPBEXtitle 2 4 2 3 2 2" xfId="18422"/>
    <cellStyle name="SAPBEXtitle 2 4 2 3 3" xfId="18423"/>
    <cellStyle name="SAPBEXtitle 2 4 2 4" xfId="18424"/>
    <cellStyle name="SAPBEXtitle 2 4 2 4 2" xfId="18425"/>
    <cellStyle name="SAPBEXtitle 2 4 2 4 2 2" xfId="18426"/>
    <cellStyle name="SAPBEXtitle 2 4 2 5" xfId="18427"/>
    <cellStyle name="SAPBEXtitle 2 4 2 5 2" xfId="18428"/>
    <cellStyle name="SAPBEXtitle 2 4 2 6" xfId="46301"/>
    <cellStyle name="SAPBEXtitle 2 4 2 7" xfId="46302"/>
    <cellStyle name="SAPBEXtitle 2 4 20" xfId="46303"/>
    <cellStyle name="SAPBEXtitle 2 4 21" xfId="46304"/>
    <cellStyle name="SAPBEXtitle 2 4 22" xfId="46305"/>
    <cellStyle name="SAPBEXtitle 2 4 23" xfId="46306"/>
    <cellStyle name="SAPBEXtitle 2 4 24" xfId="46307"/>
    <cellStyle name="SAPBEXtitle 2 4 25" xfId="46308"/>
    <cellStyle name="SAPBEXtitle 2 4 26" xfId="46309"/>
    <cellStyle name="SAPBEXtitle 2 4 27" xfId="46310"/>
    <cellStyle name="SAPBEXtitle 2 4 28" xfId="48898"/>
    <cellStyle name="SAPBEXtitle 2 4 3" xfId="46311"/>
    <cellStyle name="SAPBEXtitle 2 4 4" xfId="46312"/>
    <cellStyle name="SAPBEXtitle 2 4 5" xfId="46313"/>
    <cellStyle name="SAPBEXtitle 2 4 6" xfId="46314"/>
    <cellStyle name="SAPBEXtitle 2 4 7" xfId="46315"/>
    <cellStyle name="SAPBEXtitle 2 4 8" xfId="46316"/>
    <cellStyle name="SAPBEXtitle 2 4 9" xfId="46317"/>
    <cellStyle name="SAPBEXtitle 2 5" xfId="1280"/>
    <cellStyle name="SAPBEXtitle 2 5 10" xfId="46318"/>
    <cellStyle name="SAPBEXtitle 2 5 11" xfId="46319"/>
    <cellStyle name="SAPBEXtitle 2 5 12" xfId="46320"/>
    <cellStyle name="SAPBEXtitle 2 5 13" xfId="46321"/>
    <cellStyle name="SAPBEXtitle 2 5 14" xfId="46322"/>
    <cellStyle name="SAPBEXtitle 2 5 15" xfId="46323"/>
    <cellStyle name="SAPBEXtitle 2 5 16" xfId="46324"/>
    <cellStyle name="SAPBEXtitle 2 5 17" xfId="46325"/>
    <cellStyle name="SAPBEXtitle 2 5 18" xfId="46326"/>
    <cellStyle name="SAPBEXtitle 2 5 19" xfId="46327"/>
    <cellStyle name="SAPBEXtitle 2 5 2" xfId="2350"/>
    <cellStyle name="SAPBEXtitle 2 5 2 2" xfId="18429"/>
    <cellStyle name="SAPBEXtitle 2 5 2 2 2" xfId="18430"/>
    <cellStyle name="SAPBEXtitle 2 5 2 2 2 2" xfId="18431"/>
    <cellStyle name="SAPBEXtitle 2 5 2 2 2 2 2" xfId="18432"/>
    <cellStyle name="SAPBEXtitle 2 5 2 2 2 3" xfId="18433"/>
    <cellStyle name="SAPBEXtitle 2 5 2 2 3" xfId="18434"/>
    <cellStyle name="SAPBEXtitle 2 5 2 2 3 2" xfId="18435"/>
    <cellStyle name="SAPBEXtitle 2 5 2 2 3 2 2" xfId="18436"/>
    <cellStyle name="SAPBEXtitle 2 5 2 2 4" xfId="18437"/>
    <cellStyle name="SAPBEXtitle 2 5 2 2 4 2" xfId="18438"/>
    <cellStyle name="SAPBEXtitle 2 5 2 3" xfId="18439"/>
    <cellStyle name="SAPBEXtitle 2 5 2 3 2" xfId="18440"/>
    <cellStyle name="SAPBEXtitle 2 5 2 3 2 2" xfId="18441"/>
    <cellStyle name="SAPBEXtitle 2 5 2 3 3" xfId="18442"/>
    <cellStyle name="SAPBEXtitle 2 5 2 4" xfId="18443"/>
    <cellStyle name="SAPBEXtitle 2 5 2 4 2" xfId="18444"/>
    <cellStyle name="SAPBEXtitle 2 5 2 4 2 2" xfId="18445"/>
    <cellStyle name="SAPBEXtitle 2 5 2 5" xfId="18446"/>
    <cellStyle name="SAPBEXtitle 2 5 2 5 2" xfId="18447"/>
    <cellStyle name="SAPBEXtitle 2 5 2 6" xfId="46328"/>
    <cellStyle name="SAPBEXtitle 2 5 2 7" xfId="46329"/>
    <cellStyle name="SAPBEXtitle 2 5 20" xfId="46330"/>
    <cellStyle name="SAPBEXtitle 2 5 21" xfId="46331"/>
    <cellStyle name="SAPBEXtitle 2 5 22" xfId="46332"/>
    <cellStyle name="SAPBEXtitle 2 5 23" xfId="46333"/>
    <cellStyle name="SAPBEXtitle 2 5 24" xfId="46334"/>
    <cellStyle name="SAPBEXtitle 2 5 25" xfId="46335"/>
    <cellStyle name="SAPBEXtitle 2 5 26" xfId="46336"/>
    <cellStyle name="SAPBEXtitle 2 5 27" xfId="46337"/>
    <cellStyle name="SAPBEXtitle 2 5 28" xfId="48899"/>
    <cellStyle name="SAPBEXtitle 2 5 3" xfId="46338"/>
    <cellStyle name="SAPBEXtitle 2 5 4" xfId="46339"/>
    <cellStyle name="SAPBEXtitle 2 5 5" xfId="46340"/>
    <cellStyle name="SAPBEXtitle 2 5 6" xfId="46341"/>
    <cellStyle name="SAPBEXtitle 2 5 7" xfId="46342"/>
    <cellStyle name="SAPBEXtitle 2 5 8" xfId="46343"/>
    <cellStyle name="SAPBEXtitle 2 5 9" xfId="46344"/>
    <cellStyle name="SAPBEXtitle 2 6" xfId="1281"/>
    <cellStyle name="SAPBEXtitle 2 6 10" xfId="46345"/>
    <cellStyle name="SAPBEXtitle 2 6 11" xfId="46346"/>
    <cellStyle name="SAPBEXtitle 2 6 12" xfId="46347"/>
    <cellStyle name="SAPBEXtitle 2 6 13" xfId="46348"/>
    <cellStyle name="SAPBEXtitle 2 6 14" xfId="46349"/>
    <cellStyle name="SAPBEXtitle 2 6 15" xfId="46350"/>
    <cellStyle name="SAPBEXtitle 2 6 16" xfId="46351"/>
    <cellStyle name="SAPBEXtitle 2 6 17" xfId="46352"/>
    <cellStyle name="SAPBEXtitle 2 6 18" xfId="46353"/>
    <cellStyle name="SAPBEXtitle 2 6 19" xfId="46354"/>
    <cellStyle name="SAPBEXtitle 2 6 2" xfId="2351"/>
    <cellStyle name="SAPBEXtitle 2 6 2 2" xfId="18448"/>
    <cellStyle name="SAPBEXtitle 2 6 2 2 2" xfId="18449"/>
    <cellStyle name="SAPBEXtitle 2 6 2 2 2 2" xfId="18450"/>
    <cellStyle name="SAPBEXtitle 2 6 2 2 2 2 2" xfId="18451"/>
    <cellStyle name="SAPBEXtitle 2 6 2 2 2 3" xfId="18452"/>
    <cellStyle name="SAPBEXtitle 2 6 2 2 3" xfId="18453"/>
    <cellStyle name="SAPBEXtitle 2 6 2 2 3 2" xfId="18454"/>
    <cellStyle name="SAPBEXtitle 2 6 2 2 3 2 2" xfId="18455"/>
    <cellStyle name="SAPBEXtitle 2 6 2 2 4" xfId="18456"/>
    <cellStyle name="SAPBEXtitle 2 6 2 2 4 2" xfId="18457"/>
    <cellStyle name="SAPBEXtitle 2 6 2 3" xfId="18458"/>
    <cellStyle name="SAPBEXtitle 2 6 2 3 2" xfId="18459"/>
    <cellStyle name="SAPBEXtitle 2 6 2 3 2 2" xfId="18460"/>
    <cellStyle name="SAPBEXtitle 2 6 2 3 3" xfId="18461"/>
    <cellStyle name="SAPBEXtitle 2 6 2 4" xfId="18462"/>
    <cellStyle name="SAPBEXtitle 2 6 2 4 2" xfId="18463"/>
    <cellStyle name="SAPBEXtitle 2 6 2 4 2 2" xfId="18464"/>
    <cellStyle name="SAPBEXtitle 2 6 2 5" xfId="18465"/>
    <cellStyle name="SAPBEXtitle 2 6 2 5 2" xfId="18466"/>
    <cellStyle name="SAPBEXtitle 2 6 2 6" xfId="46355"/>
    <cellStyle name="SAPBEXtitle 2 6 2 7" xfId="46356"/>
    <cellStyle name="SAPBEXtitle 2 6 20" xfId="46357"/>
    <cellStyle name="SAPBEXtitle 2 6 21" xfId="46358"/>
    <cellStyle name="SAPBEXtitle 2 6 22" xfId="46359"/>
    <cellStyle name="SAPBEXtitle 2 6 23" xfId="46360"/>
    <cellStyle name="SAPBEXtitle 2 6 24" xfId="46361"/>
    <cellStyle name="SAPBEXtitle 2 6 25" xfId="46362"/>
    <cellStyle name="SAPBEXtitle 2 6 26" xfId="46363"/>
    <cellStyle name="SAPBEXtitle 2 6 27" xfId="46364"/>
    <cellStyle name="SAPBEXtitle 2 6 28" xfId="48900"/>
    <cellStyle name="SAPBEXtitle 2 6 3" xfId="46365"/>
    <cellStyle name="SAPBEXtitle 2 6 4" xfId="46366"/>
    <cellStyle name="SAPBEXtitle 2 6 5" xfId="46367"/>
    <cellStyle name="SAPBEXtitle 2 6 6" xfId="46368"/>
    <cellStyle name="SAPBEXtitle 2 6 7" xfId="46369"/>
    <cellStyle name="SAPBEXtitle 2 6 8" xfId="46370"/>
    <cellStyle name="SAPBEXtitle 2 6 9" xfId="46371"/>
    <cellStyle name="SAPBEXtitle 2 7" xfId="2352"/>
    <cellStyle name="SAPBEXtitle 2 7 2" xfId="18467"/>
    <cellStyle name="SAPBEXtitle 2 7 2 2" xfId="18468"/>
    <cellStyle name="SAPBEXtitle 2 7 2 2 2" xfId="18469"/>
    <cellStyle name="SAPBEXtitle 2 7 2 2 2 2" xfId="18470"/>
    <cellStyle name="SAPBEXtitle 2 7 2 2 3" xfId="18471"/>
    <cellStyle name="SAPBEXtitle 2 7 2 3" xfId="18472"/>
    <cellStyle name="SAPBEXtitle 2 7 2 3 2" xfId="18473"/>
    <cellStyle name="SAPBEXtitle 2 7 2 3 2 2" xfId="18474"/>
    <cellStyle name="SAPBEXtitle 2 7 2 4" xfId="18475"/>
    <cellStyle name="SAPBEXtitle 2 7 2 4 2" xfId="18476"/>
    <cellStyle name="SAPBEXtitle 2 7 3" xfId="18477"/>
    <cellStyle name="SAPBEXtitle 2 7 3 2" xfId="18478"/>
    <cellStyle name="SAPBEXtitle 2 7 3 2 2" xfId="18479"/>
    <cellStyle name="SAPBEXtitle 2 7 3 3" xfId="18480"/>
    <cellStyle name="SAPBEXtitle 2 7 4" xfId="18481"/>
    <cellStyle name="SAPBEXtitle 2 7 4 2" xfId="18482"/>
    <cellStyle name="SAPBEXtitle 2 7 4 2 2" xfId="18483"/>
    <cellStyle name="SAPBEXtitle 2 7 5" xfId="18484"/>
    <cellStyle name="SAPBEXtitle 2 7 5 2" xfId="18485"/>
    <cellStyle name="SAPBEXtitle 2 7 6" xfId="46372"/>
    <cellStyle name="SAPBEXtitle 2 7 7" xfId="46373"/>
    <cellStyle name="SAPBEXtitle 2 8" xfId="46374"/>
    <cellStyle name="SAPBEXtitle 2 9" xfId="46375"/>
    <cellStyle name="SAPBEXtitle 20" xfId="46376"/>
    <cellStyle name="SAPBEXtitle 21" xfId="46377"/>
    <cellStyle name="SAPBEXtitle 22" xfId="46378"/>
    <cellStyle name="SAPBEXtitle 23" xfId="46379"/>
    <cellStyle name="SAPBEXtitle 24" xfId="46380"/>
    <cellStyle name="SAPBEXtitle 25" xfId="46381"/>
    <cellStyle name="SAPBEXtitle 26" xfId="46382"/>
    <cellStyle name="SAPBEXtitle 27" xfId="46383"/>
    <cellStyle name="SAPBEXtitle 28" xfId="46384"/>
    <cellStyle name="SAPBEXtitle 29" xfId="46385"/>
    <cellStyle name="SAPBEXtitle 3" xfId="1282"/>
    <cellStyle name="SAPBEXtitle 3 10" xfId="46386"/>
    <cellStyle name="SAPBEXtitle 3 11" xfId="46387"/>
    <cellStyle name="SAPBEXtitle 3 12" xfId="46388"/>
    <cellStyle name="SAPBEXtitle 3 13" xfId="46389"/>
    <cellStyle name="SAPBEXtitle 3 14" xfId="46390"/>
    <cellStyle name="SAPBEXtitle 3 15" xfId="46391"/>
    <cellStyle name="SAPBEXtitle 3 16" xfId="46392"/>
    <cellStyle name="SAPBEXtitle 3 17" xfId="46393"/>
    <cellStyle name="SAPBEXtitle 3 18" xfId="46394"/>
    <cellStyle name="SAPBEXtitle 3 19" xfId="46395"/>
    <cellStyle name="SAPBEXtitle 3 2" xfId="2353"/>
    <cellStyle name="SAPBEXtitle 3 2 2" xfId="18486"/>
    <cellStyle name="SAPBEXtitle 3 2 2 2" xfId="18487"/>
    <cellStyle name="SAPBEXtitle 3 2 2 2 2" xfId="18488"/>
    <cellStyle name="SAPBEXtitle 3 2 2 2 2 2" xfId="18489"/>
    <cellStyle name="SAPBEXtitle 3 2 2 2 3" xfId="18490"/>
    <cellStyle name="SAPBEXtitle 3 2 2 3" xfId="18491"/>
    <cellStyle name="SAPBEXtitle 3 2 2 3 2" xfId="18492"/>
    <cellStyle name="SAPBEXtitle 3 2 2 3 2 2" xfId="18493"/>
    <cellStyle name="SAPBEXtitle 3 2 2 4" xfId="18494"/>
    <cellStyle name="SAPBEXtitle 3 2 2 4 2" xfId="18495"/>
    <cellStyle name="SAPBEXtitle 3 2 3" xfId="18496"/>
    <cellStyle name="SAPBEXtitle 3 2 3 2" xfId="18497"/>
    <cellStyle name="SAPBEXtitle 3 2 3 2 2" xfId="18498"/>
    <cellStyle name="SAPBEXtitle 3 2 3 3" xfId="18499"/>
    <cellStyle name="SAPBEXtitle 3 2 4" xfId="18500"/>
    <cellStyle name="SAPBEXtitle 3 2 4 2" xfId="18501"/>
    <cellStyle name="SAPBEXtitle 3 2 4 2 2" xfId="18502"/>
    <cellStyle name="SAPBEXtitle 3 2 5" xfId="18503"/>
    <cellStyle name="SAPBEXtitle 3 2 5 2" xfId="18504"/>
    <cellStyle name="SAPBEXtitle 3 2 6" xfId="46396"/>
    <cellStyle name="SAPBEXtitle 3 2 7" xfId="46397"/>
    <cellStyle name="SAPBEXtitle 3 20" xfId="46398"/>
    <cellStyle name="SAPBEXtitle 3 21" xfId="46399"/>
    <cellStyle name="SAPBEXtitle 3 22" xfId="46400"/>
    <cellStyle name="SAPBEXtitle 3 23" xfId="46401"/>
    <cellStyle name="SAPBEXtitle 3 24" xfId="46402"/>
    <cellStyle name="SAPBEXtitle 3 25" xfId="46403"/>
    <cellStyle name="SAPBEXtitle 3 26" xfId="46404"/>
    <cellStyle name="SAPBEXtitle 3 27" xfId="46405"/>
    <cellStyle name="SAPBEXtitle 3 28" xfId="48901"/>
    <cellStyle name="SAPBEXtitle 3 3" xfId="46406"/>
    <cellStyle name="SAPBEXtitle 3 4" xfId="46407"/>
    <cellStyle name="SAPBEXtitle 3 5" xfId="46408"/>
    <cellStyle name="SAPBEXtitle 3 6" xfId="46409"/>
    <cellStyle name="SAPBEXtitle 3 7" xfId="46410"/>
    <cellStyle name="SAPBEXtitle 3 8" xfId="46411"/>
    <cellStyle name="SAPBEXtitle 3 9" xfId="46412"/>
    <cellStyle name="SAPBEXtitle 30" xfId="46413"/>
    <cellStyle name="SAPBEXtitle 31" xfId="46414"/>
    <cellStyle name="SAPBEXtitle 32" xfId="46415"/>
    <cellStyle name="SAPBEXtitle 33" xfId="46416"/>
    <cellStyle name="SAPBEXtitle 34" xfId="46417"/>
    <cellStyle name="SAPBEXtitle 35" xfId="48902"/>
    <cellStyle name="SAPBEXtitle 4" xfId="1283"/>
    <cellStyle name="SAPBEXtitle 4 10" xfId="46418"/>
    <cellStyle name="SAPBEXtitle 4 11" xfId="46419"/>
    <cellStyle name="SAPBEXtitle 4 12" xfId="46420"/>
    <cellStyle name="SAPBEXtitle 4 13" xfId="46421"/>
    <cellStyle name="SAPBEXtitle 4 14" xfId="46422"/>
    <cellStyle name="SAPBEXtitle 4 15" xfId="46423"/>
    <cellStyle name="SAPBEXtitle 4 16" xfId="46424"/>
    <cellStyle name="SAPBEXtitle 4 17" xfId="46425"/>
    <cellStyle name="SAPBEXtitle 4 18" xfId="46426"/>
    <cellStyle name="SAPBEXtitle 4 19" xfId="46427"/>
    <cellStyle name="SAPBEXtitle 4 2" xfId="2354"/>
    <cellStyle name="SAPBEXtitle 4 2 2" xfId="18505"/>
    <cellStyle name="SAPBEXtitle 4 2 2 2" xfId="18506"/>
    <cellStyle name="SAPBEXtitle 4 2 2 2 2" xfId="18507"/>
    <cellStyle name="SAPBEXtitle 4 2 2 2 2 2" xfId="18508"/>
    <cellStyle name="SAPBEXtitle 4 2 2 2 3" xfId="18509"/>
    <cellStyle name="SAPBEXtitle 4 2 2 3" xfId="18510"/>
    <cellStyle name="SAPBEXtitle 4 2 2 3 2" xfId="18511"/>
    <cellStyle name="SAPBEXtitle 4 2 2 3 2 2" xfId="18512"/>
    <cellStyle name="SAPBEXtitle 4 2 2 4" xfId="18513"/>
    <cellStyle name="SAPBEXtitle 4 2 2 4 2" xfId="18514"/>
    <cellStyle name="SAPBEXtitle 4 2 3" xfId="18515"/>
    <cellStyle name="SAPBEXtitle 4 2 3 2" xfId="18516"/>
    <cellStyle name="SAPBEXtitle 4 2 3 2 2" xfId="18517"/>
    <cellStyle name="SAPBEXtitle 4 2 3 3" xfId="18518"/>
    <cellStyle name="SAPBEXtitle 4 2 4" xfId="18519"/>
    <cellStyle name="SAPBEXtitle 4 2 4 2" xfId="18520"/>
    <cellStyle name="SAPBEXtitle 4 2 4 2 2" xfId="18521"/>
    <cellStyle name="SAPBEXtitle 4 2 5" xfId="18522"/>
    <cellStyle name="SAPBEXtitle 4 2 5 2" xfId="18523"/>
    <cellStyle name="SAPBEXtitle 4 2 6" xfId="46428"/>
    <cellStyle name="SAPBEXtitle 4 2 7" xfId="46429"/>
    <cellStyle name="SAPBEXtitle 4 20" xfId="46430"/>
    <cellStyle name="SAPBEXtitle 4 21" xfId="46431"/>
    <cellStyle name="SAPBEXtitle 4 22" xfId="46432"/>
    <cellStyle name="SAPBEXtitle 4 23" xfId="46433"/>
    <cellStyle name="SAPBEXtitle 4 24" xfId="46434"/>
    <cellStyle name="SAPBEXtitle 4 25" xfId="46435"/>
    <cellStyle name="SAPBEXtitle 4 26" xfId="46436"/>
    <cellStyle name="SAPBEXtitle 4 27" xfId="46437"/>
    <cellStyle name="SAPBEXtitle 4 28" xfId="48903"/>
    <cellStyle name="SAPBEXtitle 4 3" xfId="46438"/>
    <cellStyle name="SAPBEXtitle 4 4" xfId="46439"/>
    <cellStyle name="SAPBEXtitle 4 5" xfId="46440"/>
    <cellStyle name="SAPBEXtitle 4 6" xfId="46441"/>
    <cellStyle name="SAPBEXtitle 4 7" xfId="46442"/>
    <cellStyle name="SAPBEXtitle 4 8" xfId="46443"/>
    <cellStyle name="SAPBEXtitle 4 9" xfId="46444"/>
    <cellStyle name="SAPBEXtitle 5" xfId="1284"/>
    <cellStyle name="SAPBEXtitle 5 10" xfId="46445"/>
    <cellStyle name="SAPBEXtitle 5 11" xfId="46446"/>
    <cellStyle name="SAPBEXtitle 5 12" xfId="46447"/>
    <cellStyle name="SAPBEXtitle 5 13" xfId="46448"/>
    <cellStyle name="SAPBEXtitle 5 14" xfId="46449"/>
    <cellStyle name="SAPBEXtitle 5 15" xfId="46450"/>
    <cellStyle name="SAPBEXtitle 5 16" xfId="46451"/>
    <cellStyle name="SAPBEXtitle 5 17" xfId="46452"/>
    <cellStyle name="SAPBEXtitle 5 18" xfId="46453"/>
    <cellStyle name="SAPBEXtitle 5 19" xfId="46454"/>
    <cellStyle name="SAPBEXtitle 5 2" xfId="2355"/>
    <cellStyle name="SAPBEXtitle 5 2 2" xfId="18524"/>
    <cellStyle name="SAPBEXtitle 5 2 2 2" xfId="18525"/>
    <cellStyle name="SAPBEXtitle 5 2 2 2 2" xfId="18526"/>
    <cellStyle name="SAPBEXtitle 5 2 2 2 2 2" xfId="18527"/>
    <cellStyle name="SAPBEXtitle 5 2 2 2 3" xfId="18528"/>
    <cellStyle name="SAPBEXtitle 5 2 2 3" xfId="18529"/>
    <cellStyle name="SAPBEXtitle 5 2 2 3 2" xfId="18530"/>
    <cellStyle name="SAPBEXtitle 5 2 2 3 2 2" xfId="18531"/>
    <cellStyle name="SAPBEXtitle 5 2 2 4" xfId="18532"/>
    <cellStyle name="SAPBEXtitle 5 2 2 4 2" xfId="18533"/>
    <cellStyle name="SAPBEXtitle 5 2 3" xfId="18534"/>
    <cellStyle name="SAPBEXtitle 5 2 3 2" xfId="18535"/>
    <cellStyle name="SAPBEXtitle 5 2 3 2 2" xfId="18536"/>
    <cellStyle name="SAPBEXtitle 5 2 3 3" xfId="18537"/>
    <cellStyle name="SAPBEXtitle 5 2 4" xfId="18538"/>
    <cellStyle name="SAPBEXtitle 5 2 4 2" xfId="18539"/>
    <cellStyle name="SAPBEXtitle 5 2 4 2 2" xfId="18540"/>
    <cellStyle name="SAPBEXtitle 5 2 5" xfId="18541"/>
    <cellStyle name="SAPBEXtitle 5 2 5 2" xfId="18542"/>
    <cellStyle name="SAPBEXtitle 5 2 6" xfId="46455"/>
    <cellStyle name="SAPBEXtitle 5 2 7" xfId="46456"/>
    <cellStyle name="SAPBEXtitle 5 20" xfId="46457"/>
    <cellStyle name="SAPBEXtitle 5 21" xfId="46458"/>
    <cellStyle name="SAPBEXtitle 5 22" xfId="46459"/>
    <cellStyle name="SAPBEXtitle 5 23" xfId="46460"/>
    <cellStyle name="SAPBEXtitle 5 24" xfId="46461"/>
    <cellStyle name="SAPBEXtitle 5 25" xfId="46462"/>
    <cellStyle name="SAPBEXtitle 5 26" xfId="46463"/>
    <cellStyle name="SAPBEXtitle 5 27" xfId="46464"/>
    <cellStyle name="SAPBEXtitle 5 28" xfId="48904"/>
    <cellStyle name="SAPBEXtitle 5 3" xfId="46465"/>
    <cellStyle name="SAPBEXtitle 5 4" xfId="46466"/>
    <cellStyle name="SAPBEXtitle 5 5" xfId="46467"/>
    <cellStyle name="SAPBEXtitle 5 6" xfId="46468"/>
    <cellStyle name="SAPBEXtitle 5 7" xfId="46469"/>
    <cellStyle name="SAPBEXtitle 5 8" xfId="46470"/>
    <cellStyle name="SAPBEXtitle 5 9" xfId="46471"/>
    <cellStyle name="SAPBEXtitle 6" xfId="1285"/>
    <cellStyle name="SAPBEXtitle 6 10" xfId="46472"/>
    <cellStyle name="SAPBEXtitle 6 11" xfId="46473"/>
    <cellStyle name="SAPBEXtitle 6 12" xfId="46474"/>
    <cellStyle name="SAPBEXtitle 6 13" xfId="46475"/>
    <cellStyle name="SAPBEXtitle 6 14" xfId="46476"/>
    <cellStyle name="SAPBEXtitle 6 15" xfId="46477"/>
    <cellStyle name="SAPBEXtitle 6 16" xfId="46478"/>
    <cellStyle name="SAPBEXtitle 6 17" xfId="46479"/>
    <cellStyle name="SAPBEXtitle 6 18" xfId="46480"/>
    <cellStyle name="SAPBEXtitle 6 19" xfId="46481"/>
    <cellStyle name="SAPBEXtitle 6 2" xfId="2356"/>
    <cellStyle name="SAPBEXtitle 6 2 2" xfId="18543"/>
    <cellStyle name="SAPBEXtitle 6 2 2 2" xfId="18544"/>
    <cellStyle name="SAPBEXtitle 6 2 2 2 2" xfId="18545"/>
    <cellStyle name="SAPBEXtitle 6 2 2 2 2 2" xfId="18546"/>
    <cellStyle name="SAPBEXtitle 6 2 2 2 3" xfId="18547"/>
    <cellStyle name="SAPBEXtitle 6 2 2 3" xfId="18548"/>
    <cellStyle name="SAPBEXtitle 6 2 2 3 2" xfId="18549"/>
    <cellStyle name="SAPBEXtitle 6 2 2 3 2 2" xfId="18550"/>
    <cellStyle name="SAPBEXtitle 6 2 2 4" xfId="18551"/>
    <cellStyle name="SAPBEXtitle 6 2 2 4 2" xfId="18552"/>
    <cellStyle name="SAPBEXtitle 6 2 3" xfId="18553"/>
    <cellStyle name="SAPBEXtitle 6 2 3 2" xfId="18554"/>
    <cellStyle name="SAPBEXtitle 6 2 3 2 2" xfId="18555"/>
    <cellStyle name="SAPBEXtitle 6 2 3 3" xfId="18556"/>
    <cellStyle name="SAPBEXtitle 6 2 4" xfId="18557"/>
    <cellStyle name="SAPBEXtitle 6 2 4 2" xfId="18558"/>
    <cellStyle name="SAPBEXtitle 6 2 4 2 2" xfId="18559"/>
    <cellStyle name="SAPBEXtitle 6 2 5" xfId="18560"/>
    <cellStyle name="SAPBEXtitle 6 2 5 2" xfId="18561"/>
    <cellStyle name="SAPBEXtitle 6 2 6" xfId="46482"/>
    <cellStyle name="SAPBEXtitle 6 2 7" xfId="46483"/>
    <cellStyle name="SAPBEXtitle 6 20" xfId="46484"/>
    <cellStyle name="SAPBEXtitle 6 21" xfId="46485"/>
    <cellStyle name="SAPBEXtitle 6 22" xfId="46486"/>
    <cellStyle name="SAPBEXtitle 6 23" xfId="46487"/>
    <cellStyle name="SAPBEXtitle 6 24" xfId="46488"/>
    <cellStyle name="SAPBEXtitle 6 25" xfId="46489"/>
    <cellStyle name="SAPBEXtitle 6 26" xfId="46490"/>
    <cellStyle name="SAPBEXtitle 6 27" xfId="46491"/>
    <cellStyle name="SAPBEXtitle 6 28" xfId="48905"/>
    <cellStyle name="SAPBEXtitle 6 3" xfId="46492"/>
    <cellStyle name="SAPBEXtitle 6 4" xfId="46493"/>
    <cellStyle name="SAPBEXtitle 6 5" xfId="46494"/>
    <cellStyle name="SAPBEXtitle 6 6" xfId="46495"/>
    <cellStyle name="SAPBEXtitle 6 7" xfId="46496"/>
    <cellStyle name="SAPBEXtitle 6 8" xfId="46497"/>
    <cellStyle name="SAPBEXtitle 6 9" xfId="46498"/>
    <cellStyle name="SAPBEXtitle 7" xfId="1286"/>
    <cellStyle name="SAPBEXtitle 7 10" xfId="46499"/>
    <cellStyle name="SAPBEXtitle 7 11" xfId="46500"/>
    <cellStyle name="SAPBEXtitle 7 12" xfId="46501"/>
    <cellStyle name="SAPBEXtitle 7 13" xfId="46502"/>
    <cellStyle name="SAPBEXtitle 7 14" xfId="46503"/>
    <cellStyle name="SAPBEXtitle 7 15" xfId="46504"/>
    <cellStyle name="SAPBEXtitle 7 16" xfId="46505"/>
    <cellStyle name="SAPBEXtitle 7 17" xfId="46506"/>
    <cellStyle name="SAPBEXtitle 7 18" xfId="46507"/>
    <cellStyle name="SAPBEXtitle 7 19" xfId="46508"/>
    <cellStyle name="SAPBEXtitle 7 2" xfId="2357"/>
    <cellStyle name="SAPBEXtitle 7 2 2" xfId="18562"/>
    <cellStyle name="SAPBEXtitle 7 2 2 2" xfId="18563"/>
    <cellStyle name="SAPBEXtitle 7 2 2 2 2" xfId="18564"/>
    <cellStyle name="SAPBEXtitle 7 2 2 2 2 2" xfId="18565"/>
    <cellStyle name="SAPBEXtitle 7 2 2 2 3" xfId="18566"/>
    <cellStyle name="SAPBEXtitle 7 2 2 3" xfId="18567"/>
    <cellStyle name="SAPBEXtitle 7 2 2 3 2" xfId="18568"/>
    <cellStyle name="SAPBEXtitle 7 2 2 3 2 2" xfId="18569"/>
    <cellStyle name="SAPBEXtitle 7 2 2 4" xfId="18570"/>
    <cellStyle name="SAPBEXtitle 7 2 2 4 2" xfId="18571"/>
    <cellStyle name="SAPBEXtitle 7 2 3" xfId="18572"/>
    <cellStyle name="SAPBEXtitle 7 2 3 2" xfId="18573"/>
    <cellStyle name="SAPBEXtitle 7 2 3 2 2" xfId="18574"/>
    <cellStyle name="SAPBEXtitle 7 2 3 3" xfId="18575"/>
    <cellStyle name="SAPBEXtitle 7 2 4" xfId="18576"/>
    <cellStyle name="SAPBEXtitle 7 2 4 2" xfId="18577"/>
    <cellStyle name="SAPBEXtitle 7 2 4 2 2" xfId="18578"/>
    <cellStyle name="SAPBEXtitle 7 2 5" xfId="18579"/>
    <cellStyle name="SAPBEXtitle 7 2 5 2" xfId="18580"/>
    <cellStyle name="SAPBEXtitle 7 2 6" xfId="46509"/>
    <cellStyle name="SAPBEXtitle 7 2 7" xfId="46510"/>
    <cellStyle name="SAPBEXtitle 7 20" xfId="46511"/>
    <cellStyle name="SAPBEXtitle 7 21" xfId="46512"/>
    <cellStyle name="SAPBEXtitle 7 22" xfId="46513"/>
    <cellStyle name="SAPBEXtitle 7 23" xfId="46514"/>
    <cellStyle name="SAPBEXtitle 7 24" xfId="46515"/>
    <cellStyle name="SAPBEXtitle 7 25" xfId="46516"/>
    <cellStyle name="SAPBEXtitle 7 26" xfId="46517"/>
    <cellStyle name="SAPBEXtitle 7 27" xfId="46518"/>
    <cellStyle name="SAPBEXtitle 7 28" xfId="48906"/>
    <cellStyle name="SAPBEXtitle 7 3" xfId="46519"/>
    <cellStyle name="SAPBEXtitle 7 4" xfId="46520"/>
    <cellStyle name="SAPBEXtitle 7 5" xfId="46521"/>
    <cellStyle name="SAPBEXtitle 7 6" xfId="46522"/>
    <cellStyle name="SAPBEXtitle 7 7" xfId="46523"/>
    <cellStyle name="SAPBEXtitle 7 8" xfId="46524"/>
    <cellStyle name="SAPBEXtitle 7 9" xfId="46525"/>
    <cellStyle name="SAPBEXtitle 8" xfId="1276"/>
    <cellStyle name="SAPBEXtitle 9" xfId="2358"/>
    <cellStyle name="SAPBEXtitle 9 2" xfId="2359"/>
    <cellStyle name="SAPBEXtitle 9 2 2" xfId="18581"/>
    <cellStyle name="SAPBEXtitle 9 2 2 2" xfId="18582"/>
    <cellStyle name="SAPBEXtitle 9 2 2 2 2" xfId="18583"/>
    <cellStyle name="SAPBEXtitle 9 2 2 3" xfId="18584"/>
    <cellStyle name="SAPBEXtitle 9 2 3" xfId="18585"/>
    <cellStyle name="SAPBEXtitle 9 2 3 2" xfId="18586"/>
    <cellStyle name="SAPBEXtitle 9 2 3 2 2" xfId="18587"/>
    <cellStyle name="SAPBEXtitle 9 2 4" xfId="18588"/>
    <cellStyle name="SAPBEXtitle 9 2 4 2" xfId="18589"/>
    <cellStyle name="SAPBEXtitle 9 2 5" xfId="50011"/>
    <cellStyle name="SAPBEXtitle 9 3" xfId="18590"/>
    <cellStyle name="SAPBEXtitle 9 3 2" xfId="18591"/>
    <cellStyle name="SAPBEXtitle 9 3 2 2" xfId="18592"/>
    <cellStyle name="SAPBEXtitle 9 3 2 2 2" xfId="18593"/>
    <cellStyle name="SAPBEXtitle 9 3 2 3" xfId="18594"/>
    <cellStyle name="SAPBEXtitle 9 3 3" xfId="18595"/>
    <cellStyle name="SAPBEXtitle 9 3 3 2" xfId="18596"/>
    <cellStyle name="SAPBEXtitle 9 3 3 2 2" xfId="18597"/>
    <cellStyle name="SAPBEXtitle 9 3 4" xfId="18598"/>
    <cellStyle name="SAPBEXtitle 9 3 4 2" xfId="18599"/>
    <cellStyle name="SAPBEXtitle 9 3 5" xfId="46526"/>
    <cellStyle name="SAPBEXtitle 9 4" xfId="18600"/>
    <cellStyle name="SAPBEXtitle 9 4 2" xfId="18601"/>
    <cellStyle name="SAPBEXtitle 9 4 2 2" xfId="18602"/>
    <cellStyle name="SAPBEXtitle 9 4 2 2 2" xfId="18603"/>
    <cellStyle name="SAPBEXtitle 9 4 3" xfId="18604"/>
    <cellStyle name="SAPBEXtitle 9 4 3 2" xfId="18605"/>
    <cellStyle name="SAPBEXtitle 9 5" xfId="18606"/>
    <cellStyle name="SAPBEXtitle 9 5 2" xfId="18607"/>
    <cellStyle name="SAPBEXtitle 9 5 2 2" xfId="18608"/>
    <cellStyle name="SAPBEXtitle 9 5 3" xfId="18609"/>
    <cellStyle name="SAPBEXtitle 9 6" xfId="18610"/>
    <cellStyle name="SAPBEXtitle 9 6 2" xfId="18611"/>
    <cellStyle name="SAPBEXtitle 9 6 2 2" xfId="18612"/>
    <cellStyle name="SAPBEXtitle 9 7" xfId="18613"/>
    <cellStyle name="SAPBEXtitle 9 7 2" xfId="18614"/>
    <cellStyle name="SAPBEXtitle 9 8" xfId="48907"/>
    <cellStyle name="SAPBEXunassignedItem" xfId="166"/>
    <cellStyle name="SAPBEXunassignedItem 2" xfId="461"/>
    <cellStyle name="SAPBEXunassignedItem 2 2" xfId="576"/>
    <cellStyle name="SAPBEXunassignedItem 2 2 2" xfId="1287"/>
    <cellStyle name="SAPBEXunassignedItem 2 2 2 2" xfId="2360"/>
    <cellStyle name="SAPBEXunassignedItem 2 2 3" xfId="1288"/>
    <cellStyle name="SAPBEXunassignedItem 2 2 3 2" xfId="2361"/>
    <cellStyle name="SAPBEXunassignedItem 2 2 4" xfId="1289"/>
    <cellStyle name="SAPBEXunassignedItem 2 2 4 2" xfId="2362"/>
    <cellStyle name="SAPBEXunassignedItem 2 2 5" xfId="1290"/>
    <cellStyle name="SAPBEXunassignedItem 2 2 5 2" xfId="2363"/>
    <cellStyle name="SAPBEXunassignedItem 2 2 6" xfId="1291"/>
    <cellStyle name="SAPBEXunassignedItem 2 2 6 2" xfId="2364"/>
    <cellStyle name="SAPBEXunassignedItem 2 2 7" xfId="2365"/>
    <cellStyle name="SAPBEXunassignedItem 2 3" xfId="1292"/>
    <cellStyle name="SAPBEXunassignedItem 2 3 2" xfId="2366"/>
    <cellStyle name="SAPBEXunassignedItem 2 4" xfId="2367"/>
    <cellStyle name="SAPBEXunassignedItem 3" xfId="577"/>
    <cellStyle name="SAPBEXunassignedItem 3 2" xfId="1293"/>
    <cellStyle name="SAPBEXunassignedItem 3 2 2" xfId="2368"/>
    <cellStyle name="SAPBEXunassignedItem 3 3" xfId="1294"/>
    <cellStyle name="SAPBEXunassignedItem 3 3 2" xfId="2369"/>
    <cellStyle name="SAPBEXunassignedItem 3 4" xfId="1295"/>
    <cellStyle name="SAPBEXunassignedItem 3 4 2" xfId="2370"/>
    <cellStyle name="SAPBEXunassignedItem 3 5" xfId="1296"/>
    <cellStyle name="SAPBEXunassignedItem 3 5 2" xfId="2371"/>
    <cellStyle name="SAPBEXunassignedItem 3 6" xfId="1297"/>
    <cellStyle name="SAPBEXunassignedItem 3 6 2" xfId="2372"/>
    <cellStyle name="SAPBEXunassignedItem 3 7" xfId="2373"/>
    <cellStyle name="SAPBEXunassignedItem 4" xfId="1298"/>
    <cellStyle name="SAPBEXunassignedItem 4 2" xfId="2374"/>
    <cellStyle name="SAPBEXunassignedItem 5" xfId="2375"/>
    <cellStyle name="SAPBEXunassignedItem_20120921_SF-grote-ronde-Liesbethdump2" xfId="462"/>
    <cellStyle name="SAPBEXundefined" xfId="167"/>
    <cellStyle name="SAPBEXundefined 10" xfId="46527"/>
    <cellStyle name="SAPBEXundefined 11" xfId="46528"/>
    <cellStyle name="SAPBEXundefined 12" xfId="46529"/>
    <cellStyle name="SAPBEXundefined 13" xfId="46530"/>
    <cellStyle name="SAPBEXundefined 14" xfId="46531"/>
    <cellStyle name="SAPBEXundefined 15" xfId="46532"/>
    <cellStyle name="SAPBEXundefined 16" xfId="46533"/>
    <cellStyle name="SAPBEXundefined 17" xfId="46534"/>
    <cellStyle name="SAPBEXundefined 18" xfId="46535"/>
    <cellStyle name="SAPBEXundefined 19" xfId="46536"/>
    <cellStyle name="SAPBEXundefined 2" xfId="578"/>
    <cellStyle name="SAPBEXundefined 2 10" xfId="46537"/>
    <cellStyle name="SAPBEXundefined 2 11" xfId="46538"/>
    <cellStyle name="SAPBEXundefined 2 12" xfId="46539"/>
    <cellStyle name="SAPBEXundefined 2 13" xfId="46540"/>
    <cellStyle name="SAPBEXundefined 2 14" xfId="46541"/>
    <cellStyle name="SAPBEXundefined 2 15" xfId="46542"/>
    <cellStyle name="SAPBEXundefined 2 16" xfId="46543"/>
    <cellStyle name="SAPBEXundefined 2 17" xfId="46544"/>
    <cellStyle name="SAPBEXundefined 2 18" xfId="46545"/>
    <cellStyle name="SAPBEXundefined 2 19" xfId="46546"/>
    <cellStyle name="SAPBEXundefined 2 2" xfId="1300"/>
    <cellStyle name="SAPBEXundefined 2 2 10" xfId="46547"/>
    <cellStyle name="SAPBEXundefined 2 2 11" xfId="46548"/>
    <cellStyle name="SAPBEXundefined 2 2 12" xfId="46549"/>
    <cellStyle name="SAPBEXundefined 2 2 13" xfId="46550"/>
    <cellStyle name="SAPBEXundefined 2 2 14" xfId="46551"/>
    <cellStyle name="SAPBEXundefined 2 2 15" xfId="46552"/>
    <cellStyle name="SAPBEXundefined 2 2 16" xfId="46553"/>
    <cellStyle name="SAPBEXundefined 2 2 17" xfId="46554"/>
    <cellStyle name="SAPBEXundefined 2 2 18" xfId="46555"/>
    <cellStyle name="SAPBEXundefined 2 2 19" xfId="46556"/>
    <cellStyle name="SAPBEXundefined 2 2 2" xfId="2376"/>
    <cellStyle name="SAPBEXundefined 2 2 2 2" xfId="18615"/>
    <cellStyle name="SAPBEXundefined 2 2 2 2 2" xfId="18616"/>
    <cellStyle name="SAPBEXundefined 2 2 2 2 2 2" xfId="18617"/>
    <cellStyle name="SAPBEXundefined 2 2 2 2 2 2 2" xfId="18618"/>
    <cellStyle name="SAPBEXundefined 2 2 2 2 2 3" xfId="18619"/>
    <cellStyle name="SAPBEXundefined 2 2 2 2 3" xfId="18620"/>
    <cellStyle name="SAPBEXundefined 2 2 2 2 3 2" xfId="18621"/>
    <cellStyle name="SAPBEXundefined 2 2 2 2 3 2 2" xfId="18622"/>
    <cellStyle name="SAPBEXundefined 2 2 2 2 4" xfId="18623"/>
    <cellStyle name="SAPBEXundefined 2 2 2 2 4 2" xfId="18624"/>
    <cellStyle name="SAPBEXundefined 2 2 2 3" xfId="18625"/>
    <cellStyle name="SAPBEXundefined 2 2 2 3 2" xfId="18626"/>
    <cellStyle name="SAPBEXundefined 2 2 2 3 2 2" xfId="18627"/>
    <cellStyle name="SAPBEXundefined 2 2 2 3 3" xfId="18628"/>
    <cellStyle name="SAPBEXundefined 2 2 2 4" xfId="18629"/>
    <cellStyle name="SAPBEXundefined 2 2 2 4 2" xfId="18630"/>
    <cellStyle name="SAPBEXundefined 2 2 2 4 2 2" xfId="18631"/>
    <cellStyle name="SAPBEXundefined 2 2 2 5" xfId="18632"/>
    <cellStyle name="SAPBEXundefined 2 2 2 5 2" xfId="18633"/>
    <cellStyle name="SAPBEXundefined 2 2 2 6" xfId="46557"/>
    <cellStyle name="SAPBEXundefined 2 2 2 7" xfId="46558"/>
    <cellStyle name="SAPBEXundefined 2 2 2 8" xfId="50014"/>
    <cellStyle name="SAPBEXundefined 2 2 20" xfId="46559"/>
    <cellStyle name="SAPBEXundefined 2 2 21" xfId="46560"/>
    <cellStyle name="SAPBEXundefined 2 2 22" xfId="46561"/>
    <cellStyle name="SAPBEXundefined 2 2 23" xfId="46562"/>
    <cellStyle name="SAPBEXundefined 2 2 24" xfId="46563"/>
    <cellStyle name="SAPBEXundefined 2 2 25" xfId="46564"/>
    <cellStyle name="SAPBEXundefined 2 2 26" xfId="46565"/>
    <cellStyle name="SAPBEXundefined 2 2 27" xfId="46566"/>
    <cellStyle name="SAPBEXundefined 2 2 28" xfId="48908"/>
    <cellStyle name="SAPBEXundefined 2 2 29" xfId="49495"/>
    <cellStyle name="SAPBEXundefined 2 2 3" xfId="46567"/>
    <cellStyle name="SAPBEXundefined 2 2 4" xfId="46568"/>
    <cellStyle name="SAPBEXundefined 2 2 5" xfId="46569"/>
    <cellStyle name="SAPBEXundefined 2 2 6" xfId="46570"/>
    <cellStyle name="SAPBEXundefined 2 2 7" xfId="46571"/>
    <cellStyle name="SAPBEXundefined 2 2 8" xfId="46572"/>
    <cellStyle name="SAPBEXundefined 2 2 9" xfId="46573"/>
    <cellStyle name="SAPBEXundefined 2 20" xfId="46574"/>
    <cellStyle name="SAPBEXundefined 2 21" xfId="46575"/>
    <cellStyle name="SAPBEXundefined 2 22" xfId="46576"/>
    <cellStyle name="SAPBEXundefined 2 23" xfId="46577"/>
    <cellStyle name="SAPBEXundefined 2 24" xfId="46578"/>
    <cellStyle name="SAPBEXundefined 2 25" xfId="46579"/>
    <cellStyle name="SAPBEXundefined 2 26" xfId="46580"/>
    <cellStyle name="SAPBEXundefined 2 27" xfId="46581"/>
    <cellStyle name="SAPBEXundefined 2 28" xfId="46582"/>
    <cellStyle name="SAPBEXundefined 2 29" xfId="46583"/>
    <cellStyle name="SAPBEXundefined 2 3" xfId="1301"/>
    <cellStyle name="SAPBEXundefined 2 3 10" xfId="46584"/>
    <cellStyle name="SAPBEXundefined 2 3 11" xfId="46585"/>
    <cellStyle name="SAPBEXundefined 2 3 12" xfId="46586"/>
    <cellStyle name="SAPBEXundefined 2 3 13" xfId="46587"/>
    <cellStyle name="SAPBEXundefined 2 3 14" xfId="46588"/>
    <cellStyle name="SAPBEXundefined 2 3 15" xfId="46589"/>
    <cellStyle name="SAPBEXundefined 2 3 16" xfId="46590"/>
    <cellStyle name="SAPBEXundefined 2 3 17" xfId="46591"/>
    <cellStyle name="SAPBEXundefined 2 3 18" xfId="46592"/>
    <cellStyle name="SAPBEXundefined 2 3 19" xfId="46593"/>
    <cellStyle name="SAPBEXundefined 2 3 2" xfId="2377"/>
    <cellStyle name="SAPBEXundefined 2 3 2 2" xfId="18634"/>
    <cellStyle name="SAPBEXundefined 2 3 2 2 2" xfId="18635"/>
    <cellStyle name="SAPBEXundefined 2 3 2 2 2 2" xfId="18636"/>
    <cellStyle name="SAPBEXundefined 2 3 2 2 2 2 2" xfId="18637"/>
    <cellStyle name="SAPBEXundefined 2 3 2 2 2 3" xfId="18638"/>
    <cellStyle name="SAPBEXundefined 2 3 2 2 3" xfId="18639"/>
    <cellStyle name="SAPBEXundefined 2 3 2 2 3 2" xfId="18640"/>
    <cellStyle name="SAPBEXundefined 2 3 2 2 3 2 2" xfId="18641"/>
    <cellStyle name="SAPBEXundefined 2 3 2 2 4" xfId="18642"/>
    <cellStyle name="SAPBEXundefined 2 3 2 2 4 2" xfId="18643"/>
    <cellStyle name="SAPBEXundefined 2 3 2 3" xfId="18644"/>
    <cellStyle name="SAPBEXundefined 2 3 2 3 2" xfId="18645"/>
    <cellStyle name="SAPBEXundefined 2 3 2 3 2 2" xfId="18646"/>
    <cellStyle name="SAPBEXundefined 2 3 2 3 3" xfId="18647"/>
    <cellStyle name="SAPBEXundefined 2 3 2 4" xfId="18648"/>
    <cellStyle name="SAPBEXundefined 2 3 2 4 2" xfId="18649"/>
    <cellStyle name="SAPBEXundefined 2 3 2 4 2 2" xfId="18650"/>
    <cellStyle name="SAPBEXundefined 2 3 2 5" xfId="18651"/>
    <cellStyle name="SAPBEXundefined 2 3 2 5 2" xfId="18652"/>
    <cellStyle name="SAPBEXundefined 2 3 2 6" xfId="46594"/>
    <cellStyle name="SAPBEXundefined 2 3 2 7" xfId="46595"/>
    <cellStyle name="SAPBEXundefined 2 3 2 8" xfId="50015"/>
    <cellStyle name="SAPBEXundefined 2 3 20" xfId="46596"/>
    <cellStyle name="SAPBEXundefined 2 3 21" xfId="46597"/>
    <cellStyle name="SAPBEXundefined 2 3 22" xfId="46598"/>
    <cellStyle name="SAPBEXundefined 2 3 23" xfId="46599"/>
    <cellStyle name="SAPBEXundefined 2 3 24" xfId="46600"/>
    <cellStyle name="SAPBEXundefined 2 3 25" xfId="46601"/>
    <cellStyle name="SAPBEXundefined 2 3 26" xfId="46602"/>
    <cellStyle name="SAPBEXundefined 2 3 27" xfId="46603"/>
    <cellStyle name="SAPBEXundefined 2 3 28" xfId="48909"/>
    <cellStyle name="SAPBEXundefined 2 3 29" xfId="49496"/>
    <cellStyle name="SAPBEXundefined 2 3 3" xfId="46604"/>
    <cellStyle name="SAPBEXundefined 2 3 4" xfId="46605"/>
    <cellStyle name="SAPBEXundefined 2 3 5" xfId="46606"/>
    <cellStyle name="SAPBEXundefined 2 3 6" xfId="46607"/>
    <cellStyle name="SAPBEXundefined 2 3 7" xfId="46608"/>
    <cellStyle name="SAPBEXundefined 2 3 8" xfId="46609"/>
    <cellStyle name="SAPBEXundefined 2 3 9" xfId="46610"/>
    <cellStyle name="SAPBEXundefined 2 30" xfId="46611"/>
    <cellStyle name="SAPBEXundefined 2 31" xfId="46612"/>
    <cellStyle name="SAPBEXundefined 2 32" xfId="46613"/>
    <cellStyle name="SAPBEXundefined 2 33" xfId="48910"/>
    <cellStyle name="SAPBEXundefined 2 34" xfId="49494"/>
    <cellStyle name="SAPBEXundefined 2 4" xfId="1302"/>
    <cellStyle name="SAPBEXundefined 2 4 10" xfId="46614"/>
    <cellStyle name="SAPBEXundefined 2 4 11" xfId="46615"/>
    <cellStyle name="SAPBEXundefined 2 4 12" xfId="46616"/>
    <cellStyle name="SAPBEXundefined 2 4 13" xfId="46617"/>
    <cellStyle name="SAPBEXundefined 2 4 14" xfId="46618"/>
    <cellStyle name="SAPBEXundefined 2 4 15" xfId="46619"/>
    <cellStyle name="SAPBEXundefined 2 4 16" xfId="46620"/>
    <cellStyle name="SAPBEXundefined 2 4 17" xfId="46621"/>
    <cellStyle name="SAPBEXundefined 2 4 18" xfId="46622"/>
    <cellStyle name="SAPBEXundefined 2 4 19" xfId="46623"/>
    <cellStyle name="SAPBEXundefined 2 4 2" xfId="2378"/>
    <cellStyle name="SAPBEXundefined 2 4 2 2" xfId="18653"/>
    <cellStyle name="SAPBEXundefined 2 4 2 2 2" xfId="18654"/>
    <cellStyle name="SAPBEXundefined 2 4 2 2 2 2" xfId="18655"/>
    <cellStyle name="SAPBEXundefined 2 4 2 2 2 2 2" xfId="18656"/>
    <cellStyle name="SAPBEXundefined 2 4 2 2 2 3" xfId="18657"/>
    <cellStyle name="SAPBEXundefined 2 4 2 2 3" xfId="18658"/>
    <cellStyle name="SAPBEXundefined 2 4 2 2 3 2" xfId="18659"/>
    <cellStyle name="SAPBEXundefined 2 4 2 2 3 2 2" xfId="18660"/>
    <cellStyle name="SAPBEXundefined 2 4 2 2 4" xfId="18661"/>
    <cellStyle name="SAPBEXundefined 2 4 2 2 4 2" xfId="18662"/>
    <cellStyle name="SAPBEXundefined 2 4 2 3" xfId="18663"/>
    <cellStyle name="SAPBEXundefined 2 4 2 3 2" xfId="18664"/>
    <cellStyle name="SAPBEXundefined 2 4 2 3 2 2" xfId="18665"/>
    <cellStyle name="SAPBEXundefined 2 4 2 3 3" xfId="18666"/>
    <cellStyle name="SAPBEXundefined 2 4 2 4" xfId="18667"/>
    <cellStyle name="SAPBEXundefined 2 4 2 4 2" xfId="18668"/>
    <cellStyle name="SAPBEXundefined 2 4 2 4 2 2" xfId="18669"/>
    <cellStyle name="SAPBEXundefined 2 4 2 5" xfId="18670"/>
    <cellStyle name="SAPBEXundefined 2 4 2 5 2" xfId="18671"/>
    <cellStyle name="SAPBEXundefined 2 4 2 6" xfId="46624"/>
    <cellStyle name="SAPBEXundefined 2 4 2 7" xfId="46625"/>
    <cellStyle name="SAPBEXundefined 2 4 2 8" xfId="50016"/>
    <cellStyle name="SAPBEXundefined 2 4 20" xfId="46626"/>
    <cellStyle name="SAPBEXundefined 2 4 21" xfId="46627"/>
    <cellStyle name="SAPBEXundefined 2 4 22" xfId="46628"/>
    <cellStyle name="SAPBEXundefined 2 4 23" xfId="46629"/>
    <cellStyle name="SAPBEXundefined 2 4 24" xfId="46630"/>
    <cellStyle name="SAPBEXundefined 2 4 25" xfId="46631"/>
    <cellStyle name="SAPBEXundefined 2 4 26" xfId="46632"/>
    <cellStyle name="SAPBEXundefined 2 4 27" xfId="46633"/>
    <cellStyle name="SAPBEXundefined 2 4 28" xfId="48911"/>
    <cellStyle name="SAPBEXundefined 2 4 29" xfId="49497"/>
    <cellStyle name="SAPBEXundefined 2 4 3" xfId="46634"/>
    <cellStyle name="SAPBEXundefined 2 4 4" xfId="46635"/>
    <cellStyle name="SAPBEXundefined 2 4 5" xfId="46636"/>
    <cellStyle name="SAPBEXundefined 2 4 6" xfId="46637"/>
    <cellStyle name="SAPBEXundefined 2 4 7" xfId="46638"/>
    <cellStyle name="SAPBEXundefined 2 4 8" xfId="46639"/>
    <cellStyle name="SAPBEXundefined 2 4 9" xfId="46640"/>
    <cellStyle name="SAPBEXundefined 2 5" xfId="1303"/>
    <cellStyle name="SAPBEXundefined 2 5 10" xfId="46641"/>
    <cellStyle name="SAPBEXundefined 2 5 11" xfId="46642"/>
    <cellStyle name="SAPBEXundefined 2 5 12" xfId="46643"/>
    <cellStyle name="SAPBEXundefined 2 5 13" xfId="46644"/>
    <cellStyle name="SAPBEXundefined 2 5 14" xfId="46645"/>
    <cellStyle name="SAPBEXundefined 2 5 15" xfId="46646"/>
    <cellStyle name="SAPBEXundefined 2 5 16" xfId="46647"/>
    <cellStyle name="SAPBEXundefined 2 5 17" xfId="46648"/>
    <cellStyle name="SAPBEXundefined 2 5 18" xfId="46649"/>
    <cellStyle name="SAPBEXundefined 2 5 19" xfId="46650"/>
    <cellStyle name="SAPBEXundefined 2 5 2" xfId="2379"/>
    <cellStyle name="SAPBEXundefined 2 5 2 2" xfId="18672"/>
    <cellStyle name="SAPBEXundefined 2 5 2 2 2" xfId="18673"/>
    <cellStyle name="SAPBEXundefined 2 5 2 2 2 2" xfId="18674"/>
    <cellStyle name="SAPBEXundefined 2 5 2 2 2 2 2" xfId="18675"/>
    <cellStyle name="SAPBEXundefined 2 5 2 2 2 3" xfId="18676"/>
    <cellStyle name="SAPBEXundefined 2 5 2 2 3" xfId="18677"/>
    <cellStyle name="SAPBEXundefined 2 5 2 2 3 2" xfId="18678"/>
    <cellStyle name="SAPBEXundefined 2 5 2 2 3 2 2" xfId="18679"/>
    <cellStyle name="SAPBEXundefined 2 5 2 2 4" xfId="18680"/>
    <cellStyle name="SAPBEXundefined 2 5 2 2 4 2" xfId="18681"/>
    <cellStyle name="SAPBEXundefined 2 5 2 3" xfId="18682"/>
    <cellStyle name="SAPBEXundefined 2 5 2 3 2" xfId="18683"/>
    <cellStyle name="SAPBEXundefined 2 5 2 3 2 2" xfId="18684"/>
    <cellStyle name="SAPBEXundefined 2 5 2 3 3" xfId="18685"/>
    <cellStyle name="SAPBEXundefined 2 5 2 4" xfId="18686"/>
    <cellStyle name="SAPBEXundefined 2 5 2 4 2" xfId="18687"/>
    <cellStyle name="SAPBEXundefined 2 5 2 4 2 2" xfId="18688"/>
    <cellStyle name="SAPBEXundefined 2 5 2 5" xfId="18689"/>
    <cellStyle name="SAPBEXundefined 2 5 2 5 2" xfId="18690"/>
    <cellStyle name="SAPBEXundefined 2 5 2 6" xfId="46651"/>
    <cellStyle name="SAPBEXundefined 2 5 2 7" xfId="46652"/>
    <cellStyle name="SAPBEXundefined 2 5 2 8" xfId="50017"/>
    <cellStyle name="SAPBEXundefined 2 5 20" xfId="46653"/>
    <cellStyle name="SAPBEXundefined 2 5 21" xfId="46654"/>
    <cellStyle name="SAPBEXundefined 2 5 22" xfId="46655"/>
    <cellStyle name="SAPBEXundefined 2 5 23" xfId="46656"/>
    <cellStyle name="SAPBEXundefined 2 5 24" xfId="46657"/>
    <cellStyle name="SAPBEXundefined 2 5 25" xfId="46658"/>
    <cellStyle name="SAPBEXundefined 2 5 26" xfId="46659"/>
    <cellStyle name="SAPBEXundefined 2 5 27" xfId="46660"/>
    <cellStyle name="SAPBEXundefined 2 5 28" xfId="48912"/>
    <cellStyle name="SAPBEXundefined 2 5 29" xfId="49498"/>
    <cellStyle name="SAPBEXundefined 2 5 3" xfId="46661"/>
    <cellStyle name="SAPBEXundefined 2 5 4" xfId="46662"/>
    <cellStyle name="SAPBEXundefined 2 5 5" xfId="46663"/>
    <cellStyle name="SAPBEXundefined 2 5 6" xfId="46664"/>
    <cellStyle name="SAPBEXundefined 2 5 7" xfId="46665"/>
    <cellStyle name="SAPBEXundefined 2 5 8" xfId="46666"/>
    <cellStyle name="SAPBEXundefined 2 5 9" xfId="46667"/>
    <cellStyle name="SAPBEXundefined 2 6" xfId="1304"/>
    <cellStyle name="SAPBEXundefined 2 6 10" xfId="46668"/>
    <cellStyle name="SAPBEXundefined 2 6 11" xfId="46669"/>
    <cellStyle name="SAPBEXundefined 2 6 12" xfId="46670"/>
    <cellStyle name="SAPBEXundefined 2 6 13" xfId="46671"/>
    <cellStyle name="SAPBEXundefined 2 6 14" xfId="46672"/>
    <cellStyle name="SAPBEXundefined 2 6 15" xfId="46673"/>
    <cellStyle name="SAPBEXundefined 2 6 16" xfId="46674"/>
    <cellStyle name="SAPBEXundefined 2 6 17" xfId="46675"/>
    <cellStyle name="SAPBEXundefined 2 6 18" xfId="46676"/>
    <cellStyle name="SAPBEXundefined 2 6 19" xfId="46677"/>
    <cellStyle name="SAPBEXundefined 2 6 2" xfId="2380"/>
    <cellStyle name="SAPBEXundefined 2 6 2 2" xfId="18691"/>
    <cellStyle name="SAPBEXundefined 2 6 2 2 2" xfId="18692"/>
    <cellStyle name="SAPBEXundefined 2 6 2 2 2 2" xfId="18693"/>
    <cellStyle name="SAPBEXundefined 2 6 2 2 2 2 2" xfId="18694"/>
    <cellStyle name="SAPBEXundefined 2 6 2 2 2 3" xfId="18695"/>
    <cellStyle name="SAPBEXundefined 2 6 2 2 3" xfId="18696"/>
    <cellStyle name="SAPBEXundefined 2 6 2 2 3 2" xfId="18697"/>
    <cellStyle name="SAPBEXundefined 2 6 2 2 3 2 2" xfId="18698"/>
    <cellStyle name="SAPBEXundefined 2 6 2 2 4" xfId="18699"/>
    <cellStyle name="SAPBEXundefined 2 6 2 2 4 2" xfId="18700"/>
    <cellStyle name="SAPBEXundefined 2 6 2 3" xfId="18701"/>
    <cellStyle name="SAPBEXundefined 2 6 2 3 2" xfId="18702"/>
    <cellStyle name="SAPBEXundefined 2 6 2 3 2 2" xfId="18703"/>
    <cellStyle name="SAPBEXundefined 2 6 2 3 3" xfId="18704"/>
    <cellStyle name="SAPBEXundefined 2 6 2 4" xfId="18705"/>
    <cellStyle name="SAPBEXundefined 2 6 2 4 2" xfId="18706"/>
    <cellStyle name="SAPBEXundefined 2 6 2 4 2 2" xfId="18707"/>
    <cellStyle name="SAPBEXundefined 2 6 2 5" xfId="18708"/>
    <cellStyle name="SAPBEXundefined 2 6 2 5 2" xfId="18709"/>
    <cellStyle name="SAPBEXundefined 2 6 2 6" xfId="46678"/>
    <cellStyle name="SAPBEXundefined 2 6 2 7" xfId="46679"/>
    <cellStyle name="SAPBEXundefined 2 6 2 8" xfId="50018"/>
    <cellStyle name="SAPBEXundefined 2 6 20" xfId="46680"/>
    <cellStyle name="SAPBEXundefined 2 6 21" xfId="46681"/>
    <cellStyle name="SAPBEXundefined 2 6 22" xfId="46682"/>
    <cellStyle name="SAPBEXundefined 2 6 23" xfId="46683"/>
    <cellStyle name="SAPBEXundefined 2 6 24" xfId="46684"/>
    <cellStyle name="SAPBEXundefined 2 6 25" xfId="46685"/>
    <cellStyle name="SAPBEXundefined 2 6 26" xfId="46686"/>
    <cellStyle name="SAPBEXundefined 2 6 27" xfId="46687"/>
    <cellStyle name="SAPBEXundefined 2 6 28" xfId="48913"/>
    <cellStyle name="SAPBEXundefined 2 6 29" xfId="49499"/>
    <cellStyle name="SAPBEXundefined 2 6 3" xfId="46688"/>
    <cellStyle name="SAPBEXundefined 2 6 4" xfId="46689"/>
    <cellStyle name="SAPBEXundefined 2 6 5" xfId="46690"/>
    <cellStyle name="SAPBEXundefined 2 6 6" xfId="46691"/>
    <cellStyle name="SAPBEXundefined 2 6 7" xfId="46692"/>
    <cellStyle name="SAPBEXundefined 2 6 8" xfId="46693"/>
    <cellStyle name="SAPBEXundefined 2 6 9" xfId="46694"/>
    <cellStyle name="SAPBEXundefined 2 7" xfId="2381"/>
    <cellStyle name="SAPBEXundefined 2 7 2" xfId="18710"/>
    <cellStyle name="SAPBEXundefined 2 7 2 2" xfId="18711"/>
    <cellStyle name="SAPBEXundefined 2 7 2 2 2" xfId="18712"/>
    <cellStyle name="SAPBEXundefined 2 7 2 2 2 2" xfId="18713"/>
    <cellStyle name="SAPBEXundefined 2 7 2 2 3" xfId="18714"/>
    <cellStyle name="SAPBEXundefined 2 7 2 3" xfId="18715"/>
    <cellStyle name="SAPBEXundefined 2 7 2 3 2" xfId="18716"/>
    <cellStyle name="SAPBEXundefined 2 7 2 3 2 2" xfId="18717"/>
    <cellStyle name="SAPBEXundefined 2 7 2 4" xfId="18718"/>
    <cellStyle name="SAPBEXundefined 2 7 2 4 2" xfId="18719"/>
    <cellStyle name="SAPBEXundefined 2 7 3" xfId="18720"/>
    <cellStyle name="SAPBEXundefined 2 7 3 2" xfId="18721"/>
    <cellStyle name="SAPBEXundefined 2 7 3 2 2" xfId="18722"/>
    <cellStyle name="SAPBEXundefined 2 7 3 3" xfId="18723"/>
    <cellStyle name="SAPBEXundefined 2 7 4" xfId="18724"/>
    <cellStyle name="SAPBEXundefined 2 7 4 2" xfId="18725"/>
    <cellStyle name="SAPBEXundefined 2 7 4 2 2" xfId="18726"/>
    <cellStyle name="SAPBEXundefined 2 7 5" xfId="18727"/>
    <cellStyle name="SAPBEXundefined 2 7 5 2" xfId="18728"/>
    <cellStyle name="SAPBEXundefined 2 7 6" xfId="46695"/>
    <cellStyle name="SAPBEXundefined 2 7 7" xfId="46696"/>
    <cellStyle name="SAPBEXundefined 2 7 8" xfId="50013"/>
    <cellStyle name="SAPBEXundefined 2 8" xfId="46697"/>
    <cellStyle name="SAPBEXundefined 2 9" xfId="46698"/>
    <cellStyle name="SAPBEXundefined 20" xfId="46699"/>
    <cellStyle name="SAPBEXundefined 21" xfId="46700"/>
    <cellStyle name="SAPBEXundefined 22" xfId="46701"/>
    <cellStyle name="SAPBEXundefined 23" xfId="46702"/>
    <cellStyle name="SAPBEXundefined 24" xfId="46703"/>
    <cellStyle name="SAPBEXundefined 25" xfId="46704"/>
    <cellStyle name="SAPBEXundefined 26" xfId="46705"/>
    <cellStyle name="SAPBEXundefined 27" xfId="46706"/>
    <cellStyle name="SAPBEXundefined 28" xfId="46707"/>
    <cellStyle name="SAPBEXundefined 29" xfId="46708"/>
    <cellStyle name="SAPBEXundefined 3" xfId="1305"/>
    <cellStyle name="SAPBEXundefined 3 10" xfId="46709"/>
    <cellStyle name="SAPBEXundefined 3 11" xfId="46710"/>
    <cellStyle name="SAPBEXundefined 3 12" xfId="46711"/>
    <cellStyle name="SAPBEXundefined 3 13" xfId="46712"/>
    <cellStyle name="SAPBEXundefined 3 14" xfId="46713"/>
    <cellStyle name="SAPBEXundefined 3 15" xfId="46714"/>
    <cellStyle name="SAPBEXundefined 3 16" xfId="46715"/>
    <cellStyle name="SAPBEXundefined 3 17" xfId="46716"/>
    <cellStyle name="SAPBEXundefined 3 18" xfId="46717"/>
    <cellStyle name="SAPBEXundefined 3 19" xfId="46718"/>
    <cellStyle name="SAPBEXundefined 3 2" xfId="2382"/>
    <cellStyle name="SAPBEXundefined 3 2 2" xfId="18729"/>
    <cellStyle name="SAPBEXundefined 3 2 2 2" xfId="18730"/>
    <cellStyle name="SAPBEXundefined 3 2 2 2 2" xfId="18731"/>
    <cellStyle name="SAPBEXundefined 3 2 2 2 2 2" xfId="18732"/>
    <cellStyle name="SAPBEXundefined 3 2 2 2 3" xfId="18733"/>
    <cellStyle name="SAPBEXundefined 3 2 2 3" xfId="18734"/>
    <cellStyle name="SAPBEXundefined 3 2 2 3 2" xfId="18735"/>
    <cellStyle name="SAPBEXundefined 3 2 2 3 2 2" xfId="18736"/>
    <cellStyle name="SAPBEXundefined 3 2 2 4" xfId="18737"/>
    <cellStyle name="SAPBEXundefined 3 2 2 4 2" xfId="18738"/>
    <cellStyle name="SAPBEXundefined 3 2 3" xfId="18739"/>
    <cellStyle name="SAPBEXundefined 3 2 3 2" xfId="18740"/>
    <cellStyle name="SAPBEXundefined 3 2 3 2 2" xfId="18741"/>
    <cellStyle name="SAPBEXundefined 3 2 3 3" xfId="18742"/>
    <cellStyle name="SAPBEXundefined 3 2 4" xfId="18743"/>
    <cellStyle name="SAPBEXundefined 3 2 4 2" xfId="18744"/>
    <cellStyle name="SAPBEXundefined 3 2 4 2 2" xfId="18745"/>
    <cellStyle name="SAPBEXundefined 3 2 5" xfId="18746"/>
    <cellStyle name="SAPBEXundefined 3 2 5 2" xfId="18747"/>
    <cellStyle name="SAPBEXundefined 3 2 6" xfId="46719"/>
    <cellStyle name="SAPBEXundefined 3 2 7" xfId="46720"/>
    <cellStyle name="SAPBEXundefined 3 2 8" xfId="50019"/>
    <cellStyle name="SAPBEXundefined 3 20" xfId="46721"/>
    <cellStyle name="SAPBEXundefined 3 21" xfId="46722"/>
    <cellStyle name="SAPBEXundefined 3 22" xfId="46723"/>
    <cellStyle name="SAPBEXundefined 3 23" xfId="46724"/>
    <cellStyle name="SAPBEXundefined 3 24" xfId="46725"/>
    <cellStyle name="SAPBEXundefined 3 25" xfId="46726"/>
    <cellStyle name="SAPBEXundefined 3 26" xfId="46727"/>
    <cellStyle name="SAPBEXundefined 3 27" xfId="46728"/>
    <cellStyle name="SAPBEXundefined 3 28" xfId="48914"/>
    <cellStyle name="SAPBEXundefined 3 29" xfId="49500"/>
    <cellStyle name="SAPBEXundefined 3 3" xfId="46729"/>
    <cellStyle name="SAPBEXundefined 3 4" xfId="46730"/>
    <cellStyle name="SAPBEXundefined 3 5" xfId="46731"/>
    <cellStyle name="SAPBEXundefined 3 6" xfId="46732"/>
    <cellStyle name="SAPBEXundefined 3 7" xfId="46733"/>
    <cellStyle name="SAPBEXundefined 3 8" xfId="46734"/>
    <cellStyle name="SAPBEXundefined 3 9" xfId="46735"/>
    <cellStyle name="SAPBEXundefined 30" xfId="46736"/>
    <cellStyle name="SAPBEXundefined 31" xfId="46737"/>
    <cellStyle name="SAPBEXundefined 32" xfId="46738"/>
    <cellStyle name="SAPBEXundefined 33" xfId="46739"/>
    <cellStyle name="SAPBEXundefined 34" xfId="46740"/>
    <cellStyle name="SAPBEXundefined 35" xfId="48915"/>
    <cellStyle name="SAPBEXundefined 36" xfId="49493"/>
    <cellStyle name="SAPBEXundefined 4" xfId="1306"/>
    <cellStyle name="SAPBEXundefined 4 10" xfId="46741"/>
    <cellStyle name="SAPBEXundefined 4 11" xfId="46742"/>
    <cellStyle name="SAPBEXundefined 4 12" xfId="46743"/>
    <cellStyle name="SAPBEXundefined 4 13" xfId="46744"/>
    <cellStyle name="SAPBEXundefined 4 14" xfId="46745"/>
    <cellStyle name="SAPBEXundefined 4 15" xfId="46746"/>
    <cellStyle name="SAPBEXundefined 4 16" xfId="46747"/>
    <cellStyle name="SAPBEXundefined 4 17" xfId="46748"/>
    <cellStyle name="SAPBEXundefined 4 18" xfId="46749"/>
    <cellStyle name="SAPBEXundefined 4 19" xfId="46750"/>
    <cellStyle name="SAPBEXundefined 4 2" xfId="2383"/>
    <cellStyle name="SAPBEXundefined 4 2 2" xfId="18748"/>
    <cellStyle name="SAPBEXundefined 4 2 2 2" xfId="18749"/>
    <cellStyle name="SAPBEXundefined 4 2 2 2 2" xfId="18750"/>
    <cellStyle name="SAPBEXundefined 4 2 2 2 2 2" xfId="18751"/>
    <cellStyle name="SAPBEXundefined 4 2 2 2 3" xfId="18752"/>
    <cellStyle name="SAPBEXundefined 4 2 2 3" xfId="18753"/>
    <cellStyle name="SAPBEXundefined 4 2 2 3 2" xfId="18754"/>
    <cellStyle name="SAPBEXundefined 4 2 2 3 2 2" xfId="18755"/>
    <cellStyle name="SAPBEXundefined 4 2 2 4" xfId="18756"/>
    <cellStyle name="SAPBEXundefined 4 2 2 4 2" xfId="18757"/>
    <cellStyle name="SAPBEXundefined 4 2 3" xfId="18758"/>
    <cellStyle name="SAPBEXundefined 4 2 3 2" xfId="18759"/>
    <cellStyle name="SAPBEXundefined 4 2 3 2 2" xfId="18760"/>
    <cellStyle name="SAPBEXundefined 4 2 3 3" xfId="18761"/>
    <cellStyle name="SAPBEXundefined 4 2 4" xfId="18762"/>
    <cellStyle name="SAPBEXundefined 4 2 4 2" xfId="18763"/>
    <cellStyle name="SAPBEXundefined 4 2 4 2 2" xfId="18764"/>
    <cellStyle name="SAPBEXundefined 4 2 5" xfId="18765"/>
    <cellStyle name="SAPBEXundefined 4 2 5 2" xfId="18766"/>
    <cellStyle name="SAPBEXundefined 4 2 6" xfId="46751"/>
    <cellStyle name="SAPBEXundefined 4 2 7" xfId="46752"/>
    <cellStyle name="SAPBEXundefined 4 2 8" xfId="50020"/>
    <cellStyle name="SAPBEXundefined 4 20" xfId="46753"/>
    <cellStyle name="SAPBEXundefined 4 21" xfId="46754"/>
    <cellStyle name="SAPBEXundefined 4 22" xfId="46755"/>
    <cellStyle name="SAPBEXundefined 4 23" xfId="46756"/>
    <cellStyle name="SAPBEXundefined 4 24" xfId="46757"/>
    <cellStyle name="SAPBEXundefined 4 25" xfId="46758"/>
    <cellStyle name="SAPBEXundefined 4 26" xfId="46759"/>
    <cellStyle name="SAPBEXundefined 4 27" xfId="46760"/>
    <cellStyle name="SAPBEXundefined 4 28" xfId="48916"/>
    <cellStyle name="SAPBEXundefined 4 29" xfId="49501"/>
    <cellStyle name="SAPBEXundefined 4 3" xfId="46761"/>
    <cellStyle name="SAPBEXundefined 4 4" xfId="46762"/>
    <cellStyle name="SAPBEXundefined 4 5" xfId="46763"/>
    <cellStyle name="SAPBEXundefined 4 6" xfId="46764"/>
    <cellStyle name="SAPBEXundefined 4 7" xfId="46765"/>
    <cellStyle name="SAPBEXundefined 4 8" xfId="46766"/>
    <cellStyle name="SAPBEXundefined 4 9" xfId="46767"/>
    <cellStyle name="SAPBEXundefined 5" xfId="1307"/>
    <cellStyle name="SAPBEXundefined 5 10" xfId="46768"/>
    <cellStyle name="SAPBEXundefined 5 11" xfId="46769"/>
    <cellStyle name="SAPBEXundefined 5 12" xfId="46770"/>
    <cellStyle name="SAPBEXundefined 5 13" xfId="46771"/>
    <cellStyle name="SAPBEXundefined 5 14" xfId="46772"/>
    <cellStyle name="SAPBEXundefined 5 15" xfId="46773"/>
    <cellStyle name="SAPBEXundefined 5 16" xfId="46774"/>
    <cellStyle name="SAPBEXundefined 5 17" xfId="46775"/>
    <cellStyle name="SAPBEXundefined 5 18" xfId="46776"/>
    <cellStyle name="SAPBEXundefined 5 19" xfId="46777"/>
    <cellStyle name="SAPBEXundefined 5 2" xfId="2384"/>
    <cellStyle name="SAPBEXundefined 5 2 2" xfId="18767"/>
    <cellStyle name="SAPBEXundefined 5 2 2 2" xfId="18768"/>
    <cellStyle name="SAPBEXundefined 5 2 2 2 2" xfId="18769"/>
    <cellStyle name="SAPBEXundefined 5 2 2 2 2 2" xfId="18770"/>
    <cellStyle name="SAPBEXundefined 5 2 2 2 3" xfId="18771"/>
    <cellStyle name="SAPBEXundefined 5 2 2 3" xfId="18772"/>
    <cellStyle name="SAPBEXundefined 5 2 2 3 2" xfId="18773"/>
    <cellStyle name="SAPBEXundefined 5 2 2 3 2 2" xfId="18774"/>
    <cellStyle name="SAPBEXundefined 5 2 2 4" xfId="18775"/>
    <cellStyle name="SAPBEXundefined 5 2 2 4 2" xfId="18776"/>
    <cellStyle name="SAPBEXundefined 5 2 3" xfId="18777"/>
    <cellStyle name="SAPBEXundefined 5 2 3 2" xfId="18778"/>
    <cellStyle name="SAPBEXundefined 5 2 3 2 2" xfId="18779"/>
    <cellStyle name="SAPBEXundefined 5 2 3 3" xfId="18780"/>
    <cellStyle name="SAPBEXundefined 5 2 4" xfId="18781"/>
    <cellStyle name="SAPBEXundefined 5 2 4 2" xfId="18782"/>
    <cellStyle name="SAPBEXundefined 5 2 4 2 2" xfId="18783"/>
    <cellStyle name="SAPBEXundefined 5 2 5" xfId="18784"/>
    <cellStyle name="SAPBEXundefined 5 2 5 2" xfId="18785"/>
    <cellStyle name="SAPBEXundefined 5 2 6" xfId="46778"/>
    <cellStyle name="SAPBEXundefined 5 2 7" xfId="46779"/>
    <cellStyle name="SAPBEXundefined 5 2 8" xfId="50021"/>
    <cellStyle name="SAPBEXundefined 5 20" xfId="46780"/>
    <cellStyle name="SAPBEXundefined 5 21" xfId="46781"/>
    <cellStyle name="SAPBEXundefined 5 22" xfId="46782"/>
    <cellStyle name="SAPBEXundefined 5 23" xfId="46783"/>
    <cellStyle name="SAPBEXundefined 5 24" xfId="46784"/>
    <cellStyle name="SAPBEXundefined 5 25" xfId="46785"/>
    <cellStyle name="SAPBEXundefined 5 26" xfId="46786"/>
    <cellStyle name="SAPBEXundefined 5 27" xfId="46787"/>
    <cellStyle name="SAPBEXundefined 5 28" xfId="48917"/>
    <cellStyle name="SAPBEXundefined 5 29" xfId="49502"/>
    <cellStyle name="SAPBEXundefined 5 3" xfId="46788"/>
    <cellStyle name="SAPBEXundefined 5 4" xfId="46789"/>
    <cellStyle name="SAPBEXundefined 5 5" xfId="46790"/>
    <cellStyle name="SAPBEXundefined 5 6" xfId="46791"/>
    <cellStyle name="SAPBEXundefined 5 7" xfId="46792"/>
    <cellStyle name="SAPBEXundefined 5 8" xfId="46793"/>
    <cellStyle name="SAPBEXundefined 5 9" xfId="46794"/>
    <cellStyle name="SAPBEXundefined 6" xfId="1308"/>
    <cellStyle name="SAPBEXundefined 6 10" xfId="46795"/>
    <cellStyle name="SAPBEXundefined 6 11" xfId="46796"/>
    <cellStyle name="SAPBEXundefined 6 12" xfId="46797"/>
    <cellStyle name="SAPBEXundefined 6 13" xfId="46798"/>
    <cellStyle name="SAPBEXundefined 6 14" xfId="46799"/>
    <cellStyle name="SAPBEXundefined 6 15" xfId="46800"/>
    <cellStyle name="SAPBEXundefined 6 16" xfId="46801"/>
    <cellStyle name="SAPBEXundefined 6 17" xfId="46802"/>
    <cellStyle name="SAPBEXundefined 6 18" xfId="46803"/>
    <cellStyle name="SAPBEXundefined 6 19" xfId="46804"/>
    <cellStyle name="SAPBEXundefined 6 2" xfId="2385"/>
    <cellStyle name="SAPBEXundefined 6 2 2" xfId="18786"/>
    <cellStyle name="SAPBEXundefined 6 2 2 2" xfId="18787"/>
    <cellStyle name="SAPBEXundefined 6 2 2 2 2" xfId="18788"/>
    <cellStyle name="SAPBEXundefined 6 2 2 2 2 2" xfId="18789"/>
    <cellStyle name="SAPBEXundefined 6 2 2 2 3" xfId="18790"/>
    <cellStyle name="SAPBEXundefined 6 2 2 3" xfId="18791"/>
    <cellStyle name="SAPBEXundefined 6 2 2 3 2" xfId="18792"/>
    <cellStyle name="SAPBEXundefined 6 2 2 3 2 2" xfId="18793"/>
    <cellStyle name="SAPBEXundefined 6 2 2 4" xfId="18794"/>
    <cellStyle name="SAPBEXundefined 6 2 2 4 2" xfId="18795"/>
    <cellStyle name="SAPBEXundefined 6 2 3" xfId="18796"/>
    <cellStyle name="SAPBEXundefined 6 2 3 2" xfId="18797"/>
    <cellStyle name="SAPBEXundefined 6 2 3 2 2" xfId="18798"/>
    <cellStyle name="SAPBEXundefined 6 2 3 3" xfId="18799"/>
    <cellStyle name="SAPBEXundefined 6 2 4" xfId="18800"/>
    <cellStyle name="SAPBEXundefined 6 2 4 2" xfId="18801"/>
    <cellStyle name="SAPBEXundefined 6 2 4 2 2" xfId="18802"/>
    <cellStyle name="SAPBEXundefined 6 2 5" xfId="18803"/>
    <cellStyle name="SAPBEXundefined 6 2 5 2" xfId="18804"/>
    <cellStyle name="SAPBEXundefined 6 2 6" xfId="46805"/>
    <cellStyle name="SAPBEXundefined 6 2 7" xfId="46806"/>
    <cellStyle name="SAPBEXundefined 6 2 8" xfId="50022"/>
    <cellStyle name="SAPBEXundefined 6 20" xfId="46807"/>
    <cellStyle name="SAPBEXundefined 6 21" xfId="46808"/>
    <cellStyle name="SAPBEXundefined 6 22" xfId="46809"/>
    <cellStyle name="SAPBEXundefined 6 23" xfId="46810"/>
    <cellStyle name="SAPBEXundefined 6 24" xfId="46811"/>
    <cellStyle name="SAPBEXundefined 6 25" xfId="46812"/>
    <cellStyle name="SAPBEXundefined 6 26" xfId="46813"/>
    <cellStyle name="SAPBEXundefined 6 27" xfId="46814"/>
    <cellStyle name="SAPBEXundefined 6 28" xfId="48918"/>
    <cellStyle name="SAPBEXundefined 6 29" xfId="49503"/>
    <cellStyle name="SAPBEXundefined 6 3" xfId="46815"/>
    <cellStyle name="SAPBEXundefined 6 4" xfId="46816"/>
    <cellStyle name="SAPBEXundefined 6 5" xfId="46817"/>
    <cellStyle name="SAPBEXundefined 6 6" xfId="46818"/>
    <cellStyle name="SAPBEXundefined 6 7" xfId="46819"/>
    <cellStyle name="SAPBEXundefined 6 8" xfId="46820"/>
    <cellStyle name="SAPBEXundefined 6 9" xfId="46821"/>
    <cellStyle name="SAPBEXundefined 7" xfId="1309"/>
    <cellStyle name="SAPBEXundefined 7 10" xfId="46822"/>
    <cellStyle name="SAPBEXundefined 7 11" xfId="46823"/>
    <cellStyle name="SAPBEXundefined 7 12" xfId="46824"/>
    <cellStyle name="SAPBEXundefined 7 13" xfId="46825"/>
    <cellStyle name="SAPBEXundefined 7 14" xfId="46826"/>
    <cellStyle name="SAPBEXundefined 7 15" xfId="46827"/>
    <cellStyle name="SAPBEXundefined 7 16" xfId="46828"/>
    <cellStyle name="SAPBEXundefined 7 17" xfId="46829"/>
    <cellStyle name="SAPBEXundefined 7 18" xfId="46830"/>
    <cellStyle name="SAPBEXundefined 7 19" xfId="46831"/>
    <cellStyle name="SAPBEXundefined 7 2" xfId="2386"/>
    <cellStyle name="SAPBEXundefined 7 2 2" xfId="18805"/>
    <cellStyle name="SAPBEXundefined 7 2 2 2" xfId="18806"/>
    <cellStyle name="SAPBEXundefined 7 2 2 2 2" xfId="18807"/>
    <cellStyle name="SAPBEXundefined 7 2 2 2 2 2" xfId="18808"/>
    <cellStyle name="SAPBEXundefined 7 2 2 2 3" xfId="18809"/>
    <cellStyle name="SAPBEXundefined 7 2 2 3" xfId="18810"/>
    <cellStyle name="SAPBEXundefined 7 2 2 3 2" xfId="18811"/>
    <cellStyle name="SAPBEXundefined 7 2 2 3 2 2" xfId="18812"/>
    <cellStyle name="SAPBEXundefined 7 2 2 4" xfId="18813"/>
    <cellStyle name="SAPBEXundefined 7 2 2 4 2" xfId="18814"/>
    <cellStyle name="SAPBEXundefined 7 2 3" xfId="18815"/>
    <cellStyle name="SAPBEXundefined 7 2 3 2" xfId="18816"/>
    <cellStyle name="SAPBEXundefined 7 2 3 2 2" xfId="18817"/>
    <cellStyle name="SAPBEXundefined 7 2 3 3" xfId="18818"/>
    <cellStyle name="SAPBEXundefined 7 2 4" xfId="18819"/>
    <cellStyle name="SAPBEXundefined 7 2 4 2" xfId="18820"/>
    <cellStyle name="SAPBEXundefined 7 2 4 2 2" xfId="18821"/>
    <cellStyle name="SAPBEXundefined 7 2 5" xfId="18822"/>
    <cellStyle name="SAPBEXundefined 7 2 5 2" xfId="18823"/>
    <cellStyle name="SAPBEXundefined 7 2 6" xfId="46832"/>
    <cellStyle name="SAPBEXundefined 7 2 7" xfId="46833"/>
    <cellStyle name="SAPBEXundefined 7 2 8" xfId="50023"/>
    <cellStyle name="SAPBEXundefined 7 20" xfId="46834"/>
    <cellStyle name="SAPBEXundefined 7 21" xfId="46835"/>
    <cellStyle name="SAPBEXundefined 7 22" xfId="46836"/>
    <cellStyle name="SAPBEXundefined 7 23" xfId="46837"/>
    <cellStyle name="SAPBEXundefined 7 24" xfId="46838"/>
    <cellStyle name="SAPBEXundefined 7 25" xfId="46839"/>
    <cellStyle name="SAPBEXundefined 7 26" xfId="46840"/>
    <cellStyle name="SAPBEXundefined 7 27" xfId="46841"/>
    <cellStyle name="SAPBEXundefined 7 28" xfId="48919"/>
    <cellStyle name="SAPBEXundefined 7 29" xfId="49504"/>
    <cellStyle name="SAPBEXundefined 7 3" xfId="46842"/>
    <cellStyle name="SAPBEXundefined 7 4" xfId="46843"/>
    <cellStyle name="SAPBEXundefined 7 5" xfId="46844"/>
    <cellStyle name="SAPBEXundefined 7 6" xfId="46845"/>
    <cellStyle name="SAPBEXundefined 7 7" xfId="46846"/>
    <cellStyle name="SAPBEXundefined 7 8" xfId="46847"/>
    <cellStyle name="SAPBEXundefined 7 9" xfId="46848"/>
    <cellStyle name="SAPBEXundefined 8" xfId="1299"/>
    <cellStyle name="SAPBEXundefined 8 10" xfId="46849"/>
    <cellStyle name="SAPBEXundefined 8 11" xfId="46850"/>
    <cellStyle name="SAPBEXundefined 8 12" xfId="46851"/>
    <cellStyle name="SAPBEXundefined 8 13" xfId="46852"/>
    <cellStyle name="SAPBEXundefined 8 14" xfId="46853"/>
    <cellStyle name="SAPBEXundefined 8 15" xfId="46854"/>
    <cellStyle name="SAPBEXundefined 8 16" xfId="46855"/>
    <cellStyle name="SAPBEXundefined 8 17" xfId="46856"/>
    <cellStyle name="SAPBEXundefined 8 18" xfId="46857"/>
    <cellStyle name="SAPBEXundefined 8 19" xfId="46858"/>
    <cellStyle name="SAPBEXundefined 8 2" xfId="2387"/>
    <cellStyle name="SAPBEXundefined 8 2 2" xfId="18824"/>
    <cellStyle name="SAPBEXundefined 8 2 2 2" xfId="18825"/>
    <cellStyle name="SAPBEXundefined 8 2 2 2 2" xfId="18826"/>
    <cellStyle name="SAPBEXundefined 8 2 2 2 2 2" xfId="18827"/>
    <cellStyle name="SAPBEXundefined 8 2 2 2 3" xfId="18828"/>
    <cellStyle name="SAPBEXundefined 8 2 2 3" xfId="18829"/>
    <cellStyle name="SAPBEXundefined 8 2 2 3 2" xfId="18830"/>
    <cellStyle name="SAPBEXundefined 8 2 2 3 2 2" xfId="18831"/>
    <cellStyle name="SAPBEXundefined 8 2 2 4" xfId="18832"/>
    <cellStyle name="SAPBEXundefined 8 2 2 4 2" xfId="18833"/>
    <cellStyle name="SAPBEXundefined 8 2 3" xfId="18834"/>
    <cellStyle name="SAPBEXundefined 8 2 3 2" xfId="18835"/>
    <cellStyle name="SAPBEXundefined 8 2 3 2 2" xfId="18836"/>
    <cellStyle name="SAPBEXundefined 8 2 3 3" xfId="18837"/>
    <cellStyle name="SAPBEXundefined 8 2 4" xfId="18838"/>
    <cellStyle name="SAPBEXundefined 8 2 4 2" xfId="18839"/>
    <cellStyle name="SAPBEXundefined 8 2 4 2 2" xfId="18840"/>
    <cellStyle name="SAPBEXundefined 8 2 5" xfId="18841"/>
    <cellStyle name="SAPBEXundefined 8 2 5 2" xfId="18842"/>
    <cellStyle name="SAPBEXundefined 8 2 6" xfId="46859"/>
    <cellStyle name="SAPBEXundefined 8 2 7" xfId="46860"/>
    <cellStyle name="SAPBEXundefined 8 20" xfId="46861"/>
    <cellStyle name="SAPBEXundefined 8 21" xfId="46862"/>
    <cellStyle name="SAPBEXundefined 8 22" xfId="46863"/>
    <cellStyle name="SAPBEXundefined 8 23" xfId="46864"/>
    <cellStyle name="SAPBEXundefined 8 24" xfId="46865"/>
    <cellStyle name="SAPBEXundefined 8 25" xfId="46866"/>
    <cellStyle name="SAPBEXundefined 8 26" xfId="46867"/>
    <cellStyle name="SAPBEXundefined 8 27" xfId="48920"/>
    <cellStyle name="SAPBEXundefined 8 3" xfId="46868"/>
    <cellStyle name="SAPBEXundefined 8 4" xfId="46869"/>
    <cellStyle name="SAPBEXundefined 8 5" xfId="46870"/>
    <cellStyle name="SAPBEXundefined 8 6" xfId="46871"/>
    <cellStyle name="SAPBEXundefined 8 7" xfId="46872"/>
    <cellStyle name="SAPBEXundefined 8 8" xfId="46873"/>
    <cellStyle name="SAPBEXundefined 8 9" xfId="46874"/>
    <cellStyle name="SAPBEXundefined 9" xfId="2388"/>
    <cellStyle name="SAPBEXundefined 9 2" xfId="18843"/>
    <cellStyle name="SAPBEXundefined 9 2 2" xfId="18844"/>
    <cellStyle name="SAPBEXundefined 9 2 2 2" xfId="18845"/>
    <cellStyle name="SAPBEXundefined 9 2 2 2 2" xfId="18846"/>
    <cellStyle name="SAPBEXundefined 9 2 2 3" xfId="18847"/>
    <cellStyle name="SAPBEXundefined 9 2 3" xfId="18848"/>
    <cellStyle name="SAPBEXundefined 9 2 3 2" xfId="18849"/>
    <cellStyle name="SAPBEXundefined 9 2 3 2 2" xfId="18850"/>
    <cellStyle name="SAPBEXundefined 9 2 4" xfId="18851"/>
    <cellStyle name="SAPBEXundefined 9 2 4 2" xfId="18852"/>
    <cellStyle name="SAPBEXundefined 9 3" xfId="18853"/>
    <cellStyle name="SAPBEXundefined 9 3 2" xfId="18854"/>
    <cellStyle name="SAPBEXundefined 9 3 2 2" xfId="18855"/>
    <cellStyle name="SAPBEXundefined 9 3 3" xfId="18856"/>
    <cellStyle name="SAPBEXundefined 9 4" xfId="18857"/>
    <cellStyle name="SAPBEXundefined 9 4 2" xfId="18858"/>
    <cellStyle name="SAPBEXundefined 9 4 2 2" xfId="18859"/>
    <cellStyle name="SAPBEXundefined 9 5" xfId="18860"/>
    <cellStyle name="SAPBEXundefined 9 5 2" xfId="18861"/>
    <cellStyle name="SAPBEXundefined 9 6" xfId="46875"/>
    <cellStyle name="SAPBEXundefined 9 7" xfId="46876"/>
    <cellStyle name="SAPBEXundefined 9 8" xfId="50012"/>
    <cellStyle name="Schlecht" xfId="222"/>
    <cellStyle name="ScotchRule" xfId="46877"/>
    <cellStyle name="Shade" xfId="46878"/>
    <cellStyle name="Shaded" xfId="46879"/>
    <cellStyle name="Shares" xfId="46880"/>
    <cellStyle name="Sheet Title" xfId="168"/>
    <cellStyle name="Single Accounting" xfId="46881"/>
    <cellStyle name="Single Border" xfId="46882"/>
    <cellStyle name="Single Border 2" xfId="46883"/>
    <cellStyle name="Single Border 2 2" xfId="46884"/>
    <cellStyle name="Single Border 2 2 2" xfId="46885"/>
    <cellStyle name="Single Border 2 3" xfId="46886"/>
    <cellStyle name="Single Border 3" xfId="46887"/>
    <cellStyle name="Single Border 3 2" xfId="46888"/>
    <cellStyle name="Single Border 4" xfId="46889"/>
    <cellStyle name="single underscore" xfId="46890"/>
    <cellStyle name="single underscore 2" xfId="46891"/>
    <cellStyle name="single underscore 2 2" xfId="46892"/>
    <cellStyle name="single underscore 2 2 2" xfId="46893"/>
    <cellStyle name="single underscore 2 3" xfId="46894"/>
    <cellStyle name="single underscore 3" xfId="46895"/>
    <cellStyle name="single underscore 3 2" xfId="46896"/>
    <cellStyle name="single underscore 4" xfId="46897"/>
    <cellStyle name="Smart Bold" xfId="46898"/>
    <cellStyle name="Smart Forecast" xfId="46899"/>
    <cellStyle name="Smart Forecast 2" xfId="46900"/>
    <cellStyle name="Smart General" xfId="46901"/>
    <cellStyle name="Smart Highlight" xfId="46902"/>
    <cellStyle name="Smart Highlight 2" xfId="46903"/>
    <cellStyle name="Smart Highlight 2 2" xfId="46904"/>
    <cellStyle name="Smart Percent" xfId="46905"/>
    <cellStyle name="Smart Source" xfId="46906"/>
    <cellStyle name="Smart Subtitle 1" xfId="46907"/>
    <cellStyle name="Smart Subtitle 1 2" xfId="46908"/>
    <cellStyle name="Smart Subtitle 2" xfId="46909"/>
    <cellStyle name="Smart Subtitle 2 2" xfId="46910"/>
    <cellStyle name="Smart Subtitle 2 3" xfId="46911"/>
    <cellStyle name="Smart Subtotal" xfId="46912"/>
    <cellStyle name="Smart Subtotal 2" xfId="46913"/>
    <cellStyle name="Smart Subtotal 2 2" xfId="46914"/>
    <cellStyle name="Smart Title" xfId="46915"/>
    <cellStyle name="Smart Title 2" xfId="46916"/>
    <cellStyle name="Smart Title 3" xfId="46917"/>
    <cellStyle name="Smart Total" xfId="46918"/>
    <cellStyle name="Smart Total 2" xfId="46919"/>
    <cellStyle name="SS Col Hdr" xfId="46920"/>
    <cellStyle name="SS Dim 1 Blank" xfId="46921"/>
    <cellStyle name="SS Dim 1 Title" xfId="46922"/>
    <cellStyle name="SS Dim 1 Value" xfId="46923"/>
    <cellStyle name="SS Dim 2 Blank" xfId="46924"/>
    <cellStyle name="SS Dim 2 Title" xfId="46925"/>
    <cellStyle name="SS Dim 2 Value" xfId="46926"/>
    <cellStyle name="SS Dim 3 Blank" xfId="46927"/>
    <cellStyle name="SS Dim 3 Title" xfId="46928"/>
    <cellStyle name="SS Dim 3 Value" xfId="46929"/>
    <cellStyle name="SS Dim 4 Blank" xfId="46930"/>
    <cellStyle name="SS Dim 4 Title" xfId="46931"/>
    <cellStyle name="SS Dim 4 Value" xfId="46932"/>
    <cellStyle name="SS Dim 5 Blank" xfId="46933"/>
    <cellStyle name="SS Dim 5 Title" xfId="46934"/>
    <cellStyle name="SS Dim 5 Value" xfId="46935"/>
    <cellStyle name="SS Other Measure" xfId="46936"/>
    <cellStyle name="SS Sum Measure" xfId="46937"/>
    <cellStyle name="SS Unbound Dim" xfId="46938"/>
    <cellStyle name="SS WAvg Measure" xfId="46939"/>
    <cellStyle name="st" xfId="46940"/>
    <cellStyle name="Standaard" xfId="0" builtinId="0" customBuiltin="1"/>
    <cellStyle name="Standaard 10" xfId="579"/>
    <cellStyle name="Standaard 11" xfId="580"/>
    <cellStyle name="Standaard 11 2" xfId="2603"/>
    <cellStyle name="Standaard 12" xfId="581"/>
    <cellStyle name="Standaard 12 2" xfId="18862"/>
    <cellStyle name="Standaard 13" xfId="582"/>
    <cellStyle name="Standaard 14" xfId="583"/>
    <cellStyle name="Standaard 14 2" xfId="18863"/>
    <cellStyle name="Standaard 15" xfId="584"/>
    <cellStyle name="Standaard 15 2" xfId="18864"/>
    <cellStyle name="Standaard 16" xfId="585"/>
    <cellStyle name="Standaard 17" xfId="586"/>
    <cellStyle name="Standaard 18" xfId="587"/>
    <cellStyle name="Standaard 19" xfId="588"/>
    <cellStyle name="Standaard 2" xfId="169"/>
    <cellStyle name="Standaard 2 2" xfId="234"/>
    <cellStyle name="Standaard 2 2 2" xfId="476"/>
    <cellStyle name="Standaard 2 2 2 2" xfId="18865"/>
    <cellStyle name="Standaard 2 2 3" xfId="1399"/>
    <cellStyle name="Standaard 2 2 3 2" xfId="18866"/>
    <cellStyle name="Standaard 2 2 4" xfId="2389"/>
    <cellStyle name="Standaard 2 2 4 2" xfId="18867"/>
    <cellStyle name="Standaard 2 2 5" xfId="18868"/>
    <cellStyle name="Standaard 2 3" xfId="471"/>
    <cellStyle name="Standaard 2 3 2" xfId="1400"/>
    <cellStyle name="Standaard 2 3 2 2" xfId="18869"/>
    <cellStyle name="Standaard 2 3 3" xfId="18870"/>
    <cellStyle name="Standaard 2 4" xfId="2390"/>
    <cellStyle name="Standaard 2 4 2" xfId="2391"/>
    <cellStyle name="Standaard 2 4 2 2" xfId="18871"/>
    <cellStyle name="Standaard 2 4 3" xfId="46941"/>
    <cellStyle name="Standaard 2 5" xfId="18872"/>
    <cellStyle name="Standaard 2 6" xfId="48967"/>
    <cellStyle name="Standaard 2_Data 2015" xfId="50065"/>
    <cellStyle name="Standaard 20" xfId="589"/>
    <cellStyle name="Standaard 21" xfId="590"/>
    <cellStyle name="Standaard 22" xfId="591"/>
    <cellStyle name="Standaard 23" xfId="592"/>
    <cellStyle name="Standaard 24" xfId="593"/>
    <cellStyle name="Standaard 25" xfId="594"/>
    <cellStyle name="Standaard 26" xfId="1341"/>
    <cellStyle name="Standaard 26 10" xfId="48056"/>
    <cellStyle name="Standaard 26 11" xfId="49505"/>
    <cellStyle name="Standaard 26 2" xfId="1401"/>
    <cellStyle name="Standaard 26 2 2" xfId="2551"/>
    <cellStyle name="Standaard 26 2 2 2" xfId="18873"/>
    <cellStyle name="Standaard 26 2 2 2 2" xfId="19840"/>
    <cellStyle name="Standaard 26 2 2 3" xfId="19839"/>
    <cellStyle name="Standaard 26 2 2 4" xfId="20044"/>
    <cellStyle name="Standaard 26 2 3" xfId="18874"/>
    <cellStyle name="Standaard 26 2 3 2" xfId="19841"/>
    <cellStyle name="Standaard 26 2 4" xfId="19838"/>
    <cellStyle name="Standaard 26 2 5" xfId="20045"/>
    <cellStyle name="Standaard 26 2 6" xfId="50024"/>
    <cellStyle name="Standaard 26 3" xfId="2452"/>
    <cellStyle name="Standaard 26 3 2" xfId="2583"/>
    <cellStyle name="Standaard 26 3 2 2" xfId="18875"/>
    <cellStyle name="Standaard 26 3 2 2 2" xfId="19844"/>
    <cellStyle name="Standaard 26 3 2 3" xfId="19843"/>
    <cellStyle name="Standaard 26 3 2 4" xfId="20046"/>
    <cellStyle name="Standaard 26 3 3" xfId="18876"/>
    <cellStyle name="Standaard 26 3 3 2" xfId="19845"/>
    <cellStyle name="Standaard 26 3 4" xfId="19842"/>
    <cellStyle name="Standaard 26 3 5" xfId="20047"/>
    <cellStyle name="Standaard 26 4" xfId="2521"/>
    <cellStyle name="Standaard 26 4 2" xfId="2596"/>
    <cellStyle name="Standaard 26 4 2 2" xfId="18877"/>
    <cellStyle name="Standaard 26 4 2 2 2" xfId="19848"/>
    <cellStyle name="Standaard 26 4 2 3" xfId="19847"/>
    <cellStyle name="Standaard 26 4 2 4" xfId="20048"/>
    <cellStyle name="Standaard 26 4 3" xfId="18878"/>
    <cellStyle name="Standaard 26 4 3 2" xfId="19849"/>
    <cellStyle name="Standaard 26 4 4" xfId="19846"/>
    <cellStyle name="Standaard 26 4 5" xfId="20049"/>
    <cellStyle name="Standaard 26 5" xfId="2534"/>
    <cellStyle name="Standaard 26 5 2" xfId="18879"/>
    <cellStyle name="Standaard 26 5 2 2" xfId="19851"/>
    <cellStyle name="Standaard 26 5 3" xfId="19850"/>
    <cellStyle name="Standaard 26 5 4" xfId="20050"/>
    <cellStyle name="Standaard 26 6" xfId="18880"/>
    <cellStyle name="Standaard 26 6 2" xfId="19852"/>
    <cellStyle name="Standaard 26 7" xfId="19837"/>
    <cellStyle name="Standaard 26 8" xfId="20051"/>
    <cellStyle name="Standaard 26 9" xfId="20113"/>
    <cellStyle name="Standaard 27" xfId="1402"/>
    <cellStyle name="Standaard 27 2" xfId="2392"/>
    <cellStyle name="Standaard 27 2 2" xfId="18881"/>
    <cellStyle name="Standaard 27 3" xfId="2453"/>
    <cellStyle name="Standaard 27 3 2" xfId="2584"/>
    <cellStyle name="Standaard 27 3 2 2" xfId="18882"/>
    <cellStyle name="Standaard 27 3 2 2 2" xfId="19855"/>
    <cellStyle name="Standaard 27 3 2 3" xfId="19854"/>
    <cellStyle name="Standaard 27 3 2 4" xfId="20052"/>
    <cellStyle name="Standaard 27 3 3" xfId="18883"/>
    <cellStyle name="Standaard 27 3 3 2" xfId="19856"/>
    <cellStyle name="Standaard 27 3 4" xfId="19853"/>
    <cellStyle name="Standaard 27 3 5" xfId="20053"/>
    <cellStyle name="Standaard 27 3 6" xfId="50025"/>
    <cellStyle name="Standaard 27 4" xfId="2522"/>
    <cellStyle name="Standaard 27 4 2" xfId="2597"/>
    <cellStyle name="Standaard 27 4 2 2" xfId="18884"/>
    <cellStyle name="Standaard 27 4 2 2 2" xfId="19859"/>
    <cellStyle name="Standaard 27 4 2 3" xfId="19858"/>
    <cellStyle name="Standaard 27 4 2 4" xfId="20054"/>
    <cellStyle name="Standaard 27 4 3" xfId="18885"/>
    <cellStyle name="Standaard 27 4 3 2" xfId="19860"/>
    <cellStyle name="Standaard 27 4 4" xfId="19857"/>
    <cellStyle name="Standaard 27 4 5" xfId="20055"/>
    <cellStyle name="Standaard 27 5" xfId="18886"/>
    <cellStyle name="Standaard 27 6" xfId="49506"/>
    <cellStyle name="Standaard 28" xfId="1344"/>
    <cellStyle name="Standaard 28 2" xfId="2393"/>
    <cellStyle name="Standaard 28 2 2" xfId="18887"/>
    <cellStyle name="Standaard 28 2 2 2" xfId="49509"/>
    <cellStyle name="Standaard 28 2 3" xfId="49508"/>
    <cellStyle name="Standaard 28 3" xfId="2447"/>
    <cellStyle name="Standaard 28 3 2" xfId="2578"/>
    <cellStyle name="Standaard 28 3 2 2" xfId="18888"/>
    <cellStyle name="Standaard 28 3 2 2 2" xfId="19863"/>
    <cellStyle name="Standaard 28 3 2 3" xfId="19862"/>
    <cellStyle name="Standaard 28 3 2 4" xfId="20056"/>
    <cellStyle name="Standaard 28 3 3" xfId="18889"/>
    <cellStyle name="Standaard 28 3 3 2" xfId="19864"/>
    <cellStyle name="Standaard 28 3 4" xfId="19861"/>
    <cellStyle name="Standaard 28 3 5" xfId="20057"/>
    <cellStyle name="Standaard 28 3 6" xfId="50026"/>
    <cellStyle name="Standaard 28 4" xfId="2454"/>
    <cellStyle name="Standaard 28 4 2" xfId="2585"/>
    <cellStyle name="Standaard 28 4 2 2" xfId="18890"/>
    <cellStyle name="Standaard 28 4 2 2 2" xfId="19867"/>
    <cellStyle name="Standaard 28 4 2 3" xfId="19866"/>
    <cellStyle name="Standaard 28 4 2 4" xfId="20058"/>
    <cellStyle name="Standaard 28 4 3" xfId="18891"/>
    <cellStyle name="Standaard 28 4 3 2" xfId="19868"/>
    <cellStyle name="Standaard 28 4 4" xfId="19865"/>
    <cellStyle name="Standaard 28 4 5" xfId="20059"/>
    <cellStyle name="Standaard 28 5" xfId="2516"/>
    <cellStyle name="Standaard 28 5 2" xfId="2591"/>
    <cellStyle name="Standaard 28 5 2 2" xfId="18892"/>
    <cellStyle name="Standaard 28 5 2 2 2" xfId="19871"/>
    <cellStyle name="Standaard 28 5 2 3" xfId="19870"/>
    <cellStyle name="Standaard 28 5 2 4" xfId="20060"/>
    <cellStyle name="Standaard 28 5 3" xfId="18893"/>
    <cellStyle name="Standaard 28 5 3 2" xfId="19872"/>
    <cellStyle name="Standaard 28 5 4" xfId="19869"/>
    <cellStyle name="Standaard 28 5 5" xfId="20061"/>
    <cellStyle name="Standaard 28 5 6" xfId="48053"/>
    <cellStyle name="Standaard 28 6" xfId="18894"/>
    <cellStyle name="Standaard 28 7" xfId="49507"/>
    <cellStyle name="Standaard 29" xfId="1413"/>
    <cellStyle name="Standaard 29 2" xfId="2557"/>
    <cellStyle name="Standaard 29 3" xfId="18895"/>
    <cellStyle name="Standaard 29 4" xfId="49510"/>
    <cellStyle name="Standaard 3" xfId="235"/>
    <cellStyle name="Standaard 3 10" xfId="2530"/>
    <cellStyle name="Standaard 3 10 2" xfId="18896"/>
    <cellStyle name="Standaard 3 10 2 2" xfId="19875"/>
    <cellStyle name="Standaard 3 10 3" xfId="19874"/>
    <cellStyle name="Standaard 3 10 4" xfId="20062"/>
    <cellStyle name="Standaard 3 11" xfId="18897"/>
    <cellStyle name="Standaard 3 11 2" xfId="19876"/>
    <cellStyle name="Standaard 3 12" xfId="19873"/>
    <cellStyle name="Standaard 3 13" xfId="19969"/>
    <cellStyle name="Standaard 3 14" xfId="20109"/>
    <cellStyle name="Standaard 3 15" xfId="48057"/>
    <cellStyle name="Standaard 3 16" xfId="48969"/>
    <cellStyle name="Standaard 3 2" xfId="595"/>
    <cellStyle name="Standaard 3 2 2" xfId="46942"/>
    <cellStyle name="Standaard 3 2 3" xfId="46943"/>
    <cellStyle name="Standaard 3 3" xfId="1339"/>
    <cellStyle name="Standaard 3 3 10" xfId="48058"/>
    <cellStyle name="Standaard 3 3 11" xfId="49511"/>
    <cellStyle name="Standaard 3 3 2" xfId="1404"/>
    <cellStyle name="Standaard 3 3 2 2" xfId="2552"/>
    <cellStyle name="Standaard 3 3 2 2 2" xfId="18898"/>
    <cellStyle name="Standaard 3 3 2 2 2 2" xfId="19880"/>
    <cellStyle name="Standaard 3 3 2 2 3" xfId="19879"/>
    <cellStyle name="Standaard 3 3 2 2 4" xfId="20063"/>
    <cellStyle name="Standaard 3 3 2 3" xfId="18899"/>
    <cellStyle name="Standaard 3 3 2 3 2" xfId="19881"/>
    <cellStyle name="Standaard 3 3 2 4" xfId="19878"/>
    <cellStyle name="Standaard 3 3 2 5" xfId="20064"/>
    <cellStyle name="Standaard 3 3 2 6" xfId="50027"/>
    <cellStyle name="Standaard 3 3 3" xfId="2450"/>
    <cellStyle name="Standaard 3 3 3 2" xfId="2581"/>
    <cellStyle name="Standaard 3 3 3 2 2" xfId="18900"/>
    <cellStyle name="Standaard 3 3 3 2 2 2" xfId="19884"/>
    <cellStyle name="Standaard 3 3 3 2 3" xfId="19883"/>
    <cellStyle name="Standaard 3 3 3 2 4" xfId="20065"/>
    <cellStyle name="Standaard 3 3 3 3" xfId="18901"/>
    <cellStyle name="Standaard 3 3 3 3 2" xfId="19885"/>
    <cellStyle name="Standaard 3 3 3 4" xfId="19882"/>
    <cellStyle name="Standaard 3 3 3 5" xfId="20066"/>
    <cellStyle name="Standaard 3 3 4" xfId="2519"/>
    <cellStyle name="Standaard 3 3 4 2" xfId="2594"/>
    <cellStyle name="Standaard 3 3 4 2 2" xfId="18902"/>
    <cellStyle name="Standaard 3 3 4 2 2 2" xfId="19888"/>
    <cellStyle name="Standaard 3 3 4 2 3" xfId="19887"/>
    <cellStyle name="Standaard 3 3 4 2 4" xfId="20067"/>
    <cellStyle name="Standaard 3 3 4 3" xfId="18903"/>
    <cellStyle name="Standaard 3 3 4 3 2" xfId="19889"/>
    <cellStyle name="Standaard 3 3 4 4" xfId="19886"/>
    <cellStyle name="Standaard 3 3 4 5" xfId="20068"/>
    <cellStyle name="Standaard 3 3 5" xfId="2532"/>
    <cellStyle name="Standaard 3 3 5 2" xfId="18904"/>
    <cellStyle name="Standaard 3 3 5 2 2" xfId="19891"/>
    <cellStyle name="Standaard 3 3 5 3" xfId="19890"/>
    <cellStyle name="Standaard 3 3 5 4" xfId="20069"/>
    <cellStyle name="Standaard 3 3 6" xfId="18905"/>
    <cellStyle name="Standaard 3 3 6 2" xfId="19892"/>
    <cellStyle name="Standaard 3 3 7" xfId="19877"/>
    <cellStyle name="Standaard 3 3 8" xfId="20070"/>
    <cellStyle name="Standaard 3 3 9" xfId="20111"/>
    <cellStyle name="Standaard 3 4" xfId="1340"/>
    <cellStyle name="Standaard 3 4 10" xfId="48059"/>
    <cellStyle name="Standaard 3 4 11" xfId="49512"/>
    <cellStyle name="Standaard 3 4 2" xfId="1405"/>
    <cellStyle name="Standaard 3 4 2 2" xfId="2553"/>
    <cellStyle name="Standaard 3 4 2 2 2" xfId="18906"/>
    <cellStyle name="Standaard 3 4 2 2 2 2" xfId="19896"/>
    <cellStyle name="Standaard 3 4 2 2 3" xfId="19895"/>
    <cellStyle name="Standaard 3 4 2 2 4" xfId="20071"/>
    <cellStyle name="Standaard 3 4 2 3" xfId="18907"/>
    <cellStyle name="Standaard 3 4 2 3 2" xfId="19897"/>
    <cellStyle name="Standaard 3 4 2 4" xfId="19894"/>
    <cellStyle name="Standaard 3 4 2 5" xfId="20072"/>
    <cellStyle name="Standaard 3 4 2 6" xfId="50028"/>
    <cellStyle name="Standaard 3 4 3" xfId="2451"/>
    <cellStyle name="Standaard 3 4 3 2" xfId="2582"/>
    <cellStyle name="Standaard 3 4 3 2 2" xfId="18908"/>
    <cellStyle name="Standaard 3 4 3 2 2 2" xfId="19900"/>
    <cellStyle name="Standaard 3 4 3 2 3" xfId="19899"/>
    <cellStyle name="Standaard 3 4 3 2 4" xfId="20073"/>
    <cellStyle name="Standaard 3 4 3 3" xfId="18909"/>
    <cellStyle name="Standaard 3 4 3 3 2" xfId="19901"/>
    <cellStyle name="Standaard 3 4 3 4" xfId="19898"/>
    <cellStyle name="Standaard 3 4 3 5" xfId="20074"/>
    <cellStyle name="Standaard 3 4 4" xfId="2520"/>
    <cellStyle name="Standaard 3 4 4 2" xfId="2595"/>
    <cellStyle name="Standaard 3 4 4 2 2" xfId="18910"/>
    <cellStyle name="Standaard 3 4 4 2 2 2" xfId="19904"/>
    <cellStyle name="Standaard 3 4 4 2 3" xfId="19903"/>
    <cellStyle name="Standaard 3 4 4 2 4" xfId="20075"/>
    <cellStyle name="Standaard 3 4 4 3" xfId="18911"/>
    <cellStyle name="Standaard 3 4 4 3 2" xfId="19905"/>
    <cellStyle name="Standaard 3 4 4 4" xfId="19902"/>
    <cellStyle name="Standaard 3 4 4 5" xfId="20076"/>
    <cellStyle name="Standaard 3 4 5" xfId="2533"/>
    <cellStyle name="Standaard 3 4 5 2" xfId="18912"/>
    <cellStyle name="Standaard 3 4 5 2 2" xfId="19907"/>
    <cellStyle name="Standaard 3 4 5 3" xfId="19906"/>
    <cellStyle name="Standaard 3 4 5 4" xfId="20077"/>
    <cellStyle name="Standaard 3 4 6" xfId="18913"/>
    <cellStyle name="Standaard 3 4 6 2" xfId="19908"/>
    <cellStyle name="Standaard 3 4 7" xfId="19893"/>
    <cellStyle name="Standaard 3 4 8" xfId="20078"/>
    <cellStyle name="Standaard 3 4 9" xfId="20112"/>
    <cellStyle name="Standaard 3 5" xfId="605"/>
    <cellStyle name="Standaard 3 5 10" xfId="48060"/>
    <cellStyle name="Standaard 3 5 11" xfId="49513"/>
    <cellStyle name="Standaard 3 5 2" xfId="1406"/>
    <cellStyle name="Standaard 3 5 2 2" xfId="2554"/>
    <cellStyle name="Standaard 3 5 2 2 2" xfId="18914"/>
    <cellStyle name="Standaard 3 5 2 2 2 2" xfId="19912"/>
    <cellStyle name="Standaard 3 5 2 2 3" xfId="19911"/>
    <cellStyle name="Standaard 3 5 2 2 4" xfId="20079"/>
    <cellStyle name="Standaard 3 5 2 3" xfId="18915"/>
    <cellStyle name="Standaard 3 5 2 3 2" xfId="19913"/>
    <cellStyle name="Standaard 3 5 2 4" xfId="19910"/>
    <cellStyle name="Standaard 3 5 2 5" xfId="20080"/>
    <cellStyle name="Standaard 3 5 2 6" xfId="50029"/>
    <cellStyle name="Standaard 3 5 3" xfId="2449"/>
    <cellStyle name="Standaard 3 5 3 2" xfId="2580"/>
    <cellStyle name="Standaard 3 5 3 2 2" xfId="18916"/>
    <cellStyle name="Standaard 3 5 3 2 2 2" xfId="19916"/>
    <cellStyle name="Standaard 3 5 3 2 3" xfId="19915"/>
    <cellStyle name="Standaard 3 5 3 2 4" xfId="20081"/>
    <cellStyle name="Standaard 3 5 3 3" xfId="18917"/>
    <cellStyle name="Standaard 3 5 3 3 2" xfId="19917"/>
    <cellStyle name="Standaard 3 5 3 4" xfId="19914"/>
    <cellStyle name="Standaard 3 5 3 5" xfId="20082"/>
    <cellStyle name="Standaard 3 5 4" xfId="2518"/>
    <cellStyle name="Standaard 3 5 4 2" xfId="2593"/>
    <cellStyle name="Standaard 3 5 4 2 2" xfId="18918"/>
    <cellStyle name="Standaard 3 5 4 2 2 2" xfId="19920"/>
    <cellStyle name="Standaard 3 5 4 2 3" xfId="19919"/>
    <cellStyle name="Standaard 3 5 4 2 4" xfId="20083"/>
    <cellStyle name="Standaard 3 5 4 3" xfId="18919"/>
    <cellStyle name="Standaard 3 5 4 3 2" xfId="19921"/>
    <cellStyle name="Standaard 3 5 4 4" xfId="19918"/>
    <cellStyle name="Standaard 3 5 4 5" xfId="20084"/>
    <cellStyle name="Standaard 3 5 5" xfId="2531"/>
    <cellStyle name="Standaard 3 5 5 2" xfId="18920"/>
    <cellStyle name="Standaard 3 5 5 2 2" xfId="19923"/>
    <cellStyle name="Standaard 3 5 5 3" xfId="19922"/>
    <cellStyle name="Standaard 3 5 5 4" xfId="20085"/>
    <cellStyle name="Standaard 3 5 6" xfId="18921"/>
    <cellStyle name="Standaard 3 5 6 2" xfId="19924"/>
    <cellStyle name="Standaard 3 5 7" xfId="19909"/>
    <cellStyle name="Standaard 3 5 8" xfId="20086"/>
    <cellStyle name="Standaard 3 5 9" xfId="20110"/>
    <cellStyle name="Standaard 3 6" xfId="1407"/>
    <cellStyle name="Standaard 3 6 2" xfId="2394"/>
    <cellStyle name="Standaard 3 6 3" xfId="2555"/>
    <cellStyle name="Standaard 3 6 3 2" xfId="18922"/>
    <cellStyle name="Standaard 3 6 3 2 2" xfId="19927"/>
    <cellStyle name="Standaard 3 6 3 3" xfId="19926"/>
    <cellStyle name="Standaard 3 6 3 4" xfId="20087"/>
    <cellStyle name="Standaard 3 6 4" xfId="18923"/>
    <cellStyle name="Standaard 3 6 4 2" xfId="19928"/>
    <cellStyle name="Standaard 3 6 5" xfId="19925"/>
    <cellStyle name="Standaard 3 6 6" xfId="20088"/>
    <cellStyle name="Standaard 3 7" xfId="1403"/>
    <cellStyle name="Standaard 3 7 2" xfId="46944"/>
    <cellStyle name="Standaard 3 7 2 2" xfId="50033"/>
    <cellStyle name="Standaard 3 7 3" xfId="49520"/>
    <cellStyle name="Standaard 3 8" xfId="2448"/>
    <cellStyle name="Standaard 3 8 2" xfId="2579"/>
    <cellStyle name="Standaard 3 8 2 2" xfId="18924"/>
    <cellStyle name="Standaard 3 8 2 2 2" xfId="19931"/>
    <cellStyle name="Standaard 3 8 2 3" xfId="19930"/>
    <cellStyle name="Standaard 3 8 2 4" xfId="20089"/>
    <cellStyle name="Standaard 3 8 3" xfId="18925"/>
    <cellStyle name="Standaard 3 8 3 2" xfId="19932"/>
    <cellStyle name="Standaard 3 8 4" xfId="19929"/>
    <cellStyle name="Standaard 3 8 5" xfId="20090"/>
    <cellStyle name="Standaard 3 8 6" xfId="49522"/>
    <cellStyle name="Standaard 3 9" xfId="2517"/>
    <cellStyle name="Standaard 3 9 2" xfId="2592"/>
    <cellStyle name="Standaard 3 9 2 2" xfId="18926"/>
    <cellStyle name="Standaard 3 9 2 2 2" xfId="19935"/>
    <cellStyle name="Standaard 3 9 2 3" xfId="19934"/>
    <cellStyle name="Standaard 3 9 2 4" xfId="20091"/>
    <cellStyle name="Standaard 3 9 3" xfId="18927"/>
    <cellStyle name="Standaard 3 9 3 2" xfId="19936"/>
    <cellStyle name="Standaard 3 9 4" xfId="19933"/>
    <cellStyle name="Standaard 3 9 5" xfId="20092"/>
    <cellStyle name="Standaard 30" xfId="1414"/>
    <cellStyle name="Standaard 30 2" xfId="2558"/>
    <cellStyle name="Standaard 30 3" xfId="18928"/>
    <cellStyle name="Standaard 30 4" xfId="20114"/>
    <cellStyle name="Standaard 30 5" xfId="48964"/>
    <cellStyle name="Standaard 31" xfId="1415"/>
    <cellStyle name="Standaard 31 2" xfId="2559"/>
    <cellStyle name="Standaard 31 3" xfId="18929"/>
    <cellStyle name="Standaard 32" xfId="20115"/>
    <cellStyle name="Standaard 33" xfId="46945"/>
    <cellStyle name="Standaard 34" xfId="20116"/>
    <cellStyle name="Standaard 35" xfId="48960"/>
    <cellStyle name="Standaard 36" xfId="50034"/>
    <cellStyle name="Standaard 37" xfId="50038"/>
    <cellStyle name="Standaard 38" xfId="50077"/>
    <cellStyle name="Standaard 39" xfId="50080"/>
    <cellStyle name="Standaard 4" xfId="596"/>
    <cellStyle name="Standaard 4 2" xfId="1310"/>
    <cellStyle name="Standaard 4 2 2" xfId="18930"/>
    <cellStyle name="Standaard 4 3" xfId="1408"/>
    <cellStyle name="Standaard 4 3 2" xfId="2395"/>
    <cellStyle name="Standaard 4 3 2 2" xfId="18931"/>
    <cellStyle name="Standaard 4 3 2 3" xfId="50030"/>
    <cellStyle name="Standaard 4 3 3" xfId="2508"/>
    <cellStyle name="Standaard 4 3 3 2" xfId="2588"/>
    <cellStyle name="Standaard 4 3 3 2 2" xfId="18932"/>
    <cellStyle name="Standaard 4 3 3 2 2 2" xfId="19939"/>
    <cellStyle name="Standaard 4 3 3 2 3" xfId="19938"/>
    <cellStyle name="Standaard 4 3 3 2 4" xfId="20093"/>
    <cellStyle name="Standaard 4 3 3 3" xfId="18933"/>
    <cellStyle name="Standaard 4 3 3 3 2" xfId="19940"/>
    <cellStyle name="Standaard 4 3 3 4" xfId="19937"/>
    <cellStyle name="Standaard 4 3 3 5" xfId="20094"/>
    <cellStyle name="Standaard 4 3 4" xfId="2525"/>
    <cellStyle name="Standaard 4 3 4 2" xfId="2600"/>
    <cellStyle name="Standaard 4 3 4 2 2" xfId="18934"/>
    <cellStyle name="Standaard 4 3 4 2 2 2" xfId="19943"/>
    <cellStyle name="Standaard 4 3 4 2 3" xfId="19942"/>
    <cellStyle name="Standaard 4 3 4 2 4" xfId="20095"/>
    <cellStyle name="Standaard 4 3 4 3" xfId="18935"/>
    <cellStyle name="Standaard 4 3 4 3 2" xfId="19944"/>
    <cellStyle name="Standaard 4 3 4 4" xfId="19941"/>
    <cellStyle name="Standaard 4 3 4 5" xfId="20096"/>
    <cellStyle name="Standaard 4 3 5" xfId="18936"/>
    <cellStyle name="Standaard 4 3 6" xfId="49514"/>
    <cellStyle name="Standaard 4 4" xfId="49523"/>
    <cellStyle name="Standaard 4 5" xfId="48970"/>
    <cellStyle name="Standaard 5" xfId="597"/>
    <cellStyle name="Standaard 5 2" xfId="1409"/>
    <cellStyle name="Standaard 5 2 2" xfId="2509"/>
    <cellStyle name="Standaard 5 2 2 2" xfId="2589"/>
    <cellStyle name="Standaard 5 2 2 2 2" xfId="18937"/>
    <cellStyle name="Standaard 5 2 2 2 2 2" xfId="19948"/>
    <cellStyle name="Standaard 5 2 2 2 3" xfId="19947"/>
    <cellStyle name="Standaard 5 2 2 2 4" xfId="20097"/>
    <cellStyle name="Standaard 5 2 2 3" xfId="18938"/>
    <cellStyle name="Standaard 5 2 2 3 2" xfId="19949"/>
    <cellStyle name="Standaard 5 2 2 4" xfId="19946"/>
    <cellStyle name="Standaard 5 2 2 5" xfId="20098"/>
    <cellStyle name="Standaard 5 2 2 6" xfId="50031"/>
    <cellStyle name="Standaard 5 2 3" xfId="2526"/>
    <cellStyle name="Standaard 5 2 3 2" xfId="2601"/>
    <cellStyle name="Standaard 5 2 3 2 2" xfId="18939"/>
    <cellStyle name="Standaard 5 2 3 2 2 2" xfId="19952"/>
    <cellStyle name="Standaard 5 2 3 2 3" xfId="19951"/>
    <cellStyle name="Standaard 5 2 3 2 4" xfId="20099"/>
    <cellStyle name="Standaard 5 2 3 3" xfId="18940"/>
    <cellStyle name="Standaard 5 2 3 3 2" xfId="19953"/>
    <cellStyle name="Standaard 5 2 3 4" xfId="19950"/>
    <cellStyle name="Standaard 5 2 3 5" xfId="20100"/>
    <cellStyle name="Standaard 5 2 4" xfId="2556"/>
    <cellStyle name="Standaard 5 2 4 2" xfId="18941"/>
    <cellStyle name="Standaard 5 2 4 2 2" xfId="19955"/>
    <cellStyle name="Standaard 5 2 4 3" xfId="19954"/>
    <cellStyle name="Standaard 5 2 4 4" xfId="20101"/>
    <cellStyle name="Standaard 5 2 5" xfId="18942"/>
    <cellStyle name="Standaard 5 2 5 2" xfId="19956"/>
    <cellStyle name="Standaard 5 2 6" xfId="19945"/>
    <cellStyle name="Standaard 5 2 7" xfId="20102"/>
    <cellStyle name="Standaard 5 2 8" xfId="49515"/>
    <cellStyle name="Standaard 5 3" xfId="18943"/>
    <cellStyle name="Standaard 6" xfId="598"/>
    <cellStyle name="Standaard 6 2" xfId="2396"/>
    <cellStyle name="Standaard 6 2 2" xfId="18944"/>
    <cellStyle name="Standaard 6 3" xfId="18945"/>
    <cellStyle name="Standaard 7" xfId="599"/>
    <cellStyle name="Standaard 7 2" xfId="2397"/>
    <cellStyle name="Standaard 7 2 2" xfId="2510"/>
    <cellStyle name="Standaard 7 2 2 2" xfId="2590"/>
    <cellStyle name="Standaard 7 2 2 2 2" xfId="18946"/>
    <cellStyle name="Standaard 7 2 2 2 2 2" xfId="19960"/>
    <cellStyle name="Standaard 7 2 2 2 3" xfId="19959"/>
    <cellStyle name="Standaard 7 2 2 2 4" xfId="20103"/>
    <cellStyle name="Standaard 7 2 2 3" xfId="18947"/>
    <cellStyle name="Standaard 7 2 2 3 2" xfId="19961"/>
    <cellStyle name="Standaard 7 2 2 4" xfId="19958"/>
    <cellStyle name="Standaard 7 2 2 5" xfId="20104"/>
    <cellStyle name="Standaard 7 2 2 6" xfId="50032"/>
    <cellStyle name="Standaard 7 2 3" xfId="2527"/>
    <cellStyle name="Standaard 7 2 3 2" xfId="2602"/>
    <cellStyle name="Standaard 7 2 3 2 2" xfId="18948"/>
    <cellStyle name="Standaard 7 2 3 2 2 2" xfId="19964"/>
    <cellStyle name="Standaard 7 2 3 2 3" xfId="19963"/>
    <cellStyle name="Standaard 7 2 3 2 4" xfId="20105"/>
    <cellStyle name="Standaard 7 2 3 3" xfId="18949"/>
    <cellStyle name="Standaard 7 2 3 3 2" xfId="19965"/>
    <cellStyle name="Standaard 7 2 3 4" xfId="19962"/>
    <cellStyle name="Standaard 7 2 3 5" xfId="20106"/>
    <cellStyle name="Standaard 7 2 4" xfId="2577"/>
    <cellStyle name="Standaard 7 2 4 2" xfId="18950"/>
    <cellStyle name="Standaard 7 2 4 2 2" xfId="19967"/>
    <cellStyle name="Standaard 7 2 4 3" xfId="19966"/>
    <cellStyle name="Standaard 7 2 4 4" xfId="20107"/>
    <cellStyle name="Standaard 7 2 5" xfId="18951"/>
    <cellStyle name="Standaard 7 2 5 2" xfId="19968"/>
    <cellStyle name="Standaard 7 2 6" xfId="19957"/>
    <cellStyle name="Standaard 7 2 7" xfId="20108"/>
    <cellStyle name="Standaard 7 2 8" xfId="49516"/>
    <cellStyle name="Standaard 7 3" xfId="18952"/>
    <cellStyle name="Standaard 7 4" xfId="46946"/>
    <cellStyle name="Standaard 8" xfId="600"/>
    <cellStyle name="Standaard 8 2" xfId="18953"/>
    <cellStyle name="Standaard 9" xfId="601"/>
    <cellStyle name="Standaard 9 2" xfId="18954"/>
    <cellStyle name="Standaard ACM-DE" xfId="4"/>
    <cellStyle name="Standard 2" xfId="46947"/>
    <cellStyle name="Standard 3" xfId="46948"/>
    <cellStyle name="Standard_Besprechungsgrundlage Monatsabschluss April_iA" xfId="46949"/>
    <cellStyle name="Std Currency" xfId="46950"/>
    <cellStyle name="Std Input" xfId="46951"/>
    <cellStyle name="Std Number" xfId="46952"/>
    <cellStyle name="Std Percent" xfId="46953"/>
    <cellStyle name="Std Text" xfId="46954"/>
    <cellStyle name="Style 1" xfId="46955"/>
    <cellStyle name="Style 2" xfId="46956"/>
    <cellStyle name="Style 22" xfId="46957"/>
    <cellStyle name="Style 24" xfId="46958"/>
    <cellStyle name="Style 25" xfId="46959"/>
    <cellStyle name="Style 26" xfId="46960"/>
    <cellStyle name="Style 3" xfId="46961"/>
    <cellStyle name="Style 34" xfId="46962"/>
    <cellStyle name="Style 35" xfId="46963"/>
    <cellStyle name="Style 36" xfId="46964"/>
    <cellStyle name="SubHeading 1" xfId="46965"/>
    <cellStyle name="SubHeading 2" xfId="46966"/>
    <cellStyle name="SubHeading1" xfId="46967"/>
    <cellStyle name="Subtitle" xfId="46968"/>
    <cellStyle name="Subtotal" xfId="46969"/>
    <cellStyle name="Swiss" xfId="46970"/>
    <cellStyle name="SymbolBlue" xfId="46971"/>
    <cellStyle name="SymbolBlue 2" xfId="46972"/>
    <cellStyle name="t" xfId="46973"/>
    <cellStyle name="t 2" xfId="46974"/>
    <cellStyle name="t 2 2" xfId="46975"/>
    <cellStyle name="t 2 2 2" xfId="46976"/>
    <cellStyle name="t 2 3" xfId="46977"/>
    <cellStyle name="t 3" xfId="46978"/>
    <cellStyle name="t 3 2" xfId="46979"/>
    <cellStyle name="t 4" xfId="46980"/>
    <cellStyle name="t_090702 Fair scenario Jens BP costs" xfId="46981"/>
    <cellStyle name="t_090702 Fair scenario Jens BP costs 2" xfId="46982"/>
    <cellStyle name="t_090702 Fair scenario Jens BP costs 2 2" xfId="46983"/>
    <cellStyle name="t_090702 Fair scenario Jens BP costs 2 2 2" xfId="46984"/>
    <cellStyle name="t_090702 Fair scenario Jens BP costs 2 3" xfId="46985"/>
    <cellStyle name="t_090702 Fair scenario Jens BP costs 3" xfId="46986"/>
    <cellStyle name="t_090702 Fair scenario Jens BP costs 3 2" xfId="46987"/>
    <cellStyle name="t_090702 Fair scenario Jens BP costs 4" xfId="46988"/>
    <cellStyle name="t_Print_Manager" xfId="46989"/>
    <cellStyle name="t_Print_Manager 2" xfId="46990"/>
    <cellStyle name="t_Print_Manager 2 2" xfId="46991"/>
    <cellStyle name="t_Print_Manager 2 2 2" xfId="46992"/>
    <cellStyle name="t_Print_Manager 2 3" xfId="46993"/>
    <cellStyle name="t_Print_Manager 3" xfId="46994"/>
    <cellStyle name="t_Print_Manager 3 2" xfId="46995"/>
    <cellStyle name="t_Print_Manager 4" xfId="46996"/>
    <cellStyle name="t_Print_Manager_090702 Fair scenario Jens BP costs" xfId="46997"/>
    <cellStyle name="t_Print_Manager_090702 Fair scenario Jens BP costs 2" xfId="46998"/>
    <cellStyle name="t_Print_Manager_090702 Fair scenario Jens BP costs 2 2" xfId="46999"/>
    <cellStyle name="t_Print_Manager_090702 Fair scenario Jens BP costs 2 2 2" xfId="47000"/>
    <cellStyle name="t_Print_Manager_090702 Fair scenario Jens BP costs 2 3" xfId="47001"/>
    <cellStyle name="t_Print_Manager_090702 Fair scenario Jens BP costs 3" xfId="47002"/>
    <cellStyle name="t_Print_Manager_090702 Fair scenario Jens BP costs 3 2" xfId="47003"/>
    <cellStyle name="t_Print_Manager_090702 Fair scenario Jens BP costs 4" xfId="47004"/>
    <cellStyle name="t_Scenario_Macro" xfId="47005"/>
    <cellStyle name="t_Scenario_Macro 2" xfId="47006"/>
    <cellStyle name="t_Scenario_Macro 2 2" xfId="47007"/>
    <cellStyle name="t_Scenario_Macro 2 2 2" xfId="47008"/>
    <cellStyle name="t_Scenario_Macro 2 3" xfId="47009"/>
    <cellStyle name="t_Scenario_Macro 3" xfId="47010"/>
    <cellStyle name="t_Scenario_Macro 3 2" xfId="47011"/>
    <cellStyle name="t_Scenario_Macro 4" xfId="47012"/>
    <cellStyle name="t_Scenario_Macro_090702 Fair scenario Jens BP costs" xfId="47013"/>
    <cellStyle name="t_Scenario_Macro_090702 Fair scenario Jens BP costs 2" xfId="47014"/>
    <cellStyle name="t_Scenario_Macro_090702 Fair scenario Jens BP costs 2 2" xfId="47015"/>
    <cellStyle name="t_Scenario_Macro_090702 Fair scenario Jens BP costs 2 2 2" xfId="47016"/>
    <cellStyle name="t_Scenario_Macro_090702 Fair scenario Jens BP costs 2 3" xfId="47017"/>
    <cellStyle name="t_Scenario_Macro_090702 Fair scenario Jens BP costs 3" xfId="47018"/>
    <cellStyle name="t_Scenario_Macro_090702 Fair scenario Jens BP costs 3 2" xfId="47019"/>
    <cellStyle name="t_Scenario_Macro_090702 Fair scenario Jens BP costs 4" xfId="47020"/>
    <cellStyle name="t_Scenario_Manager" xfId="47021"/>
    <cellStyle name="t_Scenario_Manager 2" xfId="47022"/>
    <cellStyle name="t_Scenario_Manager 2 2" xfId="47023"/>
    <cellStyle name="t_Scenario_Manager 2 2 2" xfId="47024"/>
    <cellStyle name="t_Scenario_Manager 2 3" xfId="47025"/>
    <cellStyle name="t_Scenario_Manager 3" xfId="47026"/>
    <cellStyle name="t_Scenario_Manager 3 2" xfId="47027"/>
    <cellStyle name="t_Scenario_Manager 4" xfId="47028"/>
    <cellStyle name="t_Scenario_Manager_090702 Fair scenario Jens BP costs" xfId="47029"/>
    <cellStyle name="t_Scenario_Manager_090702 Fair scenario Jens BP costs 2" xfId="47030"/>
    <cellStyle name="t_Scenario_Manager_090702 Fair scenario Jens BP costs 2 2" xfId="47031"/>
    <cellStyle name="t_Scenario_Manager_090702 Fair scenario Jens BP costs 2 2 2" xfId="47032"/>
    <cellStyle name="t_Scenario_Manager_090702 Fair scenario Jens BP costs 2 3" xfId="47033"/>
    <cellStyle name="t_Scenario_Manager_090702 Fair scenario Jens BP costs 3" xfId="47034"/>
    <cellStyle name="t_Scenario_Manager_090702 Fair scenario Jens BP costs 3 2" xfId="47035"/>
    <cellStyle name="t_Scenario_Manager_090702 Fair scenario Jens BP costs 4" xfId="47036"/>
    <cellStyle name="t_SummaryB" xfId="47037"/>
    <cellStyle name="t_SummaryB 2" xfId="47038"/>
    <cellStyle name="t_SummaryB 2 2" xfId="47039"/>
    <cellStyle name="t_SummaryB 2 2 2" xfId="47040"/>
    <cellStyle name="t_SummaryB 2 3" xfId="47041"/>
    <cellStyle name="t_SummaryB 3" xfId="47042"/>
    <cellStyle name="t_SummaryB 3 2" xfId="47043"/>
    <cellStyle name="t_SummaryB 4" xfId="47044"/>
    <cellStyle name="t_SummaryB_090702 Fair scenario Jens BP costs" xfId="47045"/>
    <cellStyle name="t_SummaryB_090702 Fair scenario Jens BP costs 2" xfId="47046"/>
    <cellStyle name="t_SummaryB_090702 Fair scenario Jens BP costs 2 2" xfId="47047"/>
    <cellStyle name="t_SummaryB_090702 Fair scenario Jens BP costs 2 2 2" xfId="47048"/>
    <cellStyle name="t_SummaryB_090702 Fair scenario Jens BP costs 2 3" xfId="47049"/>
    <cellStyle name="t_SummaryB_090702 Fair scenario Jens BP costs 3" xfId="47050"/>
    <cellStyle name="t_SummaryB_090702 Fair scenario Jens BP costs 3 2" xfId="47051"/>
    <cellStyle name="t_SummaryB_090702 Fair scenario Jens BP costs 4" xfId="47052"/>
    <cellStyle name="Table Col Head" xfId="47053"/>
    <cellStyle name="Table Head" xfId="47054"/>
    <cellStyle name="Table Head Aligned" xfId="47055"/>
    <cellStyle name="Table Head Aligned 2" xfId="47056"/>
    <cellStyle name="Table Head Aligned 2 2" xfId="47057"/>
    <cellStyle name="Table Head Aligned 2 2 2" xfId="47058"/>
    <cellStyle name="Table Head Aligned 2 3" xfId="47059"/>
    <cellStyle name="Table Head Aligned 3" xfId="47060"/>
    <cellStyle name="Table Head Aligned 3 2" xfId="47061"/>
    <cellStyle name="Table Head Aligned 4" xfId="47062"/>
    <cellStyle name="Table Head Blue" xfId="47063"/>
    <cellStyle name="Table Head Green" xfId="47064"/>
    <cellStyle name="Table Head Green 2" xfId="47065"/>
    <cellStyle name="Table Head Green 2 2" xfId="47066"/>
    <cellStyle name="Table Head Green 2 2 2" xfId="47067"/>
    <cellStyle name="Table Head Green 2 3" xfId="47068"/>
    <cellStyle name="Table Head Green 3" xfId="47069"/>
    <cellStyle name="Table Head Green 3 2" xfId="47070"/>
    <cellStyle name="Table Head Green 4" xfId="47071"/>
    <cellStyle name="Table Sub Head" xfId="47072"/>
    <cellStyle name="Table Title" xfId="47073"/>
    <cellStyle name="Table Units" xfId="47074"/>
    <cellStyle name="Table_Header_MERC_PUD_Prod" xfId="47075"/>
    <cellStyle name="taples Plaza" xfId="47076"/>
    <cellStyle name="Text" xfId="47077"/>
    <cellStyle name="Text Indent A" xfId="47078"/>
    <cellStyle name="Text Indent B" xfId="47079"/>
    <cellStyle name="Text Indent C" xfId="47080"/>
    <cellStyle name="threedecplace" xfId="47081"/>
    <cellStyle name="Times 10" xfId="47082"/>
    <cellStyle name="Times 12" xfId="47083"/>
    <cellStyle name="Titel" xfId="28" builtinId="15" hidden="1"/>
    <cellStyle name="Titel" xfId="49517" builtinId="15" customBuiltin="1"/>
    <cellStyle name="Titel 2" xfId="463"/>
    <cellStyle name="Titel 2 2" xfId="2398"/>
    <cellStyle name="Titel 3" xfId="1410"/>
    <cellStyle name="Titel 3 2" xfId="2399"/>
    <cellStyle name="Titel 3 2 2" xfId="47084"/>
    <cellStyle name="Titel 3 3" xfId="2511"/>
    <cellStyle name="Titel 3 4" xfId="47085"/>
    <cellStyle name="Titel 3 46" xfId="47086"/>
    <cellStyle name="Titel 4" xfId="2400"/>
    <cellStyle name="Titel 4 2" xfId="47087"/>
    <cellStyle name="Titel 5" xfId="2401"/>
    <cellStyle name="Titel 6" xfId="47088"/>
    <cellStyle name="Title 2" xfId="223"/>
    <cellStyle name="Title 2 2" xfId="47089"/>
    <cellStyle name="Title 2 2 2" xfId="47090"/>
    <cellStyle name="Title 2 3" xfId="47091"/>
    <cellStyle name="Title 3" xfId="2512"/>
    <cellStyle name="Title10" xfId="47092"/>
    <cellStyle name="Title2" xfId="47093"/>
    <cellStyle name="Title8" xfId="47094"/>
    <cellStyle name="Title8Left" xfId="47095"/>
    <cellStyle name="TitleBlack" xfId="47096"/>
    <cellStyle name="TitleCenter" xfId="47097"/>
    <cellStyle name="TitleII" xfId="47098"/>
    <cellStyle name="Toelichting" xfId="15"/>
    <cellStyle name="TopGrey" xfId="47099"/>
    <cellStyle name="topline" xfId="47100"/>
    <cellStyle name="Totaal" xfId="35" builtinId="25" hidden="1"/>
    <cellStyle name="Totaal" xfId="49518" builtinId="25" customBuiltin="1"/>
    <cellStyle name="Totaal 10" xfId="2402"/>
    <cellStyle name="Totaal 10 2" xfId="18955"/>
    <cellStyle name="Totaal 10 2 2" xfId="18956"/>
    <cellStyle name="Totaal 10 2 2 2" xfId="18957"/>
    <cellStyle name="Totaal 10 2 3" xfId="18958"/>
    <cellStyle name="Totaal 10 3" xfId="18959"/>
    <cellStyle name="Totaal 10 3 2" xfId="18960"/>
    <cellStyle name="Totaal 10 3 2 2" xfId="18961"/>
    <cellStyle name="Totaal 10 4" xfId="18962"/>
    <cellStyle name="Totaal 10 4 2" xfId="18963"/>
    <cellStyle name="Totaal 11" xfId="2403"/>
    <cellStyle name="Totaal 12" xfId="47101"/>
    <cellStyle name="Totaal 2" xfId="464"/>
    <cellStyle name="Totaal 2 10" xfId="47102"/>
    <cellStyle name="Totaal 2 11" xfId="47103"/>
    <cellStyle name="Totaal 2 12" xfId="47104"/>
    <cellStyle name="Totaal 2 13" xfId="47105"/>
    <cellStyle name="Totaal 2 14" xfId="47106"/>
    <cellStyle name="Totaal 2 15" xfId="47107"/>
    <cellStyle name="Totaal 2 16" xfId="47108"/>
    <cellStyle name="Totaal 2 17" xfId="47109"/>
    <cellStyle name="Totaal 2 18" xfId="47110"/>
    <cellStyle name="Totaal 2 19" xfId="47111"/>
    <cellStyle name="Totaal 2 2" xfId="602"/>
    <cellStyle name="Totaal 2 2 10" xfId="47112"/>
    <cellStyle name="Totaal 2 2 11" xfId="47113"/>
    <cellStyle name="Totaal 2 2 12" xfId="47114"/>
    <cellStyle name="Totaal 2 2 13" xfId="47115"/>
    <cellStyle name="Totaal 2 2 14" xfId="47116"/>
    <cellStyle name="Totaal 2 2 15" xfId="47117"/>
    <cellStyle name="Totaal 2 2 16" xfId="47118"/>
    <cellStyle name="Totaal 2 2 17" xfId="47119"/>
    <cellStyle name="Totaal 2 2 18" xfId="47120"/>
    <cellStyle name="Totaal 2 2 19" xfId="47121"/>
    <cellStyle name="Totaal 2 2 2" xfId="2404"/>
    <cellStyle name="Totaal 2 2 2 2" xfId="18964"/>
    <cellStyle name="Totaal 2 2 2 2 2" xfId="18965"/>
    <cellStyle name="Totaal 2 2 2 2 2 2" xfId="18966"/>
    <cellStyle name="Totaal 2 2 2 2 2 2 2" xfId="18967"/>
    <cellStyle name="Totaal 2 2 2 2 2 3" xfId="18968"/>
    <cellStyle name="Totaal 2 2 2 2 3" xfId="18969"/>
    <cellStyle name="Totaal 2 2 2 2 3 2" xfId="18970"/>
    <cellStyle name="Totaal 2 2 2 2 3 2 2" xfId="18971"/>
    <cellStyle name="Totaal 2 2 2 2 4" xfId="18972"/>
    <cellStyle name="Totaal 2 2 2 2 4 2" xfId="18973"/>
    <cellStyle name="Totaal 2 2 2 3" xfId="18974"/>
    <cellStyle name="Totaal 2 2 2 3 2" xfId="18975"/>
    <cellStyle name="Totaal 2 2 2 3 2 2" xfId="18976"/>
    <cellStyle name="Totaal 2 2 2 3 3" xfId="18977"/>
    <cellStyle name="Totaal 2 2 2 4" xfId="18978"/>
    <cellStyle name="Totaal 2 2 2 4 2" xfId="18979"/>
    <cellStyle name="Totaal 2 2 2 4 2 2" xfId="18980"/>
    <cellStyle name="Totaal 2 2 2 5" xfId="18981"/>
    <cellStyle name="Totaal 2 2 2 5 2" xfId="18982"/>
    <cellStyle name="Totaal 2 2 2 6" xfId="47122"/>
    <cellStyle name="Totaal 2 2 2 7" xfId="47123"/>
    <cellStyle name="Totaal 2 2 20" xfId="47124"/>
    <cellStyle name="Totaal 2 2 21" xfId="48921"/>
    <cellStyle name="Totaal 2 2 3" xfId="47125"/>
    <cellStyle name="Totaal 2 2 4" xfId="47126"/>
    <cellStyle name="Totaal 2 2 5" xfId="47127"/>
    <cellStyle name="Totaal 2 2 6" xfId="47128"/>
    <cellStyle name="Totaal 2 2 7" xfId="47129"/>
    <cellStyle name="Totaal 2 2 8" xfId="47130"/>
    <cellStyle name="Totaal 2 2 9" xfId="47131"/>
    <cellStyle name="Totaal 2 20" xfId="47132"/>
    <cellStyle name="Totaal 2 21" xfId="47133"/>
    <cellStyle name="Totaal 2 22" xfId="47134"/>
    <cellStyle name="Totaal 2 23" xfId="47135"/>
    <cellStyle name="Totaal 2 24" xfId="47136"/>
    <cellStyle name="Totaal 2 25" xfId="47137"/>
    <cellStyle name="Totaal 2 26" xfId="48922"/>
    <cellStyle name="Totaal 2 3" xfId="1311"/>
    <cellStyle name="Totaal 2 3 10" xfId="47138"/>
    <cellStyle name="Totaal 2 3 11" xfId="47139"/>
    <cellStyle name="Totaal 2 3 12" xfId="47140"/>
    <cellStyle name="Totaal 2 3 13" xfId="47141"/>
    <cellStyle name="Totaal 2 3 14" xfId="47142"/>
    <cellStyle name="Totaal 2 3 15" xfId="47143"/>
    <cellStyle name="Totaal 2 3 16" xfId="47144"/>
    <cellStyle name="Totaal 2 3 17" xfId="47145"/>
    <cellStyle name="Totaal 2 3 18" xfId="47146"/>
    <cellStyle name="Totaal 2 3 19" xfId="47147"/>
    <cellStyle name="Totaal 2 3 2" xfId="2405"/>
    <cellStyle name="Totaal 2 3 2 2" xfId="18983"/>
    <cellStyle name="Totaal 2 3 2 2 2" xfId="18984"/>
    <cellStyle name="Totaal 2 3 2 2 2 2" xfId="18985"/>
    <cellStyle name="Totaal 2 3 2 2 2 2 2" xfId="18986"/>
    <cellStyle name="Totaal 2 3 2 2 2 3" xfId="18987"/>
    <cellStyle name="Totaal 2 3 2 2 3" xfId="18988"/>
    <cellStyle name="Totaal 2 3 2 2 3 2" xfId="18989"/>
    <cellStyle name="Totaal 2 3 2 2 3 2 2" xfId="18990"/>
    <cellStyle name="Totaal 2 3 2 2 4" xfId="18991"/>
    <cellStyle name="Totaal 2 3 2 2 4 2" xfId="18992"/>
    <cellStyle name="Totaal 2 3 2 3" xfId="18993"/>
    <cellStyle name="Totaal 2 3 2 3 2" xfId="18994"/>
    <cellStyle name="Totaal 2 3 2 3 2 2" xfId="18995"/>
    <cellStyle name="Totaal 2 3 2 3 3" xfId="18996"/>
    <cellStyle name="Totaal 2 3 2 4" xfId="18997"/>
    <cellStyle name="Totaal 2 3 2 4 2" xfId="18998"/>
    <cellStyle name="Totaal 2 3 2 4 2 2" xfId="18999"/>
    <cellStyle name="Totaal 2 3 2 5" xfId="19000"/>
    <cellStyle name="Totaal 2 3 2 5 2" xfId="19001"/>
    <cellStyle name="Totaal 2 3 2 6" xfId="47148"/>
    <cellStyle name="Totaal 2 3 2 7" xfId="47149"/>
    <cellStyle name="Totaal 2 3 20" xfId="47150"/>
    <cellStyle name="Totaal 2 3 21" xfId="48923"/>
    <cellStyle name="Totaal 2 3 3" xfId="47151"/>
    <cellStyle name="Totaal 2 3 4" xfId="47152"/>
    <cellStyle name="Totaal 2 3 5" xfId="47153"/>
    <cellStyle name="Totaal 2 3 6" xfId="47154"/>
    <cellStyle name="Totaal 2 3 7" xfId="47155"/>
    <cellStyle name="Totaal 2 3 8" xfId="47156"/>
    <cellStyle name="Totaal 2 3 9" xfId="47157"/>
    <cellStyle name="Totaal 2 4" xfId="1312"/>
    <cellStyle name="Totaal 2 4 10" xfId="47158"/>
    <cellStyle name="Totaal 2 4 11" xfId="47159"/>
    <cellStyle name="Totaal 2 4 12" xfId="47160"/>
    <cellStyle name="Totaal 2 4 13" xfId="47161"/>
    <cellStyle name="Totaal 2 4 14" xfId="47162"/>
    <cellStyle name="Totaal 2 4 15" xfId="47163"/>
    <cellStyle name="Totaal 2 4 16" xfId="47164"/>
    <cellStyle name="Totaal 2 4 17" xfId="47165"/>
    <cellStyle name="Totaal 2 4 18" xfId="47166"/>
    <cellStyle name="Totaal 2 4 19" xfId="47167"/>
    <cellStyle name="Totaal 2 4 2" xfId="2406"/>
    <cellStyle name="Totaal 2 4 2 2" xfId="19002"/>
    <cellStyle name="Totaal 2 4 2 2 2" xfId="19003"/>
    <cellStyle name="Totaal 2 4 2 2 2 2" xfId="19004"/>
    <cellStyle name="Totaal 2 4 2 2 2 2 2" xfId="19005"/>
    <cellStyle name="Totaal 2 4 2 2 2 3" xfId="19006"/>
    <cellStyle name="Totaal 2 4 2 2 3" xfId="19007"/>
    <cellStyle name="Totaal 2 4 2 2 3 2" xfId="19008"/>
    <cellStyle name="Totaal 2 4 2 2 3 2 2" xfId="19009"/>
    <cellStyle name="Totaal 2 4 2 2 4" xfId="19010"/>
    <cellStyle name="Totaal 2 4 2 2 4 2" xfId="19011"/>
    <cellStyle name="Totaal 2 4 2 3" xfId="19012"/>
    <cellStyle name="Totaal 2 4 2 3 2" xfId="19013"/>
    <cellStyle name="Totaal 2 4 2 3 2 2" xfId="19014"/>
    <cellStyle name="Totaal 2 4 2 3 3" xfId="19015"/>
    <cellStyle name="Totaal 2 4 2 4" xfId="19016"/>
    <cellStyle name="Totaal 2 4 2 4 2" xfId="19017"/>
    <cellStyle name="Totaal 2 4 2 4 2 2" xfId="19018"/>
    <cellStyle name="Totaal 2 4 2 5" xfId="19019"/>
    <cellStyle name="Totaal 2 4 2 5 2" xfId="19020"/>
    <cellStyle name="Totaal 2 4 2 6" xfId="47168"/>
    <cellStyle name="Totaal 2 4 2 7" xfId="47169"/>
    <cellStyle name="Totaal 2 4 20" xfId="47170"/>
    <cellStyle name="Totaal 2 4 21" xfId="48924"/>
    <cellStyle name="Totaal 2 4 3" xfId="47171"/>
    <cellStyle name="Totaal 2 4 4" xfId="47172"/>
    <cellStyle name="Totaal 2 4 5" xfId="47173"/>
    <cellStyle name="Totaal 2 4 6" xfId="47174"/>
    <cellStyle name="Totaal 2 4 7" xfId="47175"/>
    <cellStyle name="Totaal 2 4 8" xfId="47176"/>
    <cellStyle name="Totaal 2 4 9" xfId="47177"/>
    <cellStyle name="Totaal 2 5" xfId="1313"/>
    <cellStyle name="Totaal 2 5 10" xfId="47178"/>
    <cellStyle name="Totaal 2 5 11" xfId="47179"/>
    <cellStyle name="Totaal 2 5 12" xfId="47180"/>
    <cellStyle name="Totaal 2 5 13" xfId="47181"/>
    <cellStyle name="Totaal 2 5 14" xfId="47182"/>
    <cellStyle name="Totaal 2 5 15" xfId="47183"/>
    <cellStyle name="Totaal 2 5 16" xfId="47184"/>
    <cellStyle name="Totaal 2 5 17" xfId="47185"/>
    <cellStyle name="Totaal 2 5 18" xfId="47186"/>
    <cellStyle name="Totaal 2 5 19" xfId="47187"/>
    <cellStyle name="Totaal 2 5 2" xfId="2407"/>
    <cellStyle name="Totaal 2 5 2 2" xfId="19021"/>
    <cellStyle name="Totaal 2 5 2 2 2" xfId="19022"/>
    <cellStyle name="Totaal 2 5 2 2 2 2" xfId="19023"/>
    <cellStyle name="Totaal 2 5 2 2 2 2 2" xfId="19024"/>
    <cellStyle name="Totaal 2 5 2 2 2 3" xfId="19025"/>
    <cellStyle name="Totaal 2 5 2 2 3" xfId="19026"/>
    <cellStyle name="Totaal 2 5 2 2 3 2" xfId="19027"/>
    <cellStyle name="Totaal 2 5 2 2 3 2 2" xfId="19028"/>
    <cellStyle name="Totaal 2 5 2 2 4" xfId="19029"/>
    <cellStyle name="Totaal 2 5 2 2 4 2" xfId="19030"/>
    <cellStyle name="Totaal 2 5 2 3" xfId="19031"/>
    <cellStyle name="Totaal 2 5 2 3 2" xfId="19032"/>
    <cellStyle name="Totaal 2 5 2 3 2 2" xfId="19033"/>
    <cellStyle name="Totaal 2 5 2 3 3" xfId="19034"/>
    <cellStyle name="Totaal 2 5 2 4" xfId="19035"/>
    <cellStyle name="Totaal 2 5 2 4 2" xfId="19036"/>
    <cellStyle name="Totaal 2 5 2 4 2 2" xfId="19037"/>
    <cellStyle name="Totaal 2 5 2 5" xfId="19038"/>
    <cellStyle name="Totaal 2 5 2 5 2" xfId="19039"/>
    <cellStyle name="Totaal 2 5 2 6" xfId="47188"/>
    <cellStyle name="Totaal 2 5 2 7" xfId="47189"/>
    <cellStyle name="Totaal 2 5 20" xfId="47190"/>
    <cellStyle name="Totaal 2 5 21" xfId="48925"/>
    <cellStyle name="Totaal 2 5 3" xfId="47191"/>
    <cellStyle name="Totaal 2 5 4" xfId="47192"/>
    <cellStyle name="Totaal 2 5 5" xfId="47193"/>
    <cellStyle name="Totaal 2 5 6" xfId="47194"/>
    <cellStyle name="Totaal 2 5 7" xfId="47195"/>
    <cellStyle name="Totaal 2 5 8" xfId="47196"/>
    <cellStyle name="Totaal 2 5 9" xfId="47197"/>
    <cellStyle name="Totaal 2 6" xfId="1314"/>
    <cellStyle name="Totaal 2 6 10" xfId="47198"/>
    <cellStyle name="Totaal 2 6 11" xfId="47199"/>
    <cellStyle name="Totaal 2 6 12" xfId="47200"/>
    <cellStyle name="Totaal 2 6 13" xfId="47201"/>
    <cellStyle name="Totaal 2 6 14" xfId="47202"/>
    <cellStyle name="Totaal 2 6 15" xfId="47203"/>
    <cellStyle name="Totaal 2 6 16" xfId="47204"/>
    <cellStyle name="Totaal 2 6 17" xfId="47205"/>
    <cellStyle name="Totaal 2 6 18" xfId="47206"/>
    <cellStyle name="Totaal 2 6 19" xfId="47207"/>
    <cellStyle name="Totaal 2 6 2" xfId="2408"/>
    <cellStyle name="Totaal 2 6 2 2" xfId="19040"/>
    <cellStyle name="Totaal 2 6 2 2 2" xfId="19041"/>
    <cellStyle name="Totaal 2 6 2 2 2 2" xfId="19042"/>
    <cellStyle name="Totaal 2 6 2 2 2 2 2" xfId="19043"/>
    <cellStyle name="Totaal 2 6 2 2 2 3" xfId="19044"/>
    <cellStyle name="Totaal 2 6 2 2 3" xfId="19045"/>
    <cellStyle name="Totaal 2 6 2 2 3 2" xfId="19046"/>
    <cellStyle name="Totaal 2 6 2 2 3 2 2" xfId="19047"/>
    <cellStyle name="Totaal 2 6 2 2 4" xfId="19048"/>
    <cellStyle name="Totaal 2 6 2 2 4 2" xfId="19049"/>
    <cellStyle name="Totaal 2 6 2 3" xfId="19050"/>
    <cellStyle name="Totaal 2 6 2 3 2" xfId="19051"/>
    <cellStyle name="Totaal 2 6 2 3 2 2" xfId="19052"/>
    <cellStyle name="Totaal 2 6 2 3 3" xfId="19053"/>
    <cellStyle name="Totaal 2 6 2 4" xfId="19054"/>
    <cellStyle name="Totaal 2 6 2 4 2" xfId="19055"/>
    <cellStyle name="Totaal 2 6 2 4 2 2" xfId="19056"/>
    <cellStyle name="Totaal 2 6 2 5" xfId="19057"/>
    <cellStyle name="Totaal 2 6 2 5 2" xfId="19058"/>
    <cellStyle name="Totaal 2 6 2 6" xfId="47208"/>
    <cellStyle name="Totaal 2 6 2 7" xfId="47209"/>
    <cellStyle name="Totaal 2 6 20" xfId="47210"/>
    <cellStyle name="Totaal 2 6 21" xfId="48926"/>
    <cellStyle name="Totaal 2 6 3" xfId="47211"/>
    <cellStyle name="Totaal 2 6 4" xfId="47212"/>
    <cellStyle name="Totaal 2 6 5" xfId="47213"/>
    <cellStyle name="Totaal 2 6 6" xfId="47214"/>
    <cellStyle name="Totaal 2 6 7" xfId="47215"/>
    <cellStyle name="Totaal 2 6 8" xfId="47216"/>
    <cellStyle name="Totaal 2 6 9" xfId="47217"/>
    <cellStyle name="Totaal 2 7" xfId="2409"/>
    <cellStyle name="Totaal 2 7 2" xfId="2410"/>
    <cellStyle name="Totaal 2 7 2 2" xfId="19059"/>
    <cellStyle name="Totaal 2 7 2 2 2" xfId="19060"/>
    <cellStyle name="Totaal 2 7 2 2 2 2" xfId="19061"/>
    <cellStyle name="Totaal 2 7 2 2 3" xfId="19062"/>
    <cellStyle name="Totaal 2 7 2 3" xfId="19063"/>
    <cellStyle name="Totaal 2 7 2 3 2" xfId="19064"/>
    <cellStyle name="Totaal 2 7 2 3 2 2" xfId="19065"/>
    <cellStyle name="Totaal 2 7 2 4" xfId="19066"/>
    <cellStyle name="Totaal 2 7 2 4 2" xfId="19067"/>
    <cellStyle name="Totaal 2 7 3" xfId="19068"/>
    <cellStyle name="Totaal 2 7 3 2" xfId="19069"/>
    <cellStyle name="Totaal 2 7 3 2 2" xfId="19070"/>
    <cellStyle name="Totaal 2 7 3 2 2 2" xfId="19071"/>
    <cellStyle name="Totaal 2 7 3 2 3" xfId="19072"/>
    <cellStyle name="Totaal 2 7 3 3" xfId="19073"/>
    <cellStyle name="Totaal 2 7 3 3 2" xfId="19074"/>
    <cellStyle name="Totaal 2 7 3 3 2 2" xfId="19075"/>
    <cellStyle name="Totaal 2 7 3 4" xfId="19076"/>
    <cellStyle name="Totaal 2 7 3 4 2" xfId="19077"/>
    <cellStyle name="Totaal 2 7 3 5" xfId="47218"/>
    <cellStyle name="Totaal 2 7 4" xfId="19078"/>
    <cellStyle name="Totaal 2 7 4 2" xfId="19079"/>
    <cellStyle name="Totaal 2 7 4 2 2" xfId="19080"/>
    <cellStyle name="Totaal 2 7 4 2 2 2" xfId="19081"/>
    <cellStyle name="Totaal 2 7 4 3" xfId="19082"/>
    <cellStyle name="Totaal 2 7 4 3 2" xfId="19083"/>
    <cellStyle name="Totaal 2 7 5" xfId="19084"/>
    <cellStyle name="Totaal 2 7 5 2" xfId="19085"/>
    <cellStyle name="Totaal 2 7 5 2 2" xfId="19086"/>
    <cellStyle name="Totaal 2 7 5 3" xfId="19087"/>
    <cellStyle name="Totaal 2 7 6" xfId="19088"/>
    <cellStyle name="Totaal 2 7 6 2" xfId="19089"/>
    <cellStyle name="Totaal 2 7 6 2 2" xfId="19090"/>
    <cellStyle name="Totaal 2 7 7" xfId="19091"/>
    <cellStyle name="Totaal 2 7 7 2" xfId="19092"/>
    <cellStyle name="Totaal 2 7 8" xfId="48927"/>
    <cellStyle name="Totaal 2 8" xfId="47219"/>
    <cellStyle name="Totaal 2 9" xfId="47220"/>
    <cellStyle name="Totaal 3" xfId="1315"/>
    <cellStyle name="Totaal 3 10" xfId="47221"/>
    <cellStyle name="Totaal 3 11" xfId="47222"/>
    <cellStyle name="Totaal 3 12" xfId="47223"/>
    <cellStyle name="Totaal 3 13" xfId="47224"/>
    <cellStyle name="Totaal 3 14" xfId="47225"/>
    <cellStyle name="Totaal 3 15" xfId="47226"/>
    <cellStyle name="Totaal 3 16" xfId="47227"/>
    <cellStyle name="Totaal 3 17" xfId="47228"/>
    <cellStyle name="Totaal 3 18" xfId="47229"/>
    <cellStyle name="Totaal 3 19" xfId="47230"/>
    <cellStyle name="Totaal 3 2" xfId="2411"/>
    <cellStyle name="Totaal 3 2 2" xfId="19093"/>
    <cellStyle name="Totaal 3 2 2 2" xfId="19094"/>
    <cellStyle name="Totaal 3 2 2 2 2" xfId="19095"/>
    <cellStyle name="Totaal 3 2 2 2 2 2" xfId="19096"/>
    <cellStyle name="Totaal 3 2 2 2 3" xfId="19097"/>
    <cellStyle name="Totaal 3 2 2 3" xfId="19098"/>
    <cellStyle name="Totaal 3 2 2 3 2" xfId="19099"/>
    <cellStyle name="Totaal 3 2 2 3 2 2" xfId="19100"/>
    <cellStyle name="Totaal 3 2 2 4" xfId="19101"/>
    <cellStyle name="Totaal 3 2 2 4 2" xfId="19102"/>
    <cellStyle name="Totaal 3 2 3" xfId="19103"/>
    <cellStyle name="Totaal 3 2 3 2" xfId="19104"/>
    <cellStyle name="Totaal 3 2 3 2 2" xfId="19105"/>
    <cellStyle name="Totaal 3 2 3 3" xfId="19106"/>
    <cellStyle name="Totaal 3 2 4" xfId="19107"/>
    <cellStyle name="Totaal 3 2 4 2" xfId="19108"/>
    <cellStyle name="Totaal 3 2 4 2 2" xfId="19109"/>
    <cellStyle name="Totaal 3 2 5" xfId="19110"/>
    <cellStyle name="Totaal 3 2 5 2" xfId="19111"/>
    <cellStyle name="Totaal 3 2 6" xfId="47231"/>
    <cellStyle name="Totaal 3 2 7" xfId="47232"/>
    <cellStyle name="Totaal 3 20" xfId="47233"/>
    <cellStyle name="Totaal 3 21" xfId="48928"/>
    <cellStyle name="Totaal 3 3" xfId="47234"/>
    <cellStyle name="Totaal 3 4" xfId="47235"/>
    <cellStyle name="Totaal 3 5" xfId="47236"/>
    <cellStyle name="Totaal 3 6" xfId="47237"/>
    <cellStyle name="Totaal 3 7" xfId="47238"/>
    <cellStyle name="Totaal 3 8" xfId="47239"/>
    <cellStyle name="Totaal 3 9" xfId="47240"/>
    <cellStyle name="Totaal 4" xfId="1316"/>
    <cellStyle name="Totaal 4 10" xfId="47241"/>
    <cellStyle name="Totaal 4 11" xfId="47242"/>
    <cellStyle name="Totaal 4 12" xfId="47243"/>
    <cellStyle name="Totaal 4 13" xfId="47244"/>
    <cellStyle name="Totaal 4 14" xfId="47245"/>
    <cellStyle name="Totaal 4 15" xfId="47246"/>
    <cellStyle name="Totaal 4 16" xfId="47247"/>
    <cellStyle name="Totaal 4 17" xfId="47248"/>
    <cellStyle name="Totaal 4 18" xfId="47249"/>
    <cellStyle name="Totaal 4 19" xfId="47250"/>
    <cellStyle name="Totaal 4 2" xfId="2412"/>
    <cellStyle name="Totaal 4 2 2" xfId="19112"/>
    <cellStyle name="Totaal 4 2 2 2" xfId="19113"/>
    <cellStyle name="Totaal 4 2 2 2 2" xfId="19114"/>
    <cellStyle name="Totaal 4 2 2 2 2 2" xfId="19115"/>
    <cellStyle name="Totaal 4 2 2 2 3" xfId="19116"/>
    <cellStyle name="Totaal 4 2 2 3" xfId="19117"/>
    <cellStyle name="Totaal 4 2 2 3 2" xfId="19118"/>
    <cellStyle name="Totaal 4 2 2 3 2 2" xfId="19119"/>
    <cellStyle name="Totaal 4 2 2 4" xfId="19120"/>
    <cellStyle name="Totaal 4 2 2 4 2" xfId="19121"/>
    <cellStyle name="Totaal 4 2 3" xfId="19122"/>
    <cellStyle name="Totaal 4 2 3 2" xfId="19123"/>
    <cellStyle name="Totaal 4 2 3 2 2" xfId="19124"/>
    <cellStyle name="Totaal 4 2 3 3" xfId="19125"/>
    <cellStyle name="Totaal 4 2 4" xfId="19126"/>
    <cellStyle name="Totaal 4 2 4 2" xfId="19127"/>
    <cellStyle name="Totaal 4 2 4 2 2" xfId="19128"/>
    <cellStyle name="Totaal 4 2 5" xfId="19129"/>
    <cellStyle name="Totaal 4 2 5 2" xfId="19130"/>
    <cellStyle name="Totaal 4 2 6" xfId="47251"/>
    <cellStyle name="Totaal 4 2 7" xfId="47252"/>
    <cellStyle name="Totaal 4 20" xfId="47253"/>
    <cellStyle name="Totaal 4 21" xfId="48929"/>
    <cellStyle name="Totaal 4 3" xfId="47254"/>
    <cellStyle name="Totaal 4 4" xfId="47255"/>
    <cellStyle name="Totaal 4 5" xfId="47256"/>
    <cellStyle name="Totaal 4 6" xfId="47257"/>
    <cellStyle name="Totaal 4 7" xfId="47258"/>
    <cellStyle name="Totaal 4 8" xfId="47259"/>
    <cellStyle name="Totaal 4 9" xfId="47260"/>
    <cellStyle name="Totaal 5" xfId="1317"/>
    <cellStyle name="Totaal 5 10" xfId="47261"/>
    <cellStyle name="Totaal 5 11" xfId="47262"/>
    <cellStyle name="Totaal 5 12" xfId="47263"/>
    <cellStyle name="Totaal 5 13" xfId="47264"/>
    <cellStyle name="Totaal 5 14" xfId="47265"/>
    <cellStyle name="Totaal 5 15" xfId="47266"/>
    <cellStyle name="Totaal 5 16" xfId="47267"/>
    <cellStyle name="Totaal 5 17" xfId="47268"/>
    <cellStyle name="Totaal 5 18" xfId="47269"/>
    <cellStyle name="Totaal 5 19" xfId="47270"/>
    <cellStyle name="Totaal 5 2" xfId="2413"/>
    <cellStyle name="Totaal 5 2 2" xfId="19131"/>
    <cellStyle name="Totaal 5 2 2 2" xfId="19132"/>
    <cellStyle name="Totaal 5 2 2 2 2" xfId="19133"/>
    <cellStyle name="Totaal 5 2 2 2 2 2" xfId="19134"/>
    <cellStyle name="Totaal 5 2 2 2 3" xfId="19135"/>
    <cellStyle name="Totaal 5 2 2 3" xfId="19136"/>
    <cellStyle name="Totaal 5 2 2 3 2" xfId="19137"/>
    <cellStyle name="Totaal 5 2 2 3 2 2" xfId="19138"/>
    <cellStyle name="Totaal 5 2 2 4" xfId="19139"/>
    <cellStyle name="Totaal 5 2 2 4 2" xfId="19140"/>
    <cellStyle name="Totaal 5 2 3" xfId="19141"/>
    <cellStyle name="Totaal 5 2 3 2" xfId="19142"/>
    <cellStyle name="Totaal 5 2 3 2 2" xfId="19143"/>
    <cellStyle name="Totaal 5 2 3 3" xfId="19144"/>
    <cellStyle name="Totaal 5 2 4" xfId="19145"/>
    <cellStyle name="Totaal 5 2 4 2" xfId="19146"/>
    <cellStyle name="Totaal 5 2 4 2 2" xfId="19147"/>
    <cellStyle name="Totaal 5 2 5" xfId="19148"/>
    <cellStyle name="Totaal 5 2 5 2" xfId="19149"/>
    <cellStyle name="Totaal 5 2 6" xfId="47271"/>
    <cellStyle name="Totaal 5 2 7" xfId="47272"/>
    <cellStyle name="Totaal 5 20" xfId="47273"/>
    <cellStyle name="Totaal 5 21" xfId="48930"/>
    <cellStyle name="Totaal 5 3" xfId="47274"/>
    <cellStyle name="Totaal 5 4" xfId="47275"/>
    <cellStyle name="Totaal 5 5" xfId="47276"/>
    <cellStyle name="Totaal 5 6" xfId="47277"/>
    <cellStyle name="Totaal 5 7" xfId="47278"/>
    <cellStyle name="Totaal 5 8" xfId="47279"/>
    <cellStyle name="Totaal 5 9" xfId="47280"/>
    <cellStyle name="Totaal 6" xfId="1318"/>
    <cellStyle name="Totaal 6 10" xfId="47281"/>
    <cellStyle name="Totaal 6 11" xfId="47282"/>
    <cellStyle name="Totaal 6 12" xfId="47283"/>
    <cellStyle name="Totaal 6 13" xfId="47284"/>
    <cellStyle name="Totaal 6 14" xfId="47285"/>
    <cellStyle name="Totaal 6 15" xfId="47286"/>
    <cellStyle name="Totaal 6 16" xfId="47287"/>
    <cellStyle name="Totaal 6 17" xfId="47288"/>
    <cellStyle name="Totaal 6 18" xfId="47289"/>
    <cellStyle name="Totaal 6 19" xfId="47290"/>
    <cellStyle name="Totaal 6 2" xfId="2414"/>
    <cellStyle name="Totaal 6 2 2" xfId="19150"/>
    <cellStyle name="Totaal 6 2 2 2" xfId="19151"/>
    <cellStyle name="Totaal 6 2 2 2 2" xfId="19152"/>
    <cellStyle name="Totaal 6 2 2 2 2 2" xfId="19153"/>
    <cellStyle name="Totaal 6 2 2 2 3" xfId="19154"/>
    <cellStyle name="Totaal 6 2 2 3" xfId="19155"/>
    <cellStyle name="Totaal 6 2 2 3 2" xfId="19156"/>
    <cellStyle name="Totaal 6 2 2 3 2 2" xfId="19157"/>
    <cellStyle name="Totaal 6 2 2 4" xfId="19158"/>
    <cellStyle name="Totaal 6 2 2 4 2" xfId="19159"/>
    <cellStyle name="Totaal 6 2 3" xfId="19160"/>
    <cellStyle name="Totaal 6 2 3 2" xfId="19161"/>
    <cellStyle name="Totaal 6 2 3 2 2" xfId="19162"/>
    <cellStyle name="Totaal 6 2 3 3" xfId="19163"/>
    <cellStyle name="Totaal 6 2 4" xfId="19164"/>
    <cellStyle name="Totaal 6 2 4 2" xfId="19165"/>
    <cellStyle name="Totaal 6 2 4 2 2" xfId="19166"/>
    <cellStyle name="Totaal 6 2 5" xfId="19167"/>
    <cellStyle name="Totaal 6 2 5 2" xfId="19168"/>
    <cellStyle name="Totaal 6 2 6" xfId="47291"/>
    <cellStyle name="Totaal 6 2 7" xfId="47292"/>
    <cellStyle name="Totaal 6 20" xfId="47293"/>
    <cellStyle name="Totaal 6 21" xfId="48931"/>
    <cellStyle name="Totaal 6 3" xfId="47294"/>
    <cellStyle name="Totaal 6 4" xfId="47295"/>
    <cellStyle name="Totaal 6 5" xfId="47296"/>
    <cellStyle name="Totaal 6 6" xfId="47297"/>
    <cellStyle name="Totaal 6 7" xfId="47298"/>
    <cellStyle name="Totaal 6 8" xfId="47299"/>
    <cellStyle name="Totaal 6 9" xfId="47300"/>
    <cellStyle name="Totaal 7" xfId="1319"/>
    <cellStyle name="Totaal 7 10" xfId="47301"/>
    <cellStyle name="Totaal 7 11" xfId="47302"/>
    <cellStyle name="Totaal 7 12" xfId="47303"/>
    <cellStyle name="Totaal 7 13" xfId="47304"/>
    <cellStyle name="Totaal 7 14" xfId="47305"/>
    <cellStyle name="Totaal 7 15" xfId="47306"/>
    <cellStyle name="Totaal 7 16" xfId="47307"/>
    <cellStyle name="Totaal 7 17" xfId="47308"/>
    <cellStyle name="Totaal 7 18" xfId="47309"/>
    <cellStyle name="Totaal 7 19" xfId="47310"/>
    <cellStyle name="Totaal 7 2" xfId="2415"/>
    <cellStyle name="Totaal 7 2 2" xfId="19169"/>
    <cellStyle name="Totaal 7 2 2 2" xfId="19170"/>
    <cellStyle name="Totaal 7 2 2 2 2" xfId="19171"/>
    <cellStyle name="Totaal 7 2 2 2 2 2" xfId="19172"/>
    <cellStyle name="Totaal 7 2 2 2 3" xfId="19173"/>
    <cellStyle name="Totaal 7 2 2 3" xfId="19174"/>
    <cellStyle name="Totaal 7 2 2 3 2" xfId="19175"/>
    <cellStyle name="Totaal 7 2 2 3 2 2" xfId="19176"/>
    <cellStyle name="Totaal 7 2 2 4" xfId="19177"/>
    <cellStyle name="Totaal 7 2 2 4 2" xfId="19178"/>
    <cellStyle name="Totaal 7 2 3" xfId="19179"/>
    <cellStyle name="Totaal 7 2 3 2" xfId="19180"/>
    <cellStyle name="Totaal 7 2 3 2 2" xfId="19181"/>
    <cellStyle name="Totaal 7 2 3 3" xfId="19182"/>
    <cellStyle name="Totaal 7 2 4" xfId="19183"/>
    <cellStyle name="Totaal 7 2 4 2" xfId="19184"/>
    <cellStyle name="Totaal 7 2 4 2 2" xfId="19185"/>
    <cellStyle name="Totaal 7 2 5" xfId="19186"/>
    <cellStyle name="Totaal 7 2 5 2" xfId="19187"/>
    <cellStyle name="Totaal 7 2 6" xfId="47311"/>
    <cellStyle name="Totaal 7 2 7" xfId="47312"/>
    <cellStyle name="Totaal 7 20" xfId="47313"/>
    <cellStyle name="Totaal 7 21" xfId="48932"/>
    <cellStyle name="Totaal 7 3" xfId="47314"/>
    <cellStyle name="Totaal 7 4" xfId="47315"/>
    <cellStyle name="Totaal 7 5" xfId="47316"/>
    <cellStyle name="Totaal 7 6" xfId="47317"/>
    <cellStyle name="Totaal 7 7" xfId="47318"/>
    <cellStyle name="Totaal 7 8" xfId="47319"/>
    <cellStyle name="Totaal 7 9" xfId="47320"/>
    <cellStyle name="Totaal 8" xfId="1320"/>
    <cellStyle name="Totaal 8 10" xfId="47321"/>
    <cellStyle name="Totaal 8 11" xfId="47322"/>
    <cellStyle name="Totaal 8 12" xfId="47323"/>
    <cellStyle name="Totaal 8 13" xfId="47324"/>
    <cellStyle name="Totaal 8 14" xfId="47325"/>
    <cellStyle name="Totaal 8 15" xfId="47326"/>
    <cellStyle name="Totaal 8 16" xfId="47327"/>
    <cellStyle name="Totaal 8 17" xfId="47328"/>
    <cellStyle name="Totaal 8 18" xfId="47329"/>
    <cellStyle name="Totaal 8 19" xfId="47330"/>
    <cellStyle name="Totaal 8 2" xfId="2416"/>
    <cellStyle name="Totaal 8 2 2" xfId="19188"/>
    <cellStyle name="Totaal 8 2 2 2" xfId="19189"/>
    <cellStyle name="Totaal 8 2 2 2 2" xfId="19190"/>
    <cellStyle name="Totaal 8 2 2 2 2 2" xfId="19191"/>
    <cellStyle name="Totaal 8 2 2 2 3" xfId="19192"/>
    <cellStyle name="Totaal 8 2 2 3" xfId="19193"/>
    <cellStyle name="Totaal 8 2 2 3 2" xfId="19194"/>
    <cellStyle name="Totaal 8 2 2 3 2 2" xfId="19195"/>
    <cellStyle name="Totaal 8 2 2 4" xfId="19196"/>
    <cellStyle name="Totaal 8 2 2 4 2" xfId="19197"/>
    <cellStyle name="Totaal 8 2 3" xfId="19198"/>
    <cellStyle name="Totaal 8 2 3 2" xfId="19199"/>
    <cellStyle name="Totaal 8 2 3 2 2" xfId="19200"/>
    <cellStyle name="Totaal 8 2 3 3" xfId="19201"/>
    <cellStyle name="Totaal 8 2 4" xfId="19202"/>
    <cellStyle name="Totaal 8 2 4 2" xfId="19203"/>
    <cellStyle name="Totaal 8 2 4 2 2" xfId="19204"/>
    <cellStyle name="Totaal 8 2 5" xfId="19205"/>
    <cellStyle name="Totaal 8 2 5 2" xfId="19206"/>
    <cellStyle name="Totaal 8 2 6" xfId="47331"/>
    <cellStyle name="Totaal 8 2 7" xfId="47332"/>
    <cellStyle name="Totaal 8 20" xfId="47333"/>
    <cellStyle name="Totaal 8 21" xfId="48933"/>
    <cellStyle name="Totaal 8 3" xfId="47334"/>
    <cellStyle name="Totaal 8 4" xfId="47335"/>
    <cellStyle name="Totaal 8 5" xfId="47336"/>
    <cellStyle name="Totaal 8 6" xfId="47337"/>
    <cellStyle name="Totaal 8 7" xfId="47338"/>
    <cellStyle name="Totaal 8 8" xfId="47339"/>
    <cellStyle name="Totaal 8 9" xfId="47340"/>
    <cellStyle name="Totaal 9" xfId="1411"/>
    <cellStyle name="Totaal 9 10" xfId="47341"/>
    <cellStyle name="Totaal 9 11" xfId="47342"/>
    <cellStyle name="Totaal 9 12" xfId="47343"/>
    <cellStyle name="Totaal 9 13" xfId="47344"/>
    <cellStyle name="Totaal 9 14" xfId="47345"/>
    <cellStyle name="Totaal 9 15" xfId="47346"/>
    <cellStyle name="Totaal 9 16" xfId="47347"/>
    <cellStyle name="Totaal 9 17" xfId="47348"/>
    <cellStyle name="Totaal 9 18" xfId="47349"/>
    <cellStyle name="Totaal 9 19" xfId="47350"/>
    <cellStyle name="Totaal 9 2" xfId="2417"/>
    <cellStyle name="Totaal 9 2 2" xfId="19207"/>
    <cellStyle name="Totaal 9 2 2 2" xfId="19208"/>
    <cellStyle name="Totaal 9 2 2 2 2" xfId="19209"/>
    <cellStyle name="Totaal 9 2 2 3" xfId="19210"/>
    <cellStyle name="Totaal 9 2 3" xfId="19211"/>
    <cellStyle name="Totaal 9 2 3 2" xfId="19212"/>
    <cellStyle name="Totaal 9 2 3 2 2" xfId="19213"/>
    <cellStyle name="Totaal 9 2 4" xfId="19214"/>
    <cellStyle name="Totaal 9 2 4 2" xfId="19215"/>
    <cellStyle name="Totaal 9 2 5" xfId="47351"/>
    <cellStyle name="Totaal 9 20" xfId="47352"/>
    <cellStyle name="Totaal 9 21" xfId="47353"/>
    <cellStyle name="Totaal 9 22" xfId="47354"/>
    <cellStyle name="Totaal 9 23" xfId="47355"/>
    <cellStyle name="Totaal 9 24" xfId="47356"/>
    <cellStyle name="Totaal 9 25" xfId="47357"/>
    <cellStyle name="Totaal 9 26" xfId="47358"/>
    <cellStyle name="Totaal 9 27" xfId="47359"/>
    <cellStyle name="Totaal 9 28" xfId="48934"/>
    <cellStyle name="Totaal 9 3" xfId="2513"/>
    <cellStyle name="Totaal 9 3 2" xfId="19216"/>
    <cellStyle name="Totaal 9 3 2 2" xfId="19217"/>
    <cellStyle name="Totaal 9 3 2 2 2" xfId="19218"/>
    <cellStyle name="Totaal 9 3 2 3" xfId="19219"/>
    <cellStyle name="Totaal 9 3 3" xfId="19220"/>
    <cellStyle name="Totaal 9 3 3 2" xfId="19221"/>
    <cellStyle name="Totaal 9 3 3 2 2" xfId="19222"/>
    <cellStyle name="Totaal 9 3 4" xfId="19223"/>
    <cellStyle name="Totaal 9 3 4 2" xfId="19224"/>
    <cellStyle name="Totaal 9 4" xfId="19225"/>
    <cellStyle name="Totaal 9 4 2" xfId="19226"/>
    <cellStyle name="Totaal 9 4 2 2" xfId="19227"/>
    <cellStyle name="Totaal 9 4 2 2 2" xfId="19228"/>
    <cellStyle name="Totaal 9 4 2 3" xfId="19229"/>
    <cellStyle name="Totaal 9 4 3" xfId="19230"/>
    <cellStyle name="Totaal 9 4 3 2" xfId="19231"/>
    <cellStyle name="Totaal 9 4 3 2 2" xfId="19232"/>
    <cellStyle name="Totaal 9 4 4" xfId="19233"/>
    <cellStyle name="Totaal 9 4 4 2" xfId="19234"/>
    <cellStyle name="Totaal 9 5" xfId="19235"/>
    <cellStyle name="Totaal 9 5 2" xfId="47360"/>
    <cellStyle name="Totaal 9 6" xfId="19236"/>
    <cellStyle name="Totaal 9 6 2" xfId="19237"/>
    <cellStyle name="Totaal 9 6 2 2" xfId="19238"/>
    <cellStyle name="Totaal 9 6 3" xfId="19239"/>
    <cellStyle name="Totaal 9 7" xfId="19240"/>
    <cellStyle name="Totaal 9 7 2" xfId="19241"/>
    <cellStyle name="Totaal 9 7 2 2" xfId="19242"/>
    <cellStyle name="Totaal 9 8" xfId="19243"/>
    <cellStyle name="Totaal 9 8 2" xfId="19244"/>
    <cellStyle name="Totaal 9 9" xfId="47361"/>
    <cellStyle name="Total 2" xfId="224"/>
    <cellStyle name="Total 2 10" xfId="47362"/>
    <cellStyle name="Total 2 11" xfId="47363"/>
    <cellStyle name="Total 2 12" xfId="47364"/>
    <cellStyle name="Total 2 13" xfId="47365"/>
    <cellStyle name="Total 2 14" xfId="47366"/>
    <cellStyle name="Total 2 15" xfId="47367"/>
    <cellStyle name="Total 2 16" xfId="47368"/>
    <cellStyle name="Total 2 17" xfId="47369"/>
    <cellStyle name="Total 2 18" xfId="47370"/>
    <cellStyle name="Total 2 19" xfId="47371"/>
    <cellStyle name="Total 2 2" xfId="603"/>
    <cellStyle name="Total 2 2 10" xfId="47372"/>
    <cellStyle name="Total 2 2 11" xfId="47373"/>
    <cellStyle name="Total 2 2 12" xfId="47374"/>
    <cellStyle name="Total 2 2 13" xfId="47375"/>
    <cellStyle name="Total 2 2 14" xfId="47376"/>
    <cellStyle name="Total 2 2 15" xfId="47377"/>
    <cellStyle name="Total 2 2 16" xfId="47378"/>
    <cellStyle name="Total 2 2 17" xfId="47379"/>
    <cellStyle name="Total 2 2 18" xfId="47380"/>
    <cellStyle name="Total 2 2 19" xfId="47381"/>
    <cellStyle name="Total 2 2 2" xfId="2418"/>
    <cellStyle name="Total 2 2 2 2" xfId="19245"/>
    <cellStyle name="Total 2 2 2 2 2" xfId="19246"/>
    <cellStyle name="Total 2 2 2 2 2 2" xfId="19247"/>
    <cellStyle name="Total 2 2 2 2 2 2 2" xfId="19248"/>
    <cellStyle name="Total 2 2 2 2 2 3" xfId="19249"/>
    <cellStyle name="Total 2 2 2 2 3" xfId="19250"/>
    <cellStyle name="Total 2 2 2 2 3 2" xfId="19251"/>
    <cellStyle name="Total 2 2 2 2 3 2 2" xfId="19252"/>
    <cellStyle name="Total 2 2 2 2 4" xfId="19253"/>
    <cellStyle name="Total 2 2 2 2 4 2" xfId="19254"/>
    <cellStyle name="Total 2 2 2 3" xfId="19255"/>
    <cellStyle name="Total 2 2 2 3 2" xfId="19256"/>
    <cellStyle name="Total 2 2 2 3 2 2" xfId="19257"/>
    <cellStyle name="Total 2 2 2 3 3" xfId="19258"/>
    <cellStyle name="Total 2 2 2 4" xfId="19259"/>
    <cellStyle name="Total 2 2 2 4 2" xfId="19260"/>
    <cellStyle name="Total 2 2 2 4 2 2" xfId="19261"/>
    <cellStyle name="Total 2 2 2 5" xfId="19262"/>
    <cellStyle name="Total 2 2 2 5 2" xfId="19263"/>
    <cellStyle name="Total 2 2 2 6" xfId="47382"/>
    <cellStyle name="Total 2 2 2 7" xfId="47383"/>
    <cellStyle name="Total 2 2 20" xfId="47384"/>
    <cellStyle name="Total 2 2 21" xfId="47385"/>
    <cellStyle name="Total 2 2 22" xfId="47386"/>
    <cellStyle name="Total 2 2 23" xfId="47387"/>
    <cellStyle name="Total 2 2 24" xfId="47388"/>
    <cellStyle name="Total 2 2 25" xfId="47389"/>
    <cellStyle name="Total 2 2 26" xfId="47390"/>
    <cellStyle name="Total 2 2 27" xfId="48935"/>
    <cellStyle name="Total 2 2 3" xfId="47391"/>
    <cellStyle name="Total 2 2 4" xfId="47392"/>
    <cellStyle name="Total 2 2 5" xfId="47393"/>
    <cellStyle name="Total 2 2 6" xfId="47394"/>
    <cellStyle name="Total 2 2 7" xfId="47395"/>
    <cellStyle name="Total 2 2 8" xfId="47396"/>
    <cellStyle name="Total 2 2 9" xfId="47397"/>
    <cellStyle name="Total 2 20" xfId="47398"/>
    <cellStyle name="Total 2 21" xfId="47399"/>
    <cellStyle name="Total 2 22" xfId="47400"/>
    <cellStyle name="Total 2 23" xfId="47401"/>
    <cellStyle name="Total 2 24" xfId="47402"/>
    <cellStyle name="Total 2 25" xfId="47403"/>
    <cellStyle name="Total 2 26" xfId="47404"/>
    <cellStyle name="Total 2 27" xfId="47405"/>
    <cellStyle name="Total 2 28" xfId="47406"/>
    <cellStyle name="Total 2 29" xfId="47407"/>
    <cellStyle name="Total 2 3" xfId="1321"/>
    <cellStyle name="Total 2 3 10" xfId="47408"/>
    <cellStyle name="Total 2 3 11" xfId="47409"/>
    <cellStyle name="Total 2 3 12" xfId="47410"/>
    <cellStyle name="Total 2 3 13" xfId="47411"/>
    <cellStyle name="Total 2 3 14" xfId="47412"/>
    <cellStyle name="Total 2 3 15" xfId="47413"/>
    <cellStyle name="Total 2 3 16" xfId="47414"/>
    <cellStyle name="Total 2 3 17" xfId="47415"/>
    <cellStyle name="Total 2 3 18" xfId="47416"/>
    <cellStyle name="Total 2 3 19" xfId="47417"/>
    <cellStyle name="Total 2 3 2" xfId="2419"/>
    <cellStyle name="Total 2 3 2 2" xfId="19264"/>
    <cellStyle name="Total 2 3 2 2 2" xfId="19265"/>
    <cellStyle name="Total 2 3 2 2 2 2" xfId="19266"/>
    <cellStyle name="Total 2 3 2 2 2 2 2" xfId="19267"/>
    <cellStyle name="Total 2 3 2 2 2 3" xfId="19268"/>
    <cellStyle name="Total 2 3 2 2 3" xfId="19269"/>
    <cellStyle name="Total 2 3 2 2 3 2" xfId="19270"/>
    <cellStyle name="Total 2 3 2 2 3 2 2" xfId="19271"/>
    <cellStyle name="Total 2 3 2 2 4" xfId="19272"/>
    <cellStyle name="Total 2 3 2 2 4 2" xfId="19273"/>
    <cellStyle name="Total 2 3 2 3" xfId="19274"/>
    <cellStyle name="Total 2 3 2 3 2" xfId="19275"/>
    <cellStyle name="Total 2 3 2 3 2 2" xfId="19276"/>
    <cellStyle name="Total 2 3 2 3 3" xfId="19277"/>
    <cellStyle name="Total 2 3 2 4" xfId="19278"/>
    <cellStyle name="Total 2 3 2 4 2" xfId="19279"/>
    <cellStyle name="Total 2 3 2 4 2 2" xfId="19280"/>
    <cellStyle name="Total 2 3 2 5" xfId="19281"/>
    <cellStyle name="Total 2 3 2 5 2" xfId="19282"/>
    <cellStyle name="Total 2 3 2 6" xfId="47418"/>
    <cellStyle name="Total 2 3 2 7" xfId="47419"/>
    <cellStyle name="Total 2 3 20" xfId="47420"/>
    <cellStyle name="Total 2 3 21" xfId="47421"/>
    <cellStyle name="Total 2 3 22" xfId="47422"/>
    <cellStyle name="Total 2 3 23" xfId="47423"/>
    <cellStyle name="Total 2 3 24" xfId="47424"/>
    <cellStyle name="Total 2 3 25" xfId="47425"/>
    <cellStyle name="Total 2 3 26" xfId="47426"/>
    <cellStyle name="Total 2 3 27" xfId="48936"/>
    <cellStyle name="Total 2 3 3" xfId="47427"/>
    <cellStyle name="Total 2 3 4" xfId="47428"/>
    <cellStyle name="Total 2 3 5" xfId="47429"/>
    <cellStyle name="Total 2 3 6" xfId="47430"/>
    <cellStyle name="Total 2 3 7" xfId="47431"/>
    <cellStyle name="Total 2 3 8" xfId="47432"/>
    <cellStyle name="Total 2 3 9" xfId="47433"/>
    <cellStyle name="Total 2 30" xfId="47434"/>
    <cellStyle name="Total 2 31" xfId="47435"/>
    <cellStyle name="Total 2 32" xfId="47436"/>
    <cellStyle name="Total 2 33" xfId="48937"/>
    <cellStyle name="Total 2 4" xfId="1322"/>
    <cellStyle name="Total 2 4 10" xfId="47437"/>
    <cellStyle name="Total 2 4 11" xfId="47438"/>
    <cellStyle name="Total 2 4 12" xfId="47439"/>
    <cellStyle name="Total 2 4 13" xfId="47440"/>
    <cellStyle name="Total 2 4 14" xfId="47441"/>
    <cellStyle name="Total 2 4 15" xfId="47442"/>
    <cellStyle name="Total 2 4 16" xfId="47443"/>
    <cellStyle name="Total 2 4 17" xfId="47444"/>
    <cellStyle name="Total 2 4 18" xfId="47445"/>
    <cellStyle name="Total 2 4 19" xfId="47446"/>
    <cellStyle name="Total 2 4 2" xfId="2420"/>
    <cellStyle name="Total 2 4 2 2" xfId="19283"/>
    <cellStyle name="Total 2 4 2 2 2" xfId="19284"/>
    <cellStyle name="Total 2 4 2 2 2 2" xfId="19285"/>
    <cellStyle name="Total 2 4 2 2 2 2 2" xfId="19286"/>
    <cellStyle name="Total 2 4 2 2 2 3" xfId="19287"/>
    <cellStyle name="Total 2 4 2 2 3" xfId="19288"/>
    <cellStyle name="Total 2 4 2 2 3 2" xfId="19289"/>
    <cellStyle name="Total 2 4 2 2 3 2 2" xfId="19290"/>
    <cellStyle name="Total 2 4 2 2 4" xfId="19291"/>
    <cellStyle name="Total 2 4 2 2 4 2" xfId="19292"/>
    <cellStyle name="Total 2 4 2 3" xfId="19293"/>
    <cellStyle name="Total 2 4 2 3 2" xfId="19294"/>
    <cellStyle name="Total 2 4 2 3 2 2" xfId="19295"/>
    <cellStyle name="Total 2 4 2 3 3" xfId="19296"/>
    <cellStyle name="Total 2 4 2 4" xfId="19297"/>
    <cellStyle name="Total 2 4 2 4 2" xfId="19298"/>
    <cellStyle name="Total 2 4 2 4 2 2" xfId="19299"/>
    <cellStyle name="Total 2 4 2 5" xfId="19300"/>
    <cellStyle name="Total 2 4 2 5 2" xfId="19301"/>
    <cellStyle name="Total 2 4 2 6" xfId="47447"/>
    <cellStyle name="Total 2 4 2 7" xfId="47448"/>
    <cellStyle name="Total 2 4 20" xfId="47449"/>
    <cellStyle name="Total 2 4 21" xfId="47450"/>
    <cellStyle name="Total 2 4 22" xfId="47451"/>
    <cellStyle name="Total 2 4 23" xfId="47452"/>
    <cellStyle name="Total 2 4 24" xfId="47453"/>
    <cellStyle name="Total 2 4 25" xfId="47454"/>
    <cellStyle name="Total 2 4 26" xfId="47455"/>
    <cellStyle name="Total 2 4 27" xfId="48938"/>
    <cellStyle name="Total 2 4 3" xfId="47456"/>
    <cellStyle name="Total 2 4 4" xfId="47457"/>
    <cellStyle name="Total 2 4 5" xfId="47458"/>
    <cellStyle name="Total 2 4 6" xfId="47459"/>
    <cellStyle name="Total 2 4 7" xfId="47460"/>
    <cellStyle name="Total 2 4 8" xfId="47461"/>
    <cellStyle name="Total 2 4 9" xfId="47462"/>
    <cellStyle name="Total 2 5" xfId="1323"/>
    <cellStyle name="Total 2 5 10" xfId="47463"/>
    <cellStyle name="Total 2 5 11" xfId="47464"/>
    <cellStyle name="Total 2 5 12" xfId="47465"/>
    <cellStyle name="Total 2 5 13" xfId="47466"/>
    <cellStyle name="Total 2 5 14" xfId="47467"/>
    <cellStyle name="Total 2 5 15" xfId="47468"/>
    <cellStyle name="Total 2 5 16" xfId="47469"/>
    <cellStyle name="Total 2 5 17" xfId="47470"/>
    <cellStyle name="Total 2 5 18" xfId="47471"/>
    <cellStyle name="Total 2 5 19" xfId="47472"/>
    <cellStyle name="Total 2 5 2" xfId="2421"/>
    <cellStyle name="Total 2 5 2 2" xfId="19302"/>
    <cellStyle name="Total 2 5 2 2 2" xfId="19303"/>
    <cellStyle name="Total 2 5 2 2 2 2" xfId="19304"/>
    <cellStyle name="Total 2 5 2 2 2 2 2" xfId="19305"/>
    <cellStyle name="Total 2 5 2 2 2 3" xfId="19306"/>
    <cellStyle name="Total 2 5 2 2 3" xfId="19307"/>
    <cellStyle name="Total 2 5 2 2 3 2" xfId="19308"/>
    <cellStyle name="Total 2 5 2 2 3 2 2" xfId="19309"/>
    <cellStyle name="Total 2 5 2 2 4" xfId="19310"/>
    <cellStyle name="Total 2 5 2 2 4 2" xfId="19311"/>
    <cellStyle name="Total 2 5 2 3" xfId="19312"/>
    <cellStyle name="Total 2 5 2 3 2" xfId="19313"/>
    <cellStyle name="Total 2 5 2 3 2 2" xfId="19314"/>
    <cellStyle name="Total 2 5 2 3 3" xfId="19315"/>
    <cellStyle name="Total 2 5 2 4" xfId="19316"/>
    <cellStyle name="Total 2 5 2 4 2" xfId="19317"/>
    <cellStyle name="Total 2 5 2 4 2 2" xfId="19318"/>
    <cellStyle name="Total 2 5 2 5" xfId="19319"/>
    <cellStyle name="Total 2 5 2 5 2" xfId="19320"/>
    <cellStyle name="Total 2 5 2 6" xfId="47473"/>
    <cellStyle name="Total 2 5 2 7" xfId="47474"/>
    <cellStyle name="Total 2 5 20" xfId="47475"/>
    <cellStyle name="Total 2 5 21" xfId="47476"/>
    <cellStyle name="Total 2 5 22" xfId="47477"/>
    <cellStyle name="Total 2 5 23" xfId="47478"/>
    <cellStyle name="Total 2 5 24" xfId="47479"/>
    <cellStyle name="Total 2 5 25" xfId="47480"/>
    <cellStyle name="Total 2 5 26" xfId="47481"/>
    <cellStyle name="Total 2 5 27" xfId="48939"/>
    <cellStyle name="Total 2 5 3" xfId="47482"/>
    <cellStyle name="Total 2 5 4" xfId="47483"/>
    <cellStyle name="Total 2 5 5" xfId="47484"/>
    <cellStyle name="Total 2 5 6" xfId="47485"/>
    <cellStyle name="Total 2 5 7" xfId="47486"/>
    <cellStyle name="Total 2 5 8" xfId="47487"/>
    <cellStyle name="Total 2 5 9" xfId="47488"/>
    <cellStyle name="Total 2 6" xfId="1324"/>
    <cellStyle name="Total 2 6 10" xfId="47489"/>
    <cellStyle name="Total 2 6 11" xfId="47490"/>
    <cellStyle name="Total 2 6 12" xfId="47491"/>
    <cellStyle name="Total 2 6 13" xfId="47492"/>
    <cellStyle name="Total 2 6 14" xfId="47493"/>
    <cellStyle name="Total 2 6 15" xfId="47494"/>
    <cellStyle name="Total 2 6 16" xfId="47495"/>
    <cellStyle name="Total 2 6 17" xfId="47496"/>
    <cellStyle name="Total 2 6 18" xfId="47497"/>
    <cellStyle name="Total 2 6 19" xfId="47498"/>
    <cellStyle name="Total 2 6 2" xfId="2422"/>
    <cellStyle name="Total 2 6 2 2" xfId="19321"/>
    <cellStyle name="Total 2 6 2 2 2" xfId="19322"/>
    <cellStyle name="Total 2 6 2 2 2 2" xfId="19323"/>
    <cellStyle name="Total 2 6 2 2 2 2 2" xfId="19324"/>
    <cellStyle name="Total 2 6 2 2 2 3" xfId="19325"/>
    <cellStyle name="Total 2 6 2 2 3" xfId="19326"/>
    <cellStyle name="Total 2 6 2 2 3 2" xfId="19327"/>
    <cellStyle name="Total 2 6 2 2 3 2 2" xfId="19328"/>
    <cellStyle name="Total 2 6 2 2 4" xfId="19329"/>
    <cellStyle name="Total 2 6 2 2 4 2" xfId="19330"/>
    <cellStyle name="Total 2 6 2 3" xfId="19331"/>
    <cellStyle name="Total 2 6 2 3 2" xfId="19332"/>
    <cellStyle name="Total 2 6 2 3 2 2" xfId="19333"/>
    <cellStyle name="Total 2 6 2 3 3" xfId="19334"/>
    <cellStyle name="Total 2 6 2 4" xfId="19335"/>
    <cellStyle name="Total 2 6 2 4 2" xfId="19336"/>
    <cellStyle name="Total 2 6 2 4 2 2" xfId="19337"/>
    <cellStyle name="Total 2 6 2 5" xfId="19338"/>
    <cellStyle name="Total 2 6 2 5 2" xfId="19339"/>
    <cellStyle name="Total 2 6 2 6" xfId="47499"/>
    <cellStyle name="Total 2 6 2 7" xfId="47500"/>
    <cellStyle name="Total 2 6 20" xfId="47501"/>
    <cellStyle name="Total 2 6 21" xfId="47502"/>
    <cellStyle name="Total 2 6 22" xfId="47503"/>
    <cellStyle name="Total 2 6 23" xfId="47504"/>
    <cellStyle name="Total 2 6 24" xfId="47505"/>
    <cellStyle name="Total 2 6 25" xfId="47506"/>
    <cellStyle name="Total 2 6 26" xfId="47507"/>
    <cellStyle name="Total 2 6 27" xfId="48940"/>
    <cellStyle name="Total 2 6 3" xfId="47508"/>
    <cellStyle name="Total 2 6 4" xfId="47509"/>
    <cellStyle name="Total 2 6 5" xfId="47510"/>
    <cellStyle name="Total 2 6 6" xfId="47511"/>
    <cellStyle name="Total 2 6 7" xfId="47512"/>
    <cellStyle name="Total 2 6 8" xfId="47513"/>
    <cellStyle name="Total 2 6 9" xfId="47514"/>
    <cellStyle name="Total 2 7" xfId="2423"/>
    <cellStyle name="Total 2 7 10" xfId="47515"/>
    <cellStyle name="Total 2 7 11" xfId="47516"/>
    <cellStyle name="Total 2 7 12" xfId="47517"/>
    <cellStyle name="Total 2 7 13" xfId="47518"/>
    <cellStyle name="Total 2 7 14" xfId="47519"/>
    <cellStyle name="Total 2 7 15" xfId="47520"/>
    <cellStyle name="Total 2 7 16" xfId="47521"/>
    <cellStyle name="Total 2 7 17" xfId="47522"/>
    <cellStyle name="Total 2 7 18" xfId="47523"/>
    <cellStyle name="Total 2 7 19" xfId="47524"/>
    <cellStyle name="Total 2 7 2" xfId="19340"/>
    <cellStyle name="Total 2 7 2 2" xfId="19341"/>
    <cellStyle name="Total 2 7 2 2 2" xfId="19342"/>
    <cellStyle name="Total 2 7 2 2 2 2" xfId="19343"/>
    <cellStyle name="Total 2 7 2 2 3" xfId="19344"/>
    <cellStyle name="Total 2 7 2 3" xfId="19345"/>
    <cellStyle name="Total 2 7 2 3 2" xfId="19346"/>
    <cellStyle name="Total 2 7 2 3 2 2" xfId="19347"/>
    <cellStyle name="Total 2 7 2 4" xfId="19348"/>
    <cellStyle name="Total 2 7 2 4 2" xfId="19349"/>
    <cellStyle name="Total 2 7 20" xfId="47525"/>
    <cellStyle name="Total 2 7 21" xfId="48941"/>
    <cellStyle name="Total 2 7 3" xfId="19350"/>
    <cellStyle name="Total 2 7 3 2" xfId="19351"/>
    <cellStyle name="Total 2 7 3 2 2" xfId="19352"/>
    <cellStyle name="Total 2 7 3 3" xfId="19353"/>
    <cellStyle name="Total 2 7 4" xfId="19354"/>
    <cellStyle name="Total 2 7 4 2" xfId="19355"/>
    <cellStyle name="Total 2 7 4 2 2" xfId="19356"/>
    <cellStyle name="Total 2 7 5" xfId="19357"/>
    <cellStyle name="Total 2 7 5 2" xfId="19358"/>
    <cellStyle name="Total 2 7 6" xfId="47526"/>
    <cellStyle name="Total 2 7 7" xfId="47527"/>
    <cellStyle name="Total 2 7 8" xfId="47528"/>
    <cellStyle name="Total 2 7 9" xfId="47529"/>
    <cellStyle name="Total 2 8" xfId="47530"/>
    <cellStyle name="Total 2 9" xfId="47531"/>
    <cellStyle name="Total 3" xfId="1325"/>
    <cellStyle name="Total 3 10" xfId="47532"/>
    <cellStyle name="Total 3 11" xfId="47533"/>
    <cellStyle name="Total 3 12" xfId="47534"/>
    <cellStyle name="Total 3 13" xfId="47535"/>
    <cellStyle name="Total 3 14" xfId="47536"/>
    <cellStyle name="Total 3 15" xfId="47537"/>
    <cellStyle name="Total 3 16" xfId="47538"/>
    <cellStyle name="Total 3 17" xfId="47539"/>
    <cellStyle name="Total 3 18" xfId="47540"/>
    <cellStyle name="Total 3 19" xfId="47541"/>
    <cellStyle name="Total 3 2" xfId="2424"/>
    <cellStyle name="Total 3 2 2" xfId="19359"/>
    <cellStyle name="Total 3 2 2 2" xfId="19360"/>
    <cellStyle name="Total 3 2 2 2 2" xfId="19361"/>
    <cellStyle name="Total 3 2 2 2 2 2" xfId="19362"/>
    <cellStyle name="Total 3 2 2 2 3" xfId="19363"/>
    <cellStyle name="Total 3 2 2 3" xfId="19364"/>
    <cellStyle name="Total 3 2 2 3 2" xfId="19365"/>
    <cellStyle name="Total 3 2 2 3 2 2" xfId="19366"/>
    <cellStyle name="Total 3 2 2 4" xfId="19367"/>
    <cellStyle name="Total 3 2 2 4 2" xfId="19368"/>
    <cellStyle name="Total 3 2 3" xfId="19369"/>
    <cellStyle name="Total 3 2 3 2" xfId="19370"/>
    <cellStyle name="Total 3 2 3 2 2" xfId="19371"/>
    <cellStyle name="Total 3 2 3 3" xfId="19372"/>
    <cellStyle name="Total 3 2 4" xfId="19373"/>
    <cellStyle name="Total 3 2 4 2" xfId="19374"/>
    <cellStyle name="Total 3 2 4 2 2" xfId="19375"/>
    <cellStyle name="Total 3 2 5" xfId="19376"/>
    <cellStyle name="Total 3 2 5 2" xfId="19377"/>
    <cellStyle name="Total 3 2 6" xfId="47542"/>
    <cellStyle name="Total 3 2 7" xfId="47543"/>
    <cellStyle name="Total 3 20" xfId="47544"/>
    <cellStyle name="Total 3 21" xfId="47545"/>
    <cellStyle name="Total 3 22" xfId="47546"/>
    <cellStyle name="Total 3 23" xfId="47547"/>
    <cellStyle name="Total 3 24" xfId="47548"/>
    <cellStyle name="Total 3 25" xfId="47549"/>
    <cellStyle name="Total 3 26" xfId="47550"/>
    <cellStyle name="Total 3 27" xfId="48942"/>
    <cellStyle name="Total 3 3" xfId="47551"/>
    <cellStyle name="Total 3 4" xfId="47552"/>
    <cellStyle name="Total 3 5" xfId="47553"/>
    <cellStyle name="Total 3 6" xfId="47554"/>
    <cellStyle name="Total 3 7" xfId="47555"/>
    <cellStyle name="Total 3 8" xfId="47556"/>
    <cellStyle name="Total 3 9" xfId="47557"/>
    <cellStyle name="Total 4" xfId="1326"/>
    <cellStyle name="Total 4 10" xfId="47558"/>
    <cellStyle name="Total 4 11" xfId="47559"/>
    <cellStyle name="Total 4 12" xfId="47560"/>
    <cellStyle name="Total 4 13" xfId="47561"/>
    <cellStyle name="Total 4 14" xfId="47562"/>
    <cellStyle name="Total 4 15" xfId="47563"/>
    <cellStyle name="Total 4 16" xfId="47564"/>
    <cellStyle name="Total 4 17" xfId="47565"/>
    <cellStyle name="Total 4 18" xfId="47566"/>
    <cellStyle name="Total 4 19" xfId="47567"/>
    <cellStyle name="Total 4 2" xfId="2425"/>
    <cellStyle name="Total 4 2 2" xfId="19378"/>
    <cellStyle name="Total 4 2 2 2" xfId="19379"/>
    <cellStyle name="Total 4 2 2 2 2" xfId="19380"/>
    <cellStyle name="Total 4 2 2 2 2 2" xfId="19381"/>
    <cellStyle name="Total 4 2 2 2 3" xfId="19382"/>
    <cellStyle name="Total 4 2 2 3" xfId="19383"/>
    <cellStyle name="Total 4 2 2 3 2" xfId="19384"/>
    <cellStyle name="Total 4 2 2 3 2 2" xfId="19385"/>
    <cellStyle name="Total 4 2 2 4" xfId="19386"/>
    <cellStyle name="Total 4 2 2 4 2" xfId="19387"/>
    <cellStyle name="Total 4 2 3" xfId="19388"/>
    <cellStyle name="Total 4 2 3 2" xfId="19389"/>
    <cellStyle name="Total 4 2 3 2 2" xfId="19390"/>
    <cellStyle name="Total 4 2 3 3" xfId="19391"/>
    <cellStyle name="Total 4 2 4" xfId="19392"/>
    <cellStyle name="Total 4 2 4 2" xfId="19393"/>
    <cellStyle name="Total 4 2 4 2 2" xfId="19394"/>
    <cellStyle name="Total 4 2 5" xfId="19395"/>
    <cellStyle name="Total 4 2 5 2" xfId="19396"/>
    <cellStyle name="Total 4 2 6" xfId="47568"/>
    <cellStyle name="Total 4 2 7" xfId="47569"/>
    <cellStyle name="Total 4 20" xfId="47570"/>
    <cellStyle name="Total 4 21" xfId="47571"/>
    <cellStyle name="Total 4 22" xfId="47572"/>
    <cellStyle name="Total 4 23" xfId="47573"/>
    <cellStyle name="Total 4 24" xfId="47574"/>
    <cellStyle name="Total 4 25" xfId="47575"/>
    <cellStyle name="Total 4 26" xfId="47576"/>
    <cellStyle name="Total 4 27" xfId="48943"/>
    <cellStyle name="Total 4 3" xfId="47577"/>
    <cellStyle name="Total 4 4" xfId="47578"/>
    <cellStyle name="Total 4 5" xfId="47579"/>
    <cellStyle name="Total 4 6" xfId="47580"/>
    <cellStyle name="Total 4 7" xfId="47581"/>
    <cellStyle name="Total 4 8" xfId="47582"/>
    <cellStyle name="Total 4 9" xfId="47583"/>
    <cellStyle name="Total 5" xfId="1327"/>
    <cellStyle name="Total 5 10" xfId="47584"/>
    <cellStyle name="Total 5 11" xfId="47585"/>
    <cellStyle name="Total 5 12" xfId="47586"/>
    <cellStyle name="Total 5 13" xfId="47587"/>
    <cellStyle name="Total 5 14" xfId="47588"/>
    <cellStyle name="Total 5 15" xfId="47589"/>
    <cellStyle name="Total 5 16" xfId="47590"/>
    <cellStyle name="Total 5 17" xfId="47591"/>
    <cellStyle name="Total 5 18" xfId="47592"/>
    <cellStyle name="Total 5 19" xfId="47593"/>
    <cellStyle name="Total 5 2" xfId="2426"/>
    <cellStyle name="Total 5 2 2" xfId="19397"/>
    <cellStyle name="Total 5 2 2 2" xfId="19398"/>
    <cellStyle name="Total 5 2 2 2 2" xfId="19399"/>
    <cellStyle name="Total 5 2 2 2 2 2" xfId="19400"/>
    <cellStyle name="Total 5 2 2 2 3" xfId="19401"/>
    <cellStyle name="Total 5 2 2 3" xfId="19402"/>
    <cellStyle name="Total 5 2 2 3 2" xfId="19403"/>
    <cellStyle name="Total 5 2 2 3 2 2" xfId="19404"/>
    <cellStyle name="Total 5 2 2 4" xfId="19405"/>
    <cellStyle name="Total 5 2 2 4 2" xfId="19406"/>
    <cellStyle name="Total 5 2 3" xfId="19407"/>
    <cellStyle name="Total 5 2 3 2" xfId="19408"/>
    <cellStyle name="Total 5 2 3 2 2" xfId="19409"/>
    <cellStyle name="Total 5 2 3 3" xfId="19410"/>
    <cellStyle name="Total 5 2 4" xfId="19411"/>
    <cellStyle name="Total 5 2 4 2" xfId="19412"/>
    <cellStyle name="Total 5 2 4 2 2" xfId="19413"/>
    <cellStyle name="Total 5 2 5" xfId="19414"/>
    <cellStyle name="Total 5 2 5 2" xfId="19415"/>
    <cellStyle name="Total 5 2 6" xfId="47594"/>
    <cellStyle name="Total 5 2 7" xfId="47595"/>
    <cellStyle name="Total 5 20" xfId="47596"/>
    <cellStyle name="Total 5 21" xfId="47597"/>
    <cellStyle name="Total 5 22" xfId="47598"/>
    <cellStyle name="Total 5 23" xfId="47599"/>
    <cellStyle name="Total 5 24" xfId="47600"/>
    <cellStyle name="Total 5 25" xfId="47601"/>
    <cellStyle name="Total 5 26" xfId="47602"/>
    <cellStyle name="Total 5 27" xfId="48944"/>
    <cellStyle name="Total 5 3" xfId="47603"/>
    <cellStyle name="Total 5 4" xfId="47604"/>
    <cellStyle name="Total 5 5" xfId="47605"/>
    <cellStyle name="Total 5 6" xfId="47606"/>
    <cellStyle name="Total 5 7" xfId="47607"/>
    <cellStyle name="Total 5 8" xfId="47608"/>
    <cellStyle name="Total 5 9" xfId="47609"/>
    <cellStyle name="Total 6" xfId="1328"/>
    <cellStyle name="Total 6 10" xfId="47610"/>
    <cellStyle name="Total 6 11" xfId="47611"/>
    <cellStyle name="Total 6 12" xfId="47612"/>
    <cellStyle name="Total 6 13" xfId="47613"/>
    <cellStyle name="Total 6 14" xfId="47614"/>
    <cellStyle name="Total 6 15" xfId="47615"/>
    <cellStyle name="Total 6 16" xfId="47616"/>
    <cellStyle name="Total 6 17" xfId="47617"/>
    <cellStyle name="Total 6 18" xfId="47618"/>
    <cellStyle name="Total 6 19" xfId="47619"/>
    <cellStyle name="Total 6 2" xfId="2427"/>
    <cellStyle name="Total 6 2 2" xfId="19416"/>
    <cellStyle name="Total 6 2 2 2" xfId="19417"/>
    <cellStyle name="Total 6 2 2 2 2" xfId="19418"/>
    <cellStyle name="Total 6 2 2 2 2 2" xfId="19419"/>
    <cellStyle name="Total 6 2 2 2 3" xfId="19420"/>
    <cellStyle name="Total 6 2 2 3" xfId="19421"/>
    <cellStyle name="Total 6 2 2 3 2" xfId="19422"/>
    <cellStyle name="Total 6 2 2 3 2 2" xfId="19423"/>
    <cellStyle name="Total 6 2 2 4" xfId="19424"/>
    <cellStyle name="Total 6 2 2 4 2" xfId="19425"/>
    <cellStyle name="Total 6 2 3" xfId="19426"/>
    <cellStyle name="Total 6 2 3 2" xfId="19427"/>
    <cellStyle name="Total 6 2 3 2 2" xfId="19428"/>
    <cellStyle name="Total 6 2 3 3" xfId="19429"/>
    <cellStyle name="Total 6 2 4" xfId="19430"/>
    <cellStyle name="Total 6 2 4 2" xfId="19431"/>
    <cellStyle name="Total 6 2 4 2 2" xfId="19432"/>
    <cellStyle name="Total 6 2 5" xfId="19433"/>
    <cellStyle name="Total 6 2 5 2" xfId="19434"/>
    <cellStyle name="Total 6 2 6" xfId="47620"/>
    <cellStyle name="Total 6 2 7" xfId="47621"/>
    <cellStyle name="Total 6 20" xfId="47622"/>
    <cellStyle name="Total 6 21" xfId="47623"/>
    <cellStyle name="Total 6 22" xfId="47624"/>
    <cellStyle name="Total 6 23" xfId="47625"/>
    <cellStyle name="Total 6 24" xfId="47626"/>
    <cellStyle name="Total 6 25" xfId="47627"/>
    <cellStyle name="Total 6 26" xfId="47628"/>
    <cellStyle name="Total 6 27" xfId="48945"/>
    <cellStyle name="Total 6 3" xfId="47629"/>
    <cellStyle name="Total 6 4" xfId="47630"/>
    <cellStyle name="Total 6 5" xfId="47631"/>
    <cellStyle name="Total 6 6" xfId="47632"/>
    <cellStyle name="Total 6 7" xfId="47633"/>
    <cellStyle name="Total 6 8" xfId="47634"/>
    <cellStyle name="Total 6 9" xfId="47635"/>
    <cellStyle name="Total 7" xfId="1329"/>
    <cellStyle name="Total 7 10" xfId="47636"/>
    <cellStyle name="Total 7 11" xfId="47637"/>
    <cellStyle name="Total 7 12" xfId="47638"/>
    <cellStyle name="Total 7 13" xfId="47639"/>
    <cellStyle name="Total 7 14" xfId="47640"/>
    <cellStyle name="Total 7 15" xfId="47641"/>
    <cellStyle name="Total 7 16" xfId="47642"/>
    <cellStyle name="Total 7 17" xfId="47643"/>
    <cellStyle name="Total 7 18" xfId="47644"/>
    <cellStyle name="Total 7 19" xfId="47645"/>
    <cellStyle name="Total 7 2" xfId="2428"/>
    <cellStyle name="Total 7 2 2" xfId="19435"/>
    <cellStyle name="Total 7 2 2 2" xfId="19436"/>
    <cellStyle name="Total 7 2 2 2 2" xfId="19437"/>
    <cellStyle name="Total 7 2 2 2 2 2" xfId="19438"/>
    <cellStyle name="Total 7 2 2 2 3" xfId="19439"/>
    <cellStyle name="Total 7 2 2 3" xfId="19440"/>
    <cellStyle name="Total 7 2 2 3 2" xfId="19441"/>
    <cellStyle name="Total 7 2 2 3 2 2" xfId="19442"/>
    <cellStyle name="Total 7 2 2 4" xfId="19443"/>
    <cellStyle name="Total 7 2 2 4 2" xfId="19444"/>
    <cellStyle name="Total 7 2 3" xfId="19445"/>
    <cellStyle name="Total 7 2 3 2" xfId="19446"/>
    <cellStyle name="Total 7 2 3 2 2" xfId="19447"/>
    <cellStyle name="Total 7 2 3 3" xfId="19448"/>
    <cellStyle name="Total 7 2 4" xfId="19449"/>
    <cellStyle name="Total 7 2 4 2" xfId="19450"/>
    <cellStyle name="Total 7 2 4 2 2" xfId="19451"/>
    <cellStyle name="Total 7 2 5" xfId="19452"/>
    <cellStyle name="Total 7 2 5 2" xfId="19453"/>
    <cellStyle name="Total 7 2 6" xfId="47646"/>
    <cellStyle name="Total 7 2 7" xfId="47647"/>
    <cellStyle name="Total 7 20" xfId="47648"/>
    <cellStyle name="Total 7 21" xfId="47649"/>
    <cellStyle name="Total 7 22" xfId="47650"/>
    <cellStyle name="Total 7 23" xfId="47651"/>
    <cellStyle name="Total 7 24" xfId="47652"/>
    <cellStyle name="Total 7 25" xfId="47653"/>
    <cellStyle name="Total 7 26" xfId="47654"/>
    <cellStyle name="Total 7 27" xfId="48946"/>
    <cellStyle name="Total 7 3" xfId="47655"/>
    <cellStyle name="Total 7 4" xfId="47656"/>
    <cellStyle name="Total 7 5" xfId="47657"/>
    <cellStyle name="Total 7 6" xfId="47658"/>
    <cellStyle name="Total 7 7" xfId="47659"/>
    <cellStyle name="Total 7 8" xfId="47660"/>
    <cellStyle name="Total 7 9" xfId="47661"/>
    <cellStyle name="Total 8" xfId="2429"/>
    <cellStyle name="Total 8 2" xfId="19454"/>
    <cellStyle name="Total 8 2 2" xfId="19455"/>
    <cellStyle name="Total 8 2 2 2" xfId="19456"/>
    <cellStyle name="Total 8 2 3" xfId="19457"/>
    <cellStyle name="Total 8 3" xfId="19458"/>
    <cellStyle name="Total 8 3 2" xfId="19459"/>
    <cellStyle name="Total 8 3 2 2" xfId="19460"/>
    <cellStyle name="Total 8 4" xfId="19461"/>
    <cellStyle name="Total 8 4 2" xfId="19462"/>
    <cellStyle name="TransVal" xfId="47662"/>
    <cellStyle name="twodecplace" xfId="47663"/>
    <cellStyle name="u" xfId="47664"/>
    <cellStyle name="Überschrift" xfId="225"/>
    <cellStyle name="Überschrift 1" xfId="226"/>
    <cellStyle name="Überschrift 2" xfId="227"/>
    <cellStyle name="Überschrift 3" xfId="228"/>
    <cellStyle name="Überschrift 4" xfId="229"/>
    <cellStyle name="Uitvoer" xfId="17" builtinId="21" hidden="1"/>
    <cellStyle name="Uitvoer 2" xfId="465"/>
    <cellStyle name="Uitvoer 2 10" xfId="47665"/>
    <cellStyle name="Uitvoer 2 11" xfId="47666"/>
    <cellStyle name="Uitvoer 2 12" xfId="47667"/>
    <cellStyle name="Uitvoer 2 13" xfId="47668"/>
    <cellStyle name="Uitvoer 2 14" xfId="47669"/>
    <cellStyle name="Uitvoer 2 15" xfId="47670"/>
    <cellStyle name="Uitvoer 2 16" xfId="47671"/>
    <cellStyle name="Uitvoer 2 17" xfId="47672"/>
    <cellStyle name="Uitvoer 2 18" xfId="47673"/>
    <cellStyle name="Uitvoer 2 19" xfId="47674"/>
    <cellStyle name="Uitvoer 2 2" xfId="604"/>
    <cellStyle name="Uitvoer 2 2 10" xfId="47675"/>
    <cellStyle name="Uitvoer 2 2 11" xfId="47676"/>
    <cellStyle name="Uitvoer 2 2 12" xfId="47677"/>
    <cellStyle name="Uitvoer 2 2 13" xfId="47678"/>
    <cellStyle name="Uitvoer 2 2 14" xfId="47679"/>
    <cellStyle name="Uitvoer 2 2 15" xfId="47680"/>
    <cellStyle name="Uitvoer 2 2 16" xfId="47681"/>
    <cellStyle name="Uitvoer 2 2 17" xfId="47682"/>
    <cellStyle name="Uitvoer 2 2 18" xfId="47683"/>
    <cellStyle name="Uitvoer 2 2 19" xfId="47684"/>
    <cellStyle name="Uitvoer 2 2 2" xfId="2430"/>
    <cellStyle name="Uitvoer 2 2 2 2" xfId="19463"/>
    <cellStyle name="Uitvoer 2 2 2 2 2" xfId="19464"/>
    <cellStyle name="Uitvoer 2 2 2 2 2 2" xfId="19465"/>
    <cellStyle name="Uitvoer 2 2 2 2 2 2 2" xfId="19466"/>
    <cellStyle name="Uitvoer 2 2 2 2 2 3" xfId="19467"/>
    <cellStyle name="Uitvoer 2 2 2 2 3" xfId="19468"/>
    <cellStyle name="Uitvoer 2 2 2 2 3 2" xfId="19469"/>
    <cellStyle name="Uitvoer 2 2 2 2 3 2 2" xfId="19470"/>
    <cellStyle name="Uitvoer 2 2 2 2 4" xfId="19471"/>
    <cellStyle name="Uitvoer 2 2 2 2 4 2" xfId="19472"/>
    <cellStyle name="Uitvoer 2 2 2 3" xfId="19473"/>
    <cellStyle name="Uitvoer 2 2 2 3 2" xfId="19474"/>
    <cellStyle name="Uitvoer 2 2 2 3 2 2" xfId="19475"/>
    <cellStyle name="Uitvoer 2 2 2 3 3" xfId="19476"/>
    <cellStyle name="Uitvoer 2 2 2 4" xfId="19477"/>
    <cellStyle name="Uitvoer 2 2 2 4 2" xfId="19478"/>
    <cellStyle name="Uitvoer 2 2 2 4 2 2" xfId="19479"/>
    <cellStyle name="Uitvoer 2 2 2 5" xfId="19480"/>
    <cellStyle name="Uitvoer 2 2 2 5 2" xfId="19481"/>
    <cellStyle name="Uitvoer 2 2 2 6" xfId="47685"/>
    <cellStyle name="Uitvoer 2 2 2 7" xfId="47686"/>
    <cellStyle name="Uitvoer 2 2 20" xfId="47687"/>
    <cellStyle name="Uitvoer 2 2 21" xfId="47688"/>
    <cellStyle name="Uitvoer 2 2 22" xfId="47689"/>
    <cellStyle name="Uitvoer 2 2 23" xfId="47690"/>
    <cellStyle name="Uitvoer 2 2 24" xfId="47691"/>
    <cellStyle name="Uitvoer 2 2 25" xfId="47692"/>
    <cellStyle name="Uitvoer 2 2 26" xfId="47693"/>
    <cellStyle name="Uitvoer 2 2 27" xfId="48947"/>
    <cellStyle name="Uitvoer 2 2 3" xfId="47694"/>
    <cellStyle name="Uitvoer 2 2 4" xfId="47695"/>
    <cellStyle name="Uitvoer 2 2 5" xfId="47696"/>
    <cellStyle name="Uitvoer 2 2 6" xfId="47697"/>
    <cellStyle name="Uitvoer 2 2 7" xfId="47698"/>
    <cellStyle name="Uitvoer 2 2 8" xfId="47699"/>
    <cellStyle name="Uitvoer 2 2 9" xfId="47700"/>
    <cellStyle name="Uitvoer 2 20" xfId="47701"/>
    <cellStyle name="Uitvoer 2 21" xfId="47702"/>
    <cellStyle name="Uitvoer 2 22" xfId="47703"/>
    <cellStyle name="Uitvoer 2 23" xfId="47704"/>
    <cellStyle name="Uitvoer 2 24" xfId="47705"/>
    <cellStyle name="Uitvoer 2 25" xfId="47706"/>
    <cellStyle name="Uitvoer 2 26" xfId="47707"/>
    <cellStyle name="Uitvoer 2 27" xfId="47708"/>
    <cellStyle name="Uitvoer 2 28" xfId="47709"/>
    <cellStyle name="Uitvoer 2 29" xfId="47710"/>
    <cellStyle name="Uitvoer 2 3" xfId="1330"/>
    <cellStyle name="Uitvoer 2 3 10" xfId="47711"/>
    <cellStyle name="Uitvoer 2 3 11" xfId="47712"/>
    <cellStyle name="Uitvoer 2 3 12" xfId="47713"/>
    <cellStyle name="Uitvoer 2 3 13" xfId="47714"/>
    <cellStyle name="Uitvoer 2 3 14" xfId="47715"/>
    <cellStyle name="Uitvoer 2 3 15" xfId="47716"/>
    <cellStyle name="Uitvoer 2 3 16" xfId="47717"/>
    <cellStyle name="Uitvoer 2 3 17" xfId="47718"/>
    <cellStyle name="Uitvoer 2 3 18" xfId="47719"/>
    <cellStyle name="Uitvoer 2 3 19" xfId="47720"/>
    <cellStyle name="Uitvoer 2 3 2" xfId="2431"/>
    <cellStyle name="Uitvoer 2 3 2 2" xfId="19482"/>
    <cellStyle name="Uitvoer 2 3 2 2 2" xfId="19483"/>
    <cellStyle name="Uitvoer 2 3 2 2 2 2" xfId="19484"/>
    <cellStyle name="Uitvoer 2 3 2 2 2 2 2" xfId="19485"/>
    <cellStyle name="Uitvoer 2 3 2 2 2 3" xfId="19486"/>
    <cellStyle name="Uitvoer 2 3 2 2 3" xfId="19487"/>
    <cellStyle name="Uitvoer 2 3 2 2 3 2" xfId="19488"/>
    <cellStyle name="Uitvoer 2 3 2 2 3 2 2" xfId="19489"/>
    <cellStyle name="Uitvoer 2 3 2 2 4" xfId="19490"/>
    <cellStyle name="Uitvoer 2 3 2 2 4 2" xfId="19491"/>
    <cellStyle name="Uitvoer 2 3 2 3" xfId="19492"/>
    <cellStyle name="Uitvoer 2 3 2 3 2" xfId="19493"/>
    <cellStyle name="Uitvoer 2 3 2 3 2 2" xfId="19494"/>
    <cellStyle name="Uitvoer 2 3 2 3 3" xfId="19495"/>
    <cellStyle name="Uitvoer 2 3 2 4" xfId="19496"/>
    <cellStyle name="Uitvoer 2 3 2 4 2" xfId="19497"/>
    <cellStyle name="Uitvoer 2 3 2 4 2 2" xfId="19498"/>
    <cellStyle name="Uitvoer 2 3 2 5" xfId="19499"/>
    <cellStyle name="Uitvoer 2 3 2 5 2" xfId="19500"/>
    <cellStyle name="Uitvoer 2 3 2 6" xfId="47721"/>
    <cellStyle name="Uitvoer 2 3 2 7" xfId="47722"/>
    <cellStyle name="Uitvoer 2 3 20" xfId="47723"/>
    <cellStyle name="Uitvoer 2 3 21" xfId="47724"/>
    <cellStyle name="Uitvoer 2 3 22" xfId="47725"/>
    <cellStyle name="Uitvoer 2 3 23" xfId="47726"/>
    <cellStyle name="Uitvoer 2 3 24" xfId="47727"/>
    <cellStyle name="Uitvoer 2 3 25" xfId="47728"/>
    <cellStyle name="Uitvoer 2 3 26" xfId="47729"/>
    <cellStyle name="Uitvoer 2 3 27" xfId="48948"/>
    <cellStyle name="Uitvoer 2 3 3" xfId="47730"/>
    <cellStyle name="Uitvoer 2 3 4" xfId="47731"/>
    <cellStyle name="Uitvoer 2 3 5" xfId="47732"/>
    <cellStyle name="Uitvoer 2 3 6" xfId="47733"/>
    <cellStyle name="Uitvoer 2 3 7" xfId="47734"/>
    <cellStyle name="Uitvoer 2 3 8" xfId="47735"/>
    <cellStyle name="Uitvoer 2 3 9" xfId="47736"/>
    <cellStyle name="Uitvoer 2 30" xfId="47737"/>
    <cellStyle name="Uitvoer 2 31" xfId="47738"/>
    <cellStyle name="Uitvoer 2 32" xfId="48949"/>
    <cellStyle name="Uitvoer 2 4" xfId="1331"/>
    <cellStyle name="Uitvoer 2 4 10" xfId="47739"/>
    <cellStyle name="Uitvoer 2 4 11" xfId="47740"/>
    <cellStyle name="Uitvoer 2 4 12" xfId="47741"/>
    <cellStyle name="Uitvoer 2 4 13" xfId="47742"/>
    <cellStyle name="Uitvoer 2 4 14" xfId="47743"/>
    <cellStyle name="Uitvoer 2 4 15" xfId="47744"/>
    <cellStyle name="Uitvoer 2 4 16" xfId="47745"/>
    <cellStyle name="Uitvoer 2 4 17" xfId="47746"/>
    <cellStyle name="Uitvoer 2 4 18" xfId="47747"/>
    <cellStyle name="Uitvoer 2 4 19" xfId="47748"/>
    <cellStyle name="Uitvoer 2 4 2" xfId="2432"/>
    <cellStyle name="Uitvoer 2 4 2 2" xfId="19501"/>
    <cellStyle name="Uitvoer 2 4 2 2 2" xfId="19502"/>
    <cellStyle name="Uitvoer 2 4 2 2 2 2" xfId="19503"/>
    <cellStyle name="Uitvoer 2 4 2 2 2 2 2" xfId="19504"/>
    <cellStyle name="Uitvoer 2 4 2 2 2 3" xfId="19505"/>
    <cellStyle name="Uitvoer 2 4 2 2 3" xfId="19506"/>
    <cellStyle name="Uitvoer 2 4 2 2 3 2" xfId="19507"/>
    <cellStyle name="Uitvoer 2 4 2 2 3 2 2" xfId="19508"/>
    <cellStyle name="Uitvoer 2 4 2 2 4" xfId="19509"/>
    <cellStyle name="Uitvoer 2 4 2 2 4 2" xfId="19510"/>
    <cellStyle name="Uitvoer 2 4 2 3" xfId="19511"/>
    <cellStyle name="Uitvoer 2 4 2 3 2" xfId="19512"/>
    <cellStyle name="Uitvoer 2 4 2 3 2 2" xfId="19513"/>
    <cellStyle name="Uitvoer 2 4 2 3 3" xfId="19514"/>
    <cellStyle name="Uitvoer 2 4 2 4" xfId="19515"/>
    <cellStyle name="Uitvoer 2 4 2 4 2" xfId="19516"/>
    <cellStyle name="Uitvoer 2 4 2 4 2 2" xfId="19517"/>
    <cellStyle name="Uitvoer 2 4 2 5" xfId="19518"/>
    <cellStyle name="Uitvoer 2 4 2 5 2" xfId="19519"/>
    <cellStyle name="Uitvoer 2 4 2 6" xfId="47749"/>
    <cellStyle name="Uitvoer 2 4 2 7" xfId="47750"/>
    <cellStyle name="Uitvoer 2 4 20" xfId="47751"/>
    <cellStyle name="Uitvoer 2 4 21" xfId="47752"/>
    <cellStyle name="Uitvoer 2 4 22" xfId="47753"/>
    <cellStyle name="Uitvoer 2 4 23" xfId="47754"/>
    <cellStyle name="Uitvoer 2 4 24" xfId="47755"/>
    <cellStyle name="Uitvoer 2 4 25" xfId="47756"/>
    <cellStyle name="Uitvoer 2 4 26" xfId="47757"/>
    <cellStyle name="Uitvoer 2 4 27" xfId="48950"/>
    <cellStyle name="Uitvoer 2 4 3" xfId="47758"/>
    <cellStyle name="Uitvoer 2 4 4" xfId="47759"/>
    <cellStyle name="Uitvoer 2 4 5" xfId="47760"/>
    <cellStyle name="Uitvoer 2 4 6" xfId="47761"/>
    <cellStyle name="Uitvoer 2 4 7" xfId="47762"/>
    <cellStyle name="Uitvoer 2 4 8" xfId="47763"/>
    <cellStyle name="Uitvoer 2 4 9" xfId="47764"/>
    <cellStyle name="Uitvoer 2 5" xfId="1332"/>
    <cellStyle name="Uitvoer 2 5 10" xfId="47765"/>
    <cellStyle name="Uitvoer 2 5 11" xfId="47766"/>
    <cellStyle name="Uitvoer 2 5 12" xfId="47767"/>
    <cellStyle name="Uitvoer 2 5 13" xfId="47768"/>
    <cellStyle name="Uitvoer 2 5 14" xfId="47769"/>
    <cellStyle name="Uitvoer 2 5 15" xfId="47770"/>
    <cellStyle name="Uitvoer 2 5 16" xfId="47771"/>
    <cellStyle name="Uitvoer 2 5 17" xfId="47772"/>
    <cellStyle name="Uitvoer 2 5 18" xfId="47773"/>
    <cellStyle name="Uitvoer 2 5 19" xfId="47774"/>
    <cellStyle name="Uitvoer 2 5 2" xfId="2433"/>
    <cellStyle name="Uitvoer 2 5 2 2" xfId="19520"/>
    <cellStyle name="Uitvoer 2 5 2 2 2" xfId="19521"/>
    <cellStyle name="Uitvoer 2 5 2 2 2 2" xfId="19522"/>
    <cellStyle name="Uitvoer 2 5 2 2 2 2 2" xfId="19523"/>
    <cellStyle name="Uitvoer 2 5 2 2 2 3" xfId="19524"/>
    <cellStyle name="Uitvoer 2 5 2 2 3" xfId="19525"/>
    <cellStyle name="Uitvoer 2 5 2 2 3 2" xfId="19526"/>
    <cellStyle name="Uitvoer 2 5 2 2 3 2 2" xfId="19527"/>
    <cellStyle name="Uitvoer 2 5 2 2 4" xfId="19528"/>
    <cellStyle name="Uitvoer 2 5 2 2 4 2" xfId="19529"/>
    <cellStyle name="Uitvoer 2 5 2 3" xfId="19530"/>
    <cellStyle name="Uitvoer 2 5 2 3 2" xfId="19531"/>
    <cellStyle name="Uitvoer 2 5 2 3 2 2" xfId="19532"/>
    <cellStyle name="Uitvoer 2 5 2 3 3" xfId="19533"/>
    <cellStyle name="Uitvoer 2 5 2 4" xfId="19534"/>
    <cellStyle name="Uitvoer 2 5 2 4 2" xfId="19535"/>
    <cellStyle name="Uitvoer 2 5 2 4 2 2" xfId="19536"/>
    <cellStyle name="Uitvoer 2 5 2 5" xfId="19537"/>
    <cellStyle name="Uitvoer 2 5 2 5 2" xfId="19538"/>
    <cellStyle name="Uitvoer 2 5 2 6" xfId="47775"/>
    <cellStyle name="Uitvoer 2 5 2 7" xfId="47776"/>
    <cellStyle name="Uitvoer 2 5 20" xfId="47777"/>
    <cellStyle name="Uitvoer 2 5 21" xfId="47778"/>
    <cellStyle name="Uitvoer 2 5 22" xfId="47779"/>
    <cellStyle name="Uitvoer 2 5 23" xfId="47780"/>
    <cellStyle name="Uitvoer 2 5 24" xfId="47781"/>
    <cellStyle name="Uitvoer 2 5 25" xfId="47782"/>
    <cellStyle name="Uitvoer 2 5 26" xfId="47783"/>
    <cellStyle name="Uitvoer 2 5 27" xfId="48951"/>
    <cellStyle name="Uitvoer 2 5 3" xfId="47784"/>
    <cellStyle name="Uitvoer 2 5 4" xfId="47785"/>
    <cellStyle name="Uitvoer 2 5 5" xfId="47786"/>
    <cellStyle name="Uitvoer 2 5 6" xfId="47787"/>
    <cellStyle name="Uitvoer 2 5 7" xfId="47788"/>
    <cellStyle name="Uitvoer 2 5 8" xfId="47789"/>
    <cellStyle name="Uitvoer 2 5 9" xfId="47790"/>
    <cellStyle name="Uitvoer 2 6" xfId="1333"/>
    <cellStyle name="Uitvoer 2 6 10" xfId="47791"/>
    <cellStyle name="Uitvoer 2 6 11" xfId="47792"/>
    <cellStyle name="Uitvoer 2 6 12" xfId="47793"/>
    <cellStyle name="Uitvoer 2 6 13" xfId="47794"/>
    <cellStyle name="Uitvoer 2 6 14" xfId="47795"/>
    <cellStyle name="Uitvoer 2 6 15" xfId="47796"/>
    <cellStyle name="Uitvoer 2 6 16" xfId="47797"/>
    <cellStyle name="Uitvoer 2 6 17" xfId="47798"/>
    <cellStyle name="Uitvoer 2 6 18" xfId="47799"/>
    <cellStyle name="Uitvoer 2 6 19" xfId="47800"/>
    <cellStyle name="Uitvoer 2 6 2" xfId="2434"/>
    <cellStyle name="Uitvoer 2 6 2 2" xfId="19539"/>
    <cellStyle name="Uitvoer 2 6 2 2 2" xfId="19540"/>
    <cellStyle name="Uitvoer 2 6 2 2 2 2" xfId="19541"/>
    <cellStyle name="Uitvoer 2 6 2 2 2 2 2" xfId="19542"/>
    <cellStyle name="Uitvoer 2 6 2 2 2 3" xfId="19543"/>
    <cellStyle name="Uitvoer 2 6 2 2 3" xfId="19544"/>
    <cellStyle name="Uitvoer 2 6 2 2 3 2" xfId="19545"/>
    <cellStyle name="Uitvoer 2 6 2 2 3 2 2" xfId="19546"/>
    <cellStyle name="Uitvoer 2 6 2 2 4" xfId="19547"/>
    <cellStyle name="Uitvoer 2 6 2 2 4 2" xfId="19548"/>
    <cellStyle name="Uitvoer 2 6 2 3" xfId="19549"/>
    <cellStyle name="Uitvoer 2 6 2 3 2" xfId="19550"/>
    <cellStyle name="Uitvoer 2 6 2 3 2 2" xfId="19551"/>
    <cellStyle name="Uitvoer 2 6 2 3 3" xfId="19552"/>
    <cellStyle name="Uitvoer 2 6 2 4" xfId="19553"/>
    <cellStyle name="Uitvoer 2 6 2 4 2" xfId="19554"/>
    <cellStyle name="Uitvoer 2 6 2 4 2 2" xfId="19555"/>
    <cellStyle name="Uitvoer 2 6 2 5" xfId="19556"/>
    <cellStyle name="Uitvoer 2 6 2 5 2" xfId="19557"/>
    <cellStyle name="Uitvoer 2 6 2 6" xfId="47801"/>
    <cellStyle name="Uitvoer 2 6 2 7" xfId="47802"/>
    <cellStyle name="Uitvoer 2 6 20" xfId="47803"/>
    <cellStyle name="Uitvoer 2 6 21" xfId="47804"/>
    <cellStyle name="Uitvoer 2 6 22" xfId="47805"/>
    <cellStyle name="Uitvoer 2 6 23" xfId="47806"/>
    <cellStyle name="Uitvoer 2 6 24" xfId="47807"/>
    <cellStyle name="Uitvoer 2 6 25" xfId="47808"/>
    <cellStyle name="Uitvoer 2 6 26" xfId="47809"/>
    <cellStyle name="Uitvoer 2 6 27" xfId="48952"/>
    <cellStyle name="Uitvoer 2 6 3" xfId="47810"/>
    <cellStyle name="Uitvoer 2 6 4" xfId="47811"/>
    <cellStyle name="Uitvoer 2 6 5" xfId="47812"/>
    <cellStyle name="Uitvoer 2 6 6" xfId="47813"/>
    <cellStyle name="Uitvoer 2 6 7" xfId="47814"/>
    <cellStyle name="Uitvoer 2 6 8" xfId="47815"/>
    <cellStyle name="Uitvoer 2 6 9" xfId="47816"/>
    <cellStyle name="Uitvoer 2 7" xfId="2435"/>
    <cellStyle name="Uitvoer 2 7 2" xfId="19558"/>
    <cellStyle name="Uitvoer 2 7 2 2" xfId="19559"/>
    <cellStyle name="Uitvoer 2 7 2 2 2" xfId="19560"/>
    <cellStyle name="Uitvoer 2 7 2 2 2 2" xfId="19561"/>
    <cellStyle name="Uitvoer 2 7 2 2 3" xfId="19562"/>
    <cellStyle name="Uitvoer 2 7 2 3" xfId="19563"/>
    <cellStyle name="Uitvoer 2 7 2 3 2" xfId="19564"/>
    <cellStyle name="Uitvoer 2 7 2 3 2 2" xfId="19565"/>
    <cellStyle name="Uitvoer 2 7 2 4" xfId="19566"/>
    <cellStyle name="Uitvoer 2 7 2 4 2" xfId="19567"/>
    <cellStyle name="Uitvoer 2 7 3" xfId="19568"/>
    <cellStyle name="Uitvoer 2 7 3 2" xfId="19569"/>
    <cellStyle name="Uitvoer 2 7 3 2 2" xfId="19570"/>
    <cellStyle name="Uitvoer 2 7 3 3" xfId="19571"/>
    <cellStyle name="Uitvoer 2 7 4" xfId="19572"/>
    <cellStyle name="Uitvoer 2 7 4 2" xfId="19573"/>
    <cellStyle name="Uitvoer 2 7 4 2 2" xfId="19574"/>
    <cellStyle name="Uitvoer 2 7 5" xfId="19575"/>
    <cellStyle name="Uitvoer 2 7 5 2" xfId="19576"/>
    <cellStyle name="Uitvoer 2 7 6" xfId="47817"/>
    <cellStyle name="Uitvoer 2 7 7" xfId="47818"/>
    <cellStyle name="Uitvoer 2 8" xfId="47819"/>
    <cellStyle name="Uitvoer 2 9" xfId="47820"/>
    <cellStyle name="Uitvoer 3" xfId="1334"/>
    <cellStyle name="Uitvoer 3 10" xfId="47821"/>
    <cellStyle name="Uitvoer 3 11" xfId="47822"/>
    <cellStyle name="Uitvoer 3 12" xfId="47823"/>
    <cellStyle name="Uitvoer 3 13" xfId="47824"/>
    <cellStyle name="Uitvoer 3 14" xfId="47825"/>
    <cellStyle name="Uitvoer 3 15" xfId="47826"/>
    <cellStyle name="Uitvoer 3 16" xfId="47827"/>
    <cellStyle name="Uitvoer 3 17" xfId="47828"/>
    <cellStyle name="Uitvoer 3 18" xfId="47829"/>
    <cellStyle name="Uitvoer 3 19" xfId="47830"/>
    <cellStyle name="Uitvoer 3 2" xfId="2436"/>
    <cellStyle name="Uitvoer 3 2 2" xfId="19577"/>
    <cellStyle name="Uitvoer 3 2 2 2" xfId="19578"/>
    <cellStyle name="Uitvoer 3 2 2 2 2" xfId="19579"/>
    <cellStyle name="Uitvoer 3 2 2 2 2 2" xfId="19580"/>
    <cellStyle name="Uitvoer 3 2 2 2 3" xfId="19581"/>
    <cellStyle name="Uitvoer 3 2 2 3" xfId="19582"/>
    <cellStyle name="Uitvoer 3 2 2 3 2" xfId="19583"/>
    <cellStyle name="Uitvoer 3 2 2 3 2 2" xfId="19584"/>
    <cellStyle name="Uitvoer 3 2 2 4" xfId="19585"/>
    <cellStyle name="Uitvoer 3 2 2 4 2" xfId="19586"/>
    <cellStyle name="Uitvoer 3 2 3" xfId="19587"/>
    <cellStyle name="Uitvoer 3 2 3 2" xfId="19588"/>
    <cellStyle name="Uitvoer 3 2 3 2 2" xfId="19589"/>
    <cellStyle name="Uitvoer 3 2 3 3" xfId="19590"/>
    <cellStyle name="Uitvoer 3 2 4" xfId="19591"/>
    <cellStyle name="Uitvoer 3 2 4 2" xfId="19592"/>
    <cellStyle name="Uitvoer 3 2 4 2 2" xfId="19593"/>
    <cellStyle name="Uitvoer 3 2 5" xfId="19594"/>
    <cellStyle name="Uitvoer 3 2 5 2" xfId="19595"/>
    <cellStyle name="Uitvoer 3 2 6" xfId="47831"/>
    <cellStyle name="Uitvoer 3 2 7" xfId="47832"/>
    <cellStyle name="Uitvoer 3 20" xfId="47833"/>
    <cellStyle name="Uitvoer 3 21" xfId="47834"/>
    <cellStyle name="Uitvoer 3 22" xfId="47835"/>
    <cellStyle name="Uitvoer 3 23" xfId="47836"/>
    <cellStyle name="Uitvoer 3 24" xfId="47837"/>
    <cellStyle name="Uitvoer 3 25" xfId="47838"/>
    <cellStyle name="Uitvoer 3 26" xfId="47839"/>
    <cellStyle name="Uitvoer 3 27" xfId="48953"/>
    <cellStyle name="Uitvoer 3 3" xfId="47840"/>
    <cellStyle name="Uitvoer 3 4" xfId="47841"/>
    <cellStyle name="Uitvoer 3 5" xfId="47842"/>
    <cellStyle name="Uitvoer 3 6" xfId="47843"/>
    <cellStyle name="Uitvoer 3 7" xfId="47844"/>
    <cellStyle name="Uitvoer 3 8" xfId="47845"/>
    <cellStyle name="Uitvoer 3 9" xfId="47846"/>
    <cellStyle name="Uitvoer 4" xfId="1335"/>
    <cellStyle name="Uitvoer 4 10" xfId="47847"/>
    <cellStyle name="Uitvoer 4 11" xfId="47848"/>
    <cellStyle name="Uitvoer 4 12" xfId="47849"/>
    <cellStyle name="Uitvoer 4 13" xfId="47850"/>
    <cellStyle name="Uitvoer 4 14" xfId="47851"/>
    <cellStyle name="Uitvoer 4 15" xfId="47852"/>
    <cellStyle name="Uitvoer 4 16" xfId="47853"/>
    <cellStyle name="Uitvoer 4 17" xfId="47854"/>
    <cellStyle name="Uitvoer 4 18" xfId="47855"/>
    <cellStyle name="Uitvoer 4 19" xfId="47856"/>
    <cellStyle name="Uitvoer 4 2" xfId="2437"/>
    <cellStyle name="Uitvoer 4 2 2" xfId="19596"/>
    <cellStyle name="Uitvoer 4 2 2 2" xfId="19597"/>
    <cellStyle name="Uitvoer 4 2 2 2 2" xfId="19598"/>
    <cellStyle name="Uitvoer 4 2 2 2 2 2" xfId="19599"/>
    <cellStyle name="Uitvoer 4 2 2 2 3" xfId="19600"/>
    <cellStyle name="Uitvoer 4 2 2 3" xfId="19601"/>
    <cellStyle name="Uitvoer 4 2 2 3 2" xfId="19602"/>
    <cellStyle name="Uitvoer 4 2 2 3 2 2" xfId="19603"/>
    <cellStyle name="Uitvoer 4 2 2 4" xfId="19604"/>
    <cellStyle name="Uitvoer 4 2 2 4 2" xfId="19605"/>
    <cellStyle name="Uitvoer 4 2 3" xfId="19606"/>
    <cellStyle name="Uitvoer 4 2 3 2" xfId="19607"/>
    <cellStyle name="Uitvoer 4 2 3 2 2" xfId="19608"/>
    <cellStyle name="Uitvoer 4 2 3 3" xfId="19609"/>
    <cellStyle name="Uitvoer 4 2 4" xfId="19610"/>
    <cellStyle name="Uitvoer 4 2 4 2" xfId="19611"/>
    <cellStyle name="Uitvoer 4 2 4 2 2" xfId="19612"/>
    <cellStyle name="Uitvoer 4 2 5" xfId="19613"/>
    <cellStyle name="Uitvoer 4 2 5 2" xfId="19614"/>
    <cellStyle name="Uitvoer 4 2 6" xfId="47857"/>
    <cellStyle name="Uitvoer 4 2 7" xfId="47858"/>
    <cellStyle name="Uitvoer 4 20" xfId="47859"/>
    <cellStyle name="Uitvoer 4 21" xfId="47860"/>
    <cellStyle name="Uitvoer 4 22" xfId="47861"/>
    <cellStyle name="Uitvoer 4 23" xfId="47862"/>
    <cellStyle name="Uitvoer 4 24" xfId="47863"/>
    <cellStyle name="Uitvoer 4 25" xfId="47864"/>
    <cellStyle name="Uitvoer 4 26" xfId="47865"/>
    <cellStyle name="Uitvoer 4 27" xfId="48954"/>
    <cellStyle name="Uitvoer 4 3" xfId="47866"/>
    <cellStyle name="Uitvoer 4 4" xfId="47867"/>
    <cellStyle name="Uitvoer 4 5" xfId="47868"/>
    <cellStyle name="Uitvoer 4 6" xfId="47869"/>
    <cellStyle name="Uitvoer 4 7" xfId="47870"/>
    <cellStyle name="Uitvoer 4 8" xfId="47871"/>
    <cellStyle name="Uitvoer 4 9" xfId="47872"/>
    <cellStyle name="Uitvoer 5" xfId="1336"/>
    <cellStyle name="Uitvoer 5 10" xfId="47873"/>
    <cellStyle name="Uitvoer 5 11" xfId="47874"/>
    <cellStyle name="Uitvoer 5 12" xfId="47875"/>
    <cellStyle name="Uitvoer 5 13" xfId="47876"/>
    <cellStyle name="Uitvoer 5 14" xfId="47877"/>
    <cellStyle name="Uitvoer 5 15" xfId="47878"/>
    <cellStyle name="Uitvoer 5 16" xfId="47879"/>
    <cellStyle name="Uitvoer 5 17" xfId="47880"/>
    <cellStyle name="Uitvoer 5 18" xfId="47881"/>
    <cellStyle name="Uitvoer 5 19" xfId="47882"/>
    <cellStyle name="Uitvoer 5 2" xfId="2438"/>
    <cellStyle name="Uitvoer 5 2 2" xfId="19615"/>
    <cellStyle name="Uitvoer 5 2 2 2" xfId="19616"/>
    <cellStyle name="Uitvoer 5 2 2 2 2" xfId="19617"/>
    <cellStyle name="Uitvoer 5 2 2 2 2 2" xfId="19618"/>
    <cellStyle name="Uitvoer 5 2 2 2 3" xfId="19619"/>
    <cellStyle name="Uitvoer 5 2 2 3" xfId="19620"/>
    <cellStyle name="Uitvoer 5 2 2 3 2" xfId="19621"/>
    <cellStyle name="Uitvoer 5 2 2 3 2 2" xfId="19622"/>
    <cellStyle name="Uitvoer 5 2 2 4" xfId="19623"/>
    <cellStyle name="Uitvoer 5 2 2 4 2" xfId="19624"/>
    <cellStyle name="Uitvoer 5 2 3" xfId="19625"/>
    <cellStyle name="Uitvoer 5 2 3 2" xfId="19626"/>
    <cellStyle name="Uitvoer 5 2 3 2 2" xfId="19627"/>
    <cellStyle name="Uitvoer 5 2 3 3" xfId="19628"/>
    <cellStyle name="Uitvoer 5 2 4" xfId="19629"/>
    <cellStyle name="Uitvoer 5 2 4 2" xfId="19630"/>
    <cellStyle name="Uitvoer 5 2 4 2 2" xfId="19631"/>
    <cellStyle name="Uitvoer 5 2 5" xfId="19632"/>
    <cellStyle name="Uitvoer 5 2 5 2" xfId="19633"/>
    <cellStyle name="Uitvoer 5 2 6" xfId="47883"/>
    <cellStyle name="Uitvoer 5 2 7" xfId="47884"/>
    <cellStyle name="Uitvoer 5 20" xfId="47885"/>
    <cellStyle name="Uitvoer 5 21" xfId="47886"/>
    <cellStyle name="Uitvoer 5 22" xfId="47887"/>
    <cellStyle name="Uitvoer 5 23" xfId="47888"/>
    <cellStyle name="Uitvoer 5 24" xfId="47889"/>
    <cellStyle name="Uitvoer 5 25" xfId="47890"/>
    <cellStyle name="Uitvoer 5 26" xfId="47891"/>
    <cellStyle name="Uitvoer 5 27" xfId="48955"/>
    <cellStyle name="Uitvoer 5 3" xfId="47892"/>
    <cellStyle name="Uitvoer 5 4" xfId="47893"/>
    <cellStyle name="Uitvoer 5 5" xfId="47894"/>
    <cellStyle name="Uitvoer 5 6" xfId="47895"/>
    <cellStyle name="Uitvoer 5 7" xfId="47896"/>
    <cellStyle name="Uitvoer 5 8" xfId="47897"/>
    <cellStyle name="Uitvoer 5 9" xfId="47898"/>
    <cellStyle name="Uitvoer 6" xfId="1337"/>
    <cellStyle name="Uitvoer 6 10" xfId="47899"/>
    <cellStyle name="Uitvoer 6 11" xfId="47900"/>
    <cellStyle name="Uitvoer 6 12" xfId="47901"/>
    <cellStyle name="Uitvoer 6 13" xfId="47902"/>
    <cellStyle name="Uitvoer 6 14" xfId="47903"/>
    <cellStyle name="Uitvoer 6 15" xfId="47904"/>
    <cellStyle name="Uitvoer 6 16" xfId="47905"/>
    <cellStyle name="Uitvoer 6 17" xfId="47906"/>
    <cellStyle name="Uitvoer 6 18" xfId="47907"/>
    <cellStyle name="Uitvoer 6 19" xfId="47908"/>
    <cellStyle name="Uitvoer 6 2" xfId="2439"/>
    <cellStyle name="Uitvoer 6 2 2" xfId="19634"/>
    <cellStyle name="Uitvoer 6 2 2 2" xfId="19635"/>
    <cellStyle name="Uitvoer 6 2 2 2 2" xfId="19636"/>
    <cellStyle name="Uitvoer 6 2 2 2 2 2" xfId="19637"/>
    <cellStyle name="Uitvoer 6 2 2 2 3" xfId="19638"/>
    <cellStyle name="Uitvoer 6 2 2 3" xfId="19639"/>
    <cellStyle name="Uitvoer 6 2 2 3 2" xfId="19640"/>
    <cellStyle name="Uitvoer 6 2 2 3 2 2" xfId="19641"/>
    <cellStyle name="Uitvoer 6 2 2 4" xfId="19642"/>
    <cellStyle name="Uitvoer 6 2 2 4 2" xfId="19643"/>
    <cellStyle name="Uitvoer 6 2 3" xfId="19644"/>
    <cellStyle name="Uitvoer 6 2 3 2" xfId="19645"/>
    <cellStyle name="Uitvoer 6 2 3 2 2" xfId="19646"/>
    <cellStyle name="Uitvoer 6 2 3 3" xfId="19647"/>
    <cellStyle name="Uitvoer 6 2 4" xfId="19648"/>
    <cellStyle name="Uitvoer 6 2 4 2" xfId="19649"/>
    <cellStyle name="Uitvoer 6 2 4 2 2" xfId="19650"/>
    <cellStyle name="Uitvoer 6 2 5" xfId="19651"/>
    <cellStyle name="Uitvoer 6 2 5 2" xfId="19652"/>
    <cellStyle name="Uitvoer 6 2 6" xfId="47909"/>
    <cellStyle name="Uitvoer 6 2 7" xfId="47910"/>
    <cellStyle name="Uitvoer 6 20" xfId="47911"/>
    <cellStyle name="Uitvoer 6 21" xfId="47912"/>
    <cellStyle name="Uitvoer 6 22" xfId="47913"/>
    <cellStyle name="Uitvoer 6 23" xfId="47914"/>
    <cellStyle name="Uitvoer 6 24" xfId="47915"/>
    <cellStyle name="Uitvoer 6 25" xfId="47916"/>
    <cellStyle name="Uitvoer 6 26" xfId="47917"/>
    <cellStyle name="Uitvoer 6 27" xfId="48956"/>
    <cellStyle name="Uitvoer 6 3" xfId="47918"/>
    <cellStyle name="Uitvoer 6 4" xfId="47919"/>
    <cellStyle name="Uitvoer 6 5" xfId="47920"/>
    <cellStyle name="Uitvoer 6 6" xfId="47921"/>
    <cellStyle name="Uitvoer 6 7" xfId="47922"/>
    <cellStyle name="Uitvoer 6 8" xfId="47923"/>
    <cellStyle name="Uitvoer 6 9" xfId="47924"/>
    <cellStyle name="Uitvoer 7" xfId="1338"/>
    <cellStyle name="Uitvoer 7 10" xfId="47925"/>
    <cellStyle name="Uitvoer 7 11" xfId="47926"/>
    <cellStyle name="Uitvoer 7 12" xfId="47927"/>
    <cellStyle name="Uitvoer 7 13" xfId="47928"/>
    <cellStyle name="Uitvoer 7 14" xfId="47929"/>
    <cellStyle name="Uitvoer 7 15" xfId="47930"/>
    <cellStyle name="Uitvoer 7 16" xfId="47931"/>
    <cellStyle name="Uitvoer 7 17" xfId="47932"/>
    <cellStyle name="Uitvoer 7 18" xfId="47933"/>
    <cellStyle name="Uitvoer 7 19" xfId="47934"/>
    <cellStyle name="Uitvoer 7 2" xfId="2440"/>
    <cellStyle name="Uitvoer 7 2 2" xfId="19653"/>
    <cellStyle name="Uitvoer 7 2 2 2" xfId="19654"/>
    <cellStyle name="Uitvoer 7 2 2 2 2" xfId="19655"/>
    <cellStyle name="Uitvoer 7 2 2 2 2 2" xfId="19656"/>
    <cellStyle name="Uitvoer 7 2 2 2 3" xfId="19657"/>
    <cellStyle name="Uitvoer 7 2 2 3" xfId="19658"/>
    <cellStyle name="Uitvoer 7 2 2 3 2" xfId="19659"/>
    <cellStyle name="Uitvoer 7 2 2 3 2 2" xfId="19660"/>
    <cellStyle name="Uitvoer 7 2 2 4" xfId="19661"/>
    <cellStyle name="Uitvoer 7 2 2 4 2" xfId="19662"/>
    <cellStyle name="Uitvoer 7 2 3" xfId="19663"/>
    <cellStyle name="Uitvoer 7 2 3 2" xfId="19664"/>
    <cellStyle name="Uitvoer 7 2 3 2 2" xfId="19665"/>
    <cellStyle name="Uitvoer 7 2 3 3" xfId="19666"/>
    <cellStyle name="Uitvoer 7 2 4" xfId="19667"/>
    <cellStyle name="Uitvoer 7 2 4 2" xfId="19668"/>
    <cellStyle name="Uitvoer 7 2 4 2 2" xfId="19669"/>
    <cellStyle name="Uitvoer 7 2 5" xfId="19670"/>
    <cellStyle name="Uitvoer 7 2 5 2" xfId="19671"/>
    <cellStyle name="Uitvoer 7 2 6" xfId="47935"/>
    <cellStyle name="Uitvoer 7 2 7" xfId="47936"/>
    <cellStyle name="Uitvoer 7 20" xfId="47937"/>
    <cellStyle name="Uitvoer 7 21" xfId="47938"/>
    <cellStyle name="Uitvoer 7 22" xfId="47939"/>
    <cellStyle name="Uitvoer 7 23" xfId="47940"/>
    <cellStyle name="Uitvoer 7 24" xfId="47941"/>
    <cellStyle name="Uitvoer 7 25" xfId="47942"/>
    <cellStyle name="Uitvoer 7 26" xfId="47943"/>
    <cellStyle name="Uitvoer 7 27" xfId="48957"/>
    <cellStyle name="Uitvoer 7 3" xfId="47944"/>
    <cellStyle name="Uitvoer 7 4" xfId="47945"/>
    <cellStyle name="Uitvoer 7 5" xfId="47946"/>
    <cellStyle name="Uitvoer 7 6" xfId="47947"/>
    <cellStyle name="Uitvoer 7 7" xfId="47948"/>
    <cellStyle name="Uitvoer 7 8" xfId="47949"/>
    <cellStyle name="Uitvoer 7 9" xfId="47950"/>
    <cellStyle name="Uitvoer 8" xfId="2441"/>
    <cellStyle name="Uitvoer 8 2" xfId="19672"/>
    <cellStyle name="Uitvoer 8 2 2" xfId="19673"/>
    <cellStyle name="Uitvoer 8 2 2 2" xfId="19674"/>
    <cellStyle name="Uitvoer 8 2 3" xfId="19675"/>
    <cellStyle name="Uitvoer 8 3" xfId="19676"/>
    <cellStyle name="Uitvoer 8 3 2" xfId="19677"/>
    <cellStyle name="Uitvoer 8 3 2 2" xfId="19678"/>
    <cellStyle name="Uitvoer 8 4" xfId="19679"/>
    <cellStyle name="Uitvoer 8 4 2" xfId="19680"/>
    <cellStyle name="Unprot" xfId="47951"/>
    <cellStyle name="Unprot$" xfId="47952"/>
    <cellStyle name="Unprotect" xfId="47953"/>
    <cellStyle name="Upload Only" xfId="47954"/>
    <cellStyle name="Valuta" xfId="25" builtinId="4" hidden="1"/>
    <cellStyle name="Valuta (0)_riep" xfId="47955"/>
    <cellStyle name="Valuta [0]" xfId="26" builtinId="7" hidden="1"/>
    <cellStyle name="Valuta 2" xfId="47956"/>
    <cellStyle name="Valuta 3" xfId="48962"/>
    <cellStyle name="Verklarende tekst" xfId="34" builtinId="53" hidden="1"/>
    <cellStyle name="Verklarende tekst 2" xfId="466"/>
    <cellStyle name="Verklarende tekst 3" xfId="2442"/>
    <cellStyle name="Verknüpfte Zelle" xfId="230"/>
    <cellStyle name="w" xfId="47957"/>
    <cellStyle name="Waarschuwingstekst" xfId="33" builtinId="11" hidden="1"/>
    <cellStyle name="Waarschuwingstekst" xfId="49519" builtinId="11" customBuiltin="1"/>
    <cellStyle name="Waarschuwingstekst 2" xfId="467"/>
    <cellStyle name="Waarschuwingstekst 2 2" xfId="2443"/>
    <cellStyle name="Waarschuwingstekst 3" xfId="1412"/>
    <cellStyle name="Waarschuwingstekst 3 2" xfId="2444"/>
    <cellStyle name="Waarschuwingstekst 3 2 2" xfId="47958"/>
    <cellStyle name="Waarschuwingstekst 3 3" xfId="2514"/>
    <cellStyle name="Waarschuwingstekst 3 3 2" xfId="47959"/>
    <cellStyle name="Waarschuwingstekst 3 4" xfId="47960"/>
    <cellStyle name="Waarschuwingstekst 4" xfId="2445"/>
    <cellStyle name="Waarschuwingstekst 5" xfId="2446"/>
    <cellStyle name="Waarschuwingstekst 6" xfId="47961"/>
    <cellStyle name="Warnender Text" xfId="231"/>
    <cellStyle name="Warning Text 2" xfId="232"/>
    <cellStyle name="Warning Text 2 2" xfId="47962"/>
    <cellStyle name="Warning Text 2 2 2" xfId="47963"/>
    <cellStyle name="Warning Text 2 3" xfId="47964"/>
    <cellStyle name="Warning Text 3" xfId="2515"/>
    <cellStyle name="Web Row Title 1" xfId="47965"/>
    <cellStyle name="Web Row Title 2" xfId="47966"/>
    <cellStyle name="web_ normal" xfId="47967"/>
    <cellStyle name="weekly" xfId="47968"/>
    <cellStyle name="WholeNumber" xfId="47969"/>
    <cellStyle name="WingdingsBlack" xfId="47970"/>
    <cellStyle name="WingdingsBlack 2" xfId="47971"/>
    <cellStyle name="WingdingsRed" xfId="47972"/>
    <cellStyle name="WingdingsRed 2" xfId="47973"/>
    <cellStyle name="WingdingsWhite" xfId="47974"/>
    <cellStyle name="WingdingsWhite 2" xfId="47975"/>
    <cellStyle name="Work in progress" xfId="47976"/>
    <cellStyle name="Work in progress 2" xfId="47977"/>
    <cellStyle name="WP" xfId="47978"/>
    <cellStyle name="x" xfId="47979"/>
    <cellStyle name="X - None" xfId="47980"/>
    <cellStyle name="x Men" xfId="47981"/>
    <cellStyle name="X_Mini-Merge Healthcare REIT BUYS WRS (Interloper) 5-24-2006 v10" xfId="47982"/>
    <cellStyle name="X_Mini-Merge Healthcare REIT BUYS WRS v223" xfId="47983"/>
    <cellStyle name="x1" xfId="47984"/>
    <cellStyle name="Xman" xfId="47985"/>
    <cellStyle name="Year" xfId="47986"/>
    <cellStyle name="Year 10" xfId="47987"/>
    <cellStyle name="Year 11" xfId="47988"/>
    <cellStyle name="Year 12" xfId="47989"/>
    <cellStyle name="Year 12 2" xfId="47990"/>
    <cellStyle name="Year 12 3" xfId="47991"/>
    <cellStyle name="Year 12 4" xfId="47992"/>
    <cellStyle name="Year 12 5" xfId="47993"/>
    <cellStyle name="Year 12 6" xfId="47994"/>
    <cellStyle name="Year 12 7" xfId="47995"/>
    <cellStyle name="Year 12 8" xfId="47996"/>
    <cellStyle name="Year 12_090324 Impairment model 2 Gasunie Other" xfId="47997"/>
    <cellStyle name="Year 13" xfId="47998"/>
    <cellStyle name="Year 13 2" xfId="47999"/>
    <cellStyle name="Year 13 3" xfId="48000"/>
    <cellStyle name="Year 13 4" xfId="48001"/>
    <cellStyle name="Year 13 5" xfId="48002"/>
    <cellStyle name="Year 13 6" xfId="48003"/>
    <cellStyle name="Year 13 7" xfId="48004"/>
    <cellStyle name="Year 13 8" xfId="48005"/>
    <cellStyle name="Year 13_090324 Impairment model 2 Gasunie Other" xfId="48006"/>
    <cellStyle name="Year 14" xfId="48007"/>
    <cellStyle name="Year 14 2" xfId="48008"/>
    <cellStyle name="Year 14 3" xfId="48009"/>
    <cellStyle name="Year 14 4" xfId="48010"/>
    <cellStyle name="Year 14 5" xfId="48011"/>
    <cellStyle name="Year 14 6" xfId="48012"/>
    <cellStyle name="Year 14 7" xfId="48013"/>
    <cellStyle name="Year 14 8" xfId="48014"/>
    <cellStyle name="Year 14_090324 Impairment model 2 Gasunie Other" xfId="48015"/>
    <cellStyle name="Year 15" xfId="48016"/>
    <cellStyle name="Year 15 2" xfId="48017"/>
    <cellStyle name="Year 15 3" xfId="48018"/>
    <cellStyle name="Year 15 4" xfId="48019"/>
    <cellStyle name="Year 15 5" xfId="48020"/>
    <cellStyle name="Year 15 6" xfId="48021"/>
    <cellStyle name="Year 15 7" xfId="48022"/>
    <cellStyle name="Year 15 8" xfId="48023"/>
    <cellStyle name="Year 15_090324 Impairment model 2 Gasunie Other" xfId="48024"/>
    <cellStyle name="Year 16" xfId="48025"/>
    <cellStyle name="Year 17" xfId="48026"/>
    <cellStyle name="Year 18" xfId="48027"/>
    <cellStyle name="Year 19" xfId="48028"/>
    <cellStyle name="Year 2" xfId="48029"/>
    <cellStyle name="Year 20" xfId="48030"/>
    <cellStyle name="Year 21" xfId="48031"/>
    <cellStyle name="Year 22" xfId="48032"/>
    <cellStyle name="Year 23" xfId="48033"/>
    <cellStyle name="Year 24" xfId="48034"/>
    <cellStyle name="Year 25" xfId="48035"/>
    <cellStyle name="Year 26" xfId="48036"/>
    <cellStyle name="Year 27" xfId="48037"/>
    <cellStyle name="Year 3" xfId="48038"/>
    <cellStyle name="Year 4" xfId="48039"/>
    <cellStyle name="Year 5" xfId="48040"/>
    <cellStyle name="Year 6" xfId="48041"/>
    <cellStyle name="Year 7" xfId="48042"/>
    <cellStyle name="Year 8" xfId="48043"/>
    <cellStyle name="Year 9" xfId="48044"/>
    <cellStyle name="Year_090702 Fair scenario Jens BP costs" xfId="48045"/>
    <cellStyle name="YearInput" xfId="48046"/>
    <cellStyle name="YearInputBk" xfId="48047"/>
    <cellStyle name="YearInputBk 2" xfId="48048"/>
    <cellStyle name="YearInputBu" xfId="48049"/>
    <cellStyle name="YearInputBu 2" xfId="48050"/>
    <cellStyle name="Yen" xfId="48051"/>
    <cellStyle name="yn" xfId="48052"/>
    <cellStyle name="Zelle überprüfen" xfId="233"/>
  </cellStyles>
  <dxfs count="0"/>
  <tableStyles count="0" defaultTableStyle="TableStyleMedium2" defaultPivotStyle="PivotStyleLight16"/>
  <colors>
    <mruColors>
      <color rgb="FFFFCCFF"/>
      <color rgb="FFFFCC99"/>
      <color rgb="FFFFFFCC"/>
      <color rgb="FFCCFFCC"/>
      <color rgb="FFFF00FF"/>
      <color rgb="FFCCFFFF"/>
      <color rgb="FFCCC8D9"/>
      <color rgb="FFDCDCD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94479</xdr:rowOff>
    </xdr:to>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76201</xdr:colOff>
      <xdr:row>16</xdr:row>
      <xdr:rowOff>104775</xdr:rowOff>
    </xdr:from>
    <xdr:ext cx="4057650" cy="436786"/>
    <mc:AlternateContent xmlns:mc="http://schemas.openxmlformats.org/markup-compatibility/2006" xmlns:a14="http://schemas.microsoft.com/office/drawing/2010/main">
      <mc:Choice Requires="a14">
        <xdr:sp macro="" textlink="">
          <xdr:nvSpPr>
            <xdr:cNvPr id="4" name="Tekstvak 3">
              <a:extLst>
                <a:ext uri="{FF2B5EF4-FFF2-40B4-BE49-F238E27FC236}">
                  <a16:creationId xmlns:a16="http://schemas.microsoft.com/office/drawing/2014/main" xmlns="" id="{00000000-0008-0000-0500-000004000000}"/>
                </a:ext>
              </a:extLst>
            </xdr:cNvPr>
            <xdr:cNvSpPr txBox="1"/>
          </xdr:nvSpPr>
          <xdr:spPr>
            <a:xfrm>
              <a:off x="342901" y="3505200"/>
              <a:ext cx="40576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r>
                    <a:rPr lang="nl-NL" sz="1100" b="0" i="1">
                      <a:latin typeface="Cambria Math"/>
                    </a:rPr>
                    <m:t>𝐷</m:t>
                  </m:r>
                  <m:sSub>
                    <m:sSubPr>
                      <m:ctrlPr>
                        <a:rPr lang="nl-NL" sz="1100" b="0" i="1">
                          <a:latin typeface="Cambria Math"/>
                        </a:rPr>
                      </m:ctrlPr>
                    </m:sSubPr>
                    <m:e>
                      <m:r>
                        <a:rPr lang="nl-NL" sz="1100" b="0" i="1">
                          <a:latin typeface="Cambria Math"/>
                        </a:rPr>
                        <m:t>𝐼</m:t>
                      </m:r>
                    </m:e>
                    <m:sub>
                      <m:r>
                        <a:rPr lang="nl-NL" sz="1100" b="0" i="1">
                          <a:latin typeface="Cambria Math"/>
                        </a:rPr>
                        <m:t>𝐸𝑥</m:t>
                      </m:r>
                      <m:r>
                        <a:rPr lang="nl-NL" sz="1100" b="0" i="1">
                          <a:latin typeface="Cambria Math"/>
                        </a:rPr>
                        <m:t>−</m:t>
                      </m:r>
                      <m:r>
                        <a:rPr lang="nl-NL" sz="1100" b="0" i="1">
                          <a:latin typeface="Cambria Math"/>
                        </a:rPr>
                        <m:t>𝑎𝑛𝑡𝑒</m:t>
                      </m:r>
                    </m:sub>
                  </m:sSub>
                </m:oMath>
              </a14:m>
              <a:r>
                <a:rPr lang="nl-NL" sz="1100"/>
                <a:t>= Pro</a:t>
              </a:r>
              <a:r>
                <a:rPr lang="nl-NL" sz="1100" baseline="0"/>
                <a:t>  x A x 100%</a:t>
              </a:r>
            </a:p>
            <a:p>
              <a:endParaRPr lang="nl-NL" sz="1100"/>
            </a:p>
          </xdr:txBody>
        </xdr:sp>
      </mc:Choice>
      <mc:Fallback xmlns="">
        <xdr:sp macro="" textlink="">
          <xdr:nvSpPr>
            <xdr:cNvPr id="4" name="Tekstvak 3"/>
            <xdr:cNvSpPr txBox="1"/>
          </xdr:nvSpPr>
          <xdr:spPr>
            <a:xfrm>
              <a:off x="342901" y="3505200"/>
              <a:ext cx="405765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100" b="0" i="0">
                  <a:latin typeface="Cambria Math"/>
                </a:rPr>
                <a:t>𝐷𝐼_(𝐸𝑥−𝑎𝑛𝑡𝑒)</a:t>
              </a:r>
              <a:r>
                <a:rPr lang="nl-NL" sz="1100"/>
                <a:t>= Pro</a:t>
              </a:r>
              <a:r>
                <a:rPr lang="nl-NL" sz="1100" baseline="0"/>
                <a:t>  x A x 100%</a:t>
              </a:r>
            </a:p>
            <a:p>
              <a:endParaRPr lang="nl-NL" sz="1100"/>
            </a:p>
          </xdr:txBody>
        </xdr:sp>
      </mc:Fallback>
    </mc:AlternateContent>
    <xdr:clientData/>
  </xdr:oneCellAnchor>
  <xdr:oneCellAnchor>
    <xdr:from>
      <xdr:col>1</xdr:col>
      <xdr:colOff>83484</xdr:colOff>
      <xdr:row>18</xdr:row>
      <xdr:rowOff>72838</xdr:rowOff>
    </xdr:from>
    <xdr:ext cx="4019550" cy="337465"/>
    <mc:AlternateContent xmlns:mc="http://schemas.openxmlformats.org/markup-compatibility/2006" xmlns:a14="http://schemas.microsoft.com/office/drawing/2010/main">
      <mc:Choice Requires="a14">
        <xdr:sp macro="" textlink="">
          <xdr:nvSpPr>
            <xdr:cNvPr id="5" name="Tekstvak 4">
              <a:extLst>
                <a:ext uri="{FF2B5EF4-FFF2-40B4-BE49-F238E27FC236}">
                  <a16:creationId xmlns:a16="http://schemas.microsoft.com/office/drawing/2014/main" xmlns="" id="{00000000-0008-0000-0500-000005000000}"/>
                </a:ext>
              </a:extLst>
            </xdr:cNvPr>
            <xdr:cNvSpPr txBox="1"/>
          </xdr:nvSpPr>
          <xdr:spPr>
            <a:xfrm>
              <a:off x="352425" y="3882838"/>
              <a:ext cx="4019550" cy="3374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100"/>
                <a:t>Pro</a:t>
              </a:r>
              <a:r>
                <a:rPr lang="nl-NL" sz="1100" baseline="0"/>
                <a:t> = </a:t>
              </a:r>
              <a14:m>
                <m:oMath xmlns:m="http://schemas.openxmlformats.org/officeDocument/2006/math">
                  <m:f>
                    <m:fPr>
                      <m:ctrlPr>
                        <a:rPr lang="nl-NL" sz="1100" i="1" baseline="0">
                          <a:latin typeface="Cambria Math"/>
                        </a:rPr>
                      </m:ctrlPr>
                    </m:fPr>
                    <m:num>
                      <m:r>
                        <a:rPr lang="nl-NL" sz="1100" b="0" i="1" baseline="0">
                          <a:latin typeface="Cambria Math"/>
                        </a:rPr>
                        <m:t>𝑁</m:t>
                      </m:r>
                      <m:r>
                        <a:rPr lang="nl-NL" sz="1100" b="0" i="1" baseline="0">
                          <a:latin typeface="Cambria Math"/>
                        </a:rPr>
                        <m:t> </m:t>
                      </m:r>
                      <m:r>
                        <a:rPr lang="nl-NL" sz="1100" b="0" i="1" baseline="0">
                          <a:latin typeface="Cambria Math"/>
                        </a:rPr>
                        <m:t>𝑥</m:t>
                      </m:r>
                      <m:r>
                        <a:rPr lang="nl-NL" sz="1100" b="0" i="1" baseline="0">
                          <a:latin typeface="Cambria Math"/>
                        </a:rPr>
                        <m:t> </m:t>
                      </m:r>
                      <m:sSub>
                        <m:sSubPr>
                          <m:ctrlPr>
                            <a:rPr lang="nl-NL" sz="1100" b="0" i="1" baseline="0">
                              <a:latin typeface="Cambria Math"/>
                            </a:rPr>
                          </m:ctrlPr>
                        </m:sSubPr>
                        <m:e>
                          <m:r>
                            <a:rPr lang="nl-NL" sz="1100" b="0" i="1" baseline="0">
                              <a:latin typeface="Cambria Math"/>
                            </a:rPr>
                            <m:t>𝐷</m:t>
                          </m:r>
                        </m:e>
                        <m:sub>
                          <m:r>
                            <a:rPr lang="nl-NL" sz="1100" b="0" i="1" baseline="0">
                              <a:latin typeface="Cambria Math"/>
                            </a:rPr>
                            <m:t>𝑖𝑛𝑡</m:t>
                          </m:r>
                        </m:sub>
                      </m:sSub>
                    </m:num>
                    <m:den>
                      <m:r>
                        <a:rPr lang="nl-NL" sz="1100" b="0" i="1" baseline="0">
                          <a:latin typeface="Cambria Math"/>
                        </a:rPr>
                        <m:t>𝐷</m:t>
                      </m:r>
                    </m:den>
                  </m:f>
                  <m:r>
                    <a:rPr lang="nl-NL" sz="1100" b="0" i="1" baseline="0">
                      <a:latin typeface="Cambria Math"/>
                    </a:rPr>
                    <m:t> </m:t>
                  </m:r>
                  <m:r>
                    <a:rPr lang="nl-NL" sz="1100" b="0" i="1" baseline="0">
                      <a:latin typeface="Cambria Math"/>
                      <a:ea typeface="Cambria Math"/>
                    </a:rPr>
                    <m:t>×</m:t>
                  </m:r>
                  <m:r>
                    <a:rPr lang="nl-NL" sz="1100" b="0" i="1" baseline="0">
                      <a:latin typeface="Cambria Math"/>
                    </a:rPr>
                    <m:t> </m:t>
                  </m:r>
                  <m:f>
                    <m:fPr>
                      <m:ctrlPr>
                        <a:rPr lang="nl-NL" sz="1100" i="1" baseline="0">
                          <a:latin typeface="Cambria Math"/>
                        </a:rPr>
                      </m:ctrlPr>
                    </m:fPr>
                    <m:num>
                      <m:sSub>
                        <m:sSubPr>
                          <m:ctrlPr>
                            <a:rPr lang="nl-NL" sz="1100" i="1" baseline="0">
                              <a:latin typeface="Cambria Math"/>
                            </a:rPr>
                          </m:ctrlPr>
                        </m:sSubPr>
                        <m:e>
                          <m:r>
                            <a:rPr lang="nl-NL" sz="1100" b="0" i="1" baseline="0">
                              <a:latin typeface="Cambria Math"/>
                            </a:rPr>
                            <m:t>𝐶𝐴𝑃</m:t>
                          </m:r>
                        </m:e>
                        <m:sub>
                          <m:r>
                            <a:rPr lang="nl-NL" sz="1100" b="0" i="1" baseline="0">
                              <a:latin typeface="Cambria Math"/>
                            </a:rPr>
                            <m:t>𝑎𝑣</m:t>
                          </m:r>
                          <m:r>
                            <a:rPr lang="nl-NL" sz="1100" b="0" i="1" baseline="0">
                              <a:latin typeface="Cambria Math"/>
                            </a:rPr>
                            <m:t>,</m:t>
                          </m:r>
                          <m:r>
                            <a:rPr lang="nl-NL" sz="1100" b="0" i="1" baseline="0">
                              <a:latin typeface="Cambria Math"/>
                            </a:rPr>
                            <m:t>𝐼𝑁𝑇</m:t>
                          </m:r>
                        </m:sub>
                      </m:sSub>
                    </m:num>
                    <m:den>
                      <m:r>
                        <a:rPr lang="nl-NL" sz="1100" b="0" i="1" baseline="0">
                          <a:latin typeface="Cambria Math"/>
                        </a:rPr>
                        <m:t>𝐶𝐴𝑃</m:t>
                      </m:r>
                    </m:den>
                  </m:f>
                </m:oMath>
              </a14:m>
              <a:endParaRPr lang="nl-NL" sz="1100"/>
            </a:p>
          </xdr:txBody>
        </xdr:sp>
      </mc:Choice>
      <mc:Fallback xmlns="">
        <xdr:sp macro="" textlink="">
          <xdr:nvSpPr>
            <xdr:cNvPr id="5" name="Tekstvak 4"/>
            <xdr:cNvSpPr txBox="1"/>
          </xdr:nvSpPr>
          <xdr:spPr>
            <a:xfrm>
              <a:off x="352425" y="3882838"/>
              <a:ext cx="4019550" cy="3374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100"/>
                <a:t>Pro</a:t>
              </a:r>
              <a:r>
                <a:rPr lang="nl-NL" sz="1100" baseline="0"/>
                <a:t> = </a:t>
              </a:r>
              <a:r>
                <a:rPr lang="nl-NL" sz="1100" i="0" baseline="0">
                  <a:latin typeface="Cambria Math"/>
                </a:rPr>
                <a:t>(</a:t>
              </a:r>
              <a:r>
                <a:rPr lang="nl-NL" sz="1100" b="0" i="0" baseline="0">
                  <a:latin typeface="Cambria Math"/>
                </a:rPr>
                <a:t>𝑁 𝑥 𝐷_𝑖𝑛𝑡)/𝐷  </a:t>
              </a:r>
              <a:r>
                <a:rPr lang="nl-NL" sz="1100" b="0" i="0" baseline="0">
                  <a:latin typeface="Cambria Math"/>
                  <a:ea typeface="Cambria Math"/>
                </a:rPr>
                <a:t>×</a:t>
              </a:r>
              <a:r>
                <a:rPr lang="nl-NL" sz="1100" b="0" i="0" baseline="0">
                  <a:latin typeface="Cambria Math"/>
                </a:rPr>
                <a:t> </a:t>
              </a:r>
              <a:r>
                <a:rPr lang="nl-NL" sz="1100" i="0" baseline="0">
                  <a:latin typeface="Cambria Math"/>
                </a:rPr>
                <a:t> 〖</a:t>
              </a:r>
              <a:r>
                <a:rPr lang="nl-NL" sz="1100" b="0" i="0" baseline="0">
                  <a:latin typeface="Cambria Math"/>
                </a:rPr>
                <a:t>𝐶𝐴𝑃〗_(𝑎𝑣,𝐼𝑁𝑇)/𝐶𝐴𝑃</a:t>
              </a:r>
              <a:endParaRPr lang="nl-NL" sz="1100"/>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TM\Tariefvoorstellen\TV-2013\VV\20120921_SF-grote-ronde-Liesbethdump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TE\ALGEMEEN\Tarieven\Tarieven%202002%20netbeheerders\AuditMod%20I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05%20OI\02%20Persoon\Makkinga\TAR-NG\TAR%202011\2%20-%20Concept\NG-TAR(i)-10-08%20Conce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I\STAF\Business%20Control\Onderhoud\ONH.007%20Segmentering\2008\Segmentering%202008\Definitief\Versie%2020091124\Analyse%20Uren%20BU-TI%20PwC%20Audit%2020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y%20Documents\Clients\TenneT\2009\Interim\Original%20Files\Nieuwe%20map\Database%20investeringen%202%20no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05%20Regulering\Tarieven%202005\6.%20Proces%20Gas\CODATA\040616%201%20BF%20NG-T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gu20179\Local%20Settings\Temporary%20Internet%20Files\OLK10\Tarieven%20GTS%202009%20DEFINITIEF%2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energiekamer.nl/08%20Netten/Derde%20reguleringsperiode/RNB's/16.%20Ontwerpbesluiten%20x,q%20en%20rekenvolume/X-factor/Berekening%20X-factor,%20Bijlagen/Archief/060519%20MS%20correctie%20voor%20LU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energiekamer.nl/erik/infoverzoek/CBB/E%20deal%20definitief%2011-11-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R\Afgeschermd\Cluster%20Control\00%20aNieuwe%20structuur\420%20-%20Overige%20verzoeken%20Energiekamer%20(DE)\50%20-%20Werkbestanden\indirecte%20OPEX%20en%20meerkosten%20WON\model%20segmentering%202008%20def%20SB.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Te\ALGEMEEN\Tarieven%202003\Elektriciteit%20nettarieven\Output%20definitief\021015%20TM%20NE%202003%20Definitief%20UIT%20(3)\DELT%20TM%20NE%202003%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QueryTxt"/>
      <sheetName val="TempQuery"/>
      <sheetName val="Logboek"/>
      <sheetName val="ORI"/>
      <sheetName val="ORI bewerkt"/>
      <sheetName val="Draaitabel"/>
      <sheetName val="SF 120921 RV13 per NWP"/>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s"/>
      <sheetName val="Data"/>
      <sheetName val="AuditMod"/>
    </sheetNames>
    <sheetDataSet>
      <sheetData sheetId="0" refreshError="1">
        <row r="3">
          <cell r="E3">
            <v>0.05</v>
          </cell>
        </row>
        <row r="4">
          <cell r="E4">
            <v>6.6000000000000003E-2</v>
          </cell>
        </row>
      </sheetData>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Contactgegevens"/>
      <sheetName val="Tarievenvoorstel"/>
      <sheetName val="Toelichting"/>
      <sheetName val="Richtlijnen Controle Tarieven"/>
    </sheetNames>
    <sheetDataSet>
      <sheetData sheetId="0" refreshError="1"/>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 Uren TI (top)"/>
      <sheetName val="PwC - Uren TI"/>
      <sheetName val="PwC - TI-projecten"/>
      <sheetName val="TenneT - Projecten TI"/>
      <sheetName val="Pivot IFS Afdelingsrapportages"/>
      <sheetName val="PwC - Afdelingen"/>
      <sheetName val="TenneT - Afdelingen"/>
      <sheetName val="TenneT - Locaties"/>
      <sheetName val="TenneT - WvD"/>
      <sheetName val="CLEAN DATA"/>
    </sheetNames>
    <sheetDataSet>
      <sheetData sheetId="0" refreshError="1"/>
      <sheetData sheetId="1" refreshError="1"/>
      <sheetData sheetId="2">
        <row r="1">
          <cell r="B1" t="str">
            <v>Project#</v>
          </cell>
          <cell r="C1" t="str">
            <v>Omschrijving</v>
          </cell>
          <cell r="D1" t="str">
            <v>Classificatie</v>
          </cell>
          <cell r="E1" t="str">
            <v>Original</v>
          </cell>
        </row>
        <row r="2">
          <cell r="B2">
            <v>2006</v>
          </cell>
          <cell r="C2" t="str">
            <v>Hoogeveen-Beilen, uitbreiding met 1 kabelcircuit 220 MVA, aansluiting GAVI</v>
          </cell>
          <cell r="D2" t="str">
            <v>220kV / 380kV</v>
          </cell>
        </row>
        <row r="3">
          <cell r="B3">
            <v>2007</v>
          </cell>
          <cell r="C3" t="str">
            <v>Dante-Weerdinge, uitbreiding met een 110-kV-verbinding 2x300 MVA</v>
          </cell>
          <cell r="D3" t="str">
            <v>WvD</v>
          </cell>
        </row>
        <row r="4">
          <cell r="B4">
            <v>2008</v>
          </cell>
          <cell r="C4" t="str">
            <v>Coevorden, uitbreiding met een 110-kV station</v>
          </cell>
          <cell r="D4" t="str">
            <v>110kV - 150kV</v>
          </cell>
        </row>
        <row r="5">
          <cell r="B5">
            <v>2009</v>
          </cell>
          <cell r="C5" t="str">
            <v>Coevorden-Combilijn, uitbreiding met een 110-kV-kabelcircuit 1x300 MVA</v>
          </cell>
          <cell r="D5" t="str">
            <v>110kV - 150kV</v>
          </cell>
        </row>
        <row r="6">
          <cell r="B6">
            <v>2010</v>
          </cell>
          <cell r="C6" t="str">
            <v>Dante-Combilijn, uitbreiding met een 110-kV-kabelcircuit 1x300 MVA</v>
          </cell>
          <cell r="D6" t="str">
            <v>110kV - 150kV</v>
          </cell>
        </row>
        <row r="7">
          <cell r="B7">
            <v>2011</v>
          </cell>
          <cell r="C7" t="str">
            <v>Coevorden-Hoogeveen, opwaardering verbinding naar 2x145 MVA</v>
          </cell>
          <cell r="D7" t="str">
            <v>110kV - 150kV</v>
          </cell>
        </row>
        <row r="8">
          <cell r="B8">
            <v>2024</v>
          </cell>
          <cell r="C8" t="str">
            <v>Bergen op Zoom, uitbreiding met een veld tbv transformator Essent</v>
          </cell>
          <cell r="D8" t="str">
            <v>WvD</v>
          </cell>
          <cell r="E8" t="str">
            <v>110kV - 150kV</v>
          </cell>
        </row>
        <row r="9">
          <cell r="B9">
            <v>2030</v>
          </cell>
          <cell r="C9" t="str">
            <v>Diverse verbindingen, aanbrengen valbeveiliging</v>
          </cell>
          <cell r="D9" t="str">
            <v>110kV - 150kV</v>
          </cell>
        </row>
        <row r="10">
          <cell r="B10">
            <v>2036</v>
          </cell>
          <cell r="C10" t="str">
            <v>Bergen op Zoom, uitbreiding met een veld tbv Windnet 70MW</v>
          </cell>
          <cell r="D10" t="str">
            <v>WvD</v>
          </cell>
          <cell r="E10" t="str">
            <v>110kV - 150kV</v>
          </cell>
        </row>
        <row r="11">
          <cell r="B11">
            <v>2037</v>
          </cell>
          <cell r="C11" t="str">
            <v>Eindhoven Noord, uitbreiding met een veld tbv Mapron</v>
          </cell>
          <cell r="D11" t="str">
            <v>WvD</v>
          </cell>
          <cell r="E11" t="str">
            <v>110kV - 150kV</v>
          </cell>
        </row>
        <row r="12">
          <cell r="B12">
            <v>2039</v>
          </cell>
          <cell r="C12" t="str">
            <v>Verbinding Krimpen Ommoord</v>
          </cell>
          <cell r="D12" t="str">
            <v>110kV - 150kV</v>
          </cell>
        </row>
        <row r="13">
          <cell r="B13">
            <v>2054</v>
          </cell>
          <cell r="C13" t="str">
            <v>Haaksbergen-Oele, uitbreiding met een 110-kV-verbinding @MVA</v>
          </cell>
          <cell r="D13" t="str">
            <v>110kV - 150kV</v>
          </cell>
        </row>
        <row r="14">
          <cell r="B14">
            <v>2057</v>
          </cell>
          <cell r="C14" t="str">
            <v>Ommoord, retrofit BISEP en renovatie secundair</v>
          </cell>
          <cell r="D14" t="str">
            <v>WvD</v>
          </cell>
          <cell r="E14" t="str">
            <v>110kV - 150kV</v>
          </cell>
        </row>
        <row r="15">
          <cell r="B15">
            <v>2071</v>
          </cell>
          <cell r="C15" t="str">
            <v>Ommoord, retrofit BISEP en renovatie secundair</v>
          </cell>
          <cell r="D15" t="str">
            <v>110kV - 150kV</v>
          </cell>
        </row>
        <row r="16">
          <cell r="B16">
            <v>2072</v>
          </cell>
          <cell r="C16" t="str">
            <v>Zoetemeer, retrofit BISEP en renovatie secundair</v>
          </cell>
          <cell r="D16" t="str">
            <v>110kV - 150kV</v>
          </cell>
        </row>
        <row r="17">
          <cell r="B17">
            <v>2074</v>
          </cell>
          <cell r="C17" t="str">
            <v>Tusveld-Urenco, verlegging gdp bij spoor (Regge en Dinkel)</v>
          </cell>
          <cell r="D17" t="str">
            <v>WvD</v>
          </cell>
          <cell r="E17" t="str">
            <v>110kV - 150kV</v>
          </cell>
        </row>
        <row r="18">
          <cell r="B18">
            <v>2075</v>
          </cell>
          <cell r="C18" t="str">
            <v>Weideweg-Oldenzaal, verkabeling Dalmeden</v>
          </cell>
          <cell r="D18" t="str">
            <v>WvD</v>
          </cell>
          <cell r="E18" t="str">
            <v>110kV - 150kV</v>
          </cell>
        </row>
        <row r="19">
          <cell r="B19">
            <v>2084</v>
          </cell>
          <cell r="C19" t="str">
            <v>Diemen-Ens, reconstructie Bloemendaler polder ivm verlegging A1</v>
          </cell>
          <cell r="D19" t="str">
            <v>WvD</v>
          </cell>
          <cell r="E19" t="str">
            <v>220kV / 380kV</v>
          </cell>
        </row>
        <row r="20">
          <cell r="B20">
            <v>2119</v>
          </cell>
          <cell r="C20" t="str">
            <v>Hemweg, uitbreiding met één veld tbv Twingo 500 MW</v>
          </cell>
          <cell r="D20" t="str">
            <v>WvD</v>
          </cell>
          <cell r="E20" t="str">
            <v>110kV - 150kV</v>
          </cell>
        </row>
        <row r="21">
          <cell r="B21">
            <v>2138</v>
          </cell>
          <cell r="C21" t="str">
            <v>Helmond Oost, uitbreiding met een veld tbv transformator Essent</v>
          </cell>
          <cell r="D21" t="str">
            <v>WvD</v>
          </cell>
          <cell r="E21" t="str">
            <v>110kV - 150kV</v>
          </cell>
        </row>
        <row r="22">
          <cell r="B22">
            <v>2139</v>
          </cell>
          <cell r="C22" t="str">
            <v>Horst, uitbreiding met een veld tbv Essent</v>
          </cell>
          <cell r="D22" t="str">
            <v>WvD</v>
          </cell>
          <cell r="E22" t="str">
            <v>110kV - 150kV</v>
          </cell>
        </row>
        <row r="23">
          <cell r="B23">
            <v>2149</v>
          </cell>
          <cell r="C23" t="str">
            <v xml:space="preserve">Hessenweg-Weteringkade-Harculo, verhoging transportcapaciteit </v>
          </cell>
          <cell r="D23" t="str">
            <v>110kV - 150kV</v>
          </cell>
        </row>
        <row r="24">
          <cell r="B24">
            <v>2150</v>
          </cell>
          <cell r="C24" t="str">
            <v>Goor-Hengelo Weideweg, uitbreiding met één circuit</v>
          </cell>
          <cell r="D24" t="str">
            <v>110kV - 150kV</v>
          </cell>
        </row>
        <row r="25">
          <cell r="B25">
            <v>2156</v>
          </cell>
          <cell r="C25" t="str">
            <v>Roosendaal, uitbreiding met twee velden tbv Sita</v>
          </cell>
          <cell r="D25" t="str">
            <v>WvD</v>
          </cell>
          <cell r="E25" t="str">
            <v>110kV - 150kV</v>
          </cell>
        </row>
        <row r="26">
          <cell r="B26">
            <v>2157</v>
          </cell>
          <cell r="C26" t="str">
            <v>Oterleek, uitbreiding met twee velden tbv TAQA 100 MW</v>
          </cell>
          <cell r="D26" t="str">
            <v>WvD</v>
          </cell>
          <cell r="E26" t="str">
            <v>110kV - 150kV</v>
          </cell>
        </row>
        <row r="27">
          <cell r="B27">
            <v>2177</v>
          </cell>
          <cell r="C27" t="str">
            <v>Verbinding Ommoord Rotterdam Marconistraat</v>
          </cell>
          <cell r="D27" t="str">
            <v>WvD</v>
          </cell>
        </row>
        <row r="28">
          <cell r="B28">
            <v>217370</v>
          </cell>
          <cell r="C28" t="str">
            <v>Blindstroomcompensatiemiddelen</v>
          </cell>
          <cell r="D28" t="str">
            <v>220kV / 380kV</v>
          </cell>
        </row>
        <row r="29">
          <cell r="B29">
            <v>2</v>
          </cell>
          <cell r="C29" t="str">
            <v>Westerlee, uitbreiding met een 380-kV station</v>
          </cell>
          <cell r="D29" t="str">
            <v>220kV / 380kV</v>
          </cell>
        </row>
        <row r="30">
          <cell r="B30">
            <v>3</v>
          </cell>
          <cell r="C30" t="str">
            <v>Wateringen, uitbreiding met een 380-kV-station</v>
          </cell>
          <cell r="D30" t="str">
            <v>220kV / 380kV</v>
          </cell>
        </row>
        <row r="31">
          <cell r="B31">
            <v>4</v>
          </cell>
          <cell r="C31" t="str">
            <v>Bleiswijk, uitbreiding tot 380-kV-HIS-dubbelrailstation</v>
          </cell>
          <cell r="D31" t="str">
            <v>220kV / 380kV</v>
          </cell>
        </row>
        <row r="32">
          <cell r="B32">
            <v>5</v>
          </cell>
          <cell r="C32" t="str">
            <v>Wateringen-Bleiswijk, uitbreiding met een 380-kV-verbinding</v>
          </cell>
          <cell r="D32" t="str">
            <v>220kV / 380kV</v>
          </cell>
        </row>
        <row r="33">
          <cell r="B33">
            <v>6</v>
          </cell>
          <cell r="C33" t="str">
            <v>Maasvlakte-Westerlee, verdubbeling capaciteits kabels Waterkruising</v>
          </cell>
          <cell r="D33" t="str">
            <v>220kV / 380kV</v>
          </cell>
        </row>
        <row r="34">
          <cell r="B34">
            <v>7</v>
          </cell>
          <cell r="C34" t="str">
            <v>Bleiswijk-Beverwijk, uitbreiding met een 380-kV-verbinding</v>
          </cell>
          <cell r="D34" t="str">
            <v>220kV / 380kV</v>
          </cell>
        </row>
        <row r="35">
          <cell r="B35">
            <v>10</v>
          </cell>
          <cell r="C35" t="str">
            <v>Hengelo, uitbreiding met derde transformator</v>
          </cell>
          <cell r="D35" t="str">
            <v>220kV / 380kV</v>
          </cell>
        </row>
        <row r="36">
          <cell r="B36">
            <v>11</v>
          </cell>
          <cell r="C36" t="str">
            <v>Meeden, uitbreiding met tweede transformator</v>
          </cell>
          <cell r="D36" t="str">
            <v>220kV / 380kV</v>
          </cell>
        </row>
        <row r="37">
          <cell r="B37">
            <v>12</v>
          </cell>
          <cell r="C37" t="str">
            <v>Breukelen, 7e transformator FGU-net, locatie B4</v>
          </cell>
          <cell r="D37" t="str">
            <v>220kV / 380kV</v>
          </cell>
        </row>
        <row r="38">
          <cell r="B38">
            <v>14</v>
          </cell>
          <cell r="C38" t="str">
            <v>Lelystad, uitbreiding tot dubbelrailsysteem</v>
          </cell>
          <cell r="D38" t="str">
            <v>220kV / 380kV</v>
          </cell>
        </row>
        <row r="39">
          <cell r="B39">
            <v>15</v>
          </cell>
          <cell r="C39" t="str">
            <v>Simonshaven, uitbreiding met een 380-kV-station</v>
          </cell>
          <cell r="D39" t="str">
            <v>220kV / 380kV</v>
          </cell>
        </row>
        <row r="40">
          <cell r="B40">
            <v>16</v>
          </cell>
          <cell r="C40" t="str">
            <v>Zwolle, uitbreiding met een 380/110-kV-transformator</v>
          </cell>
          <cell r="D40" t="str">
            <v>220kV / 380kV</v>
          </cell>
        </row>
        <row r="41">
          <cell r="B41">
            <v>17</v>
          </cell>
          <cell r="C41" t="str">
            <v>Geertruidenberg, uitbreiding met derde transformator</v>
          </cell>
          <cell r="D41" t="str">
            <v>220kV / 380kV</v>
          </cell>
        </row>
        <row r="42">
          <cell r="B42">
            <v>21</v>
          </cell>
          <cell r="C42" t="str">
            <v>Diverse 220-kV-stations, renovatie secundaire installaties</v>
          </cell>
          <cell r="D42" t="str">
            <v>220kV / 380kV</v>
          </cell>
        </row>
        <row r="43">
          <cell r="B43">
            <v>24</v>
          </cell>
          <cell r="C43" t="str">
            <v>Vervanging transformator 220/110 kV (stelpost)</v>
          </cell>
          <cell r="D43" t="str">
            <v>220kV / 380kV</v>
          </cell>
        </row>
        <row r="44">
          <cell r="B44">
            <v>26</v>
          </cell>
          <cell r="C44" t="str">
            <v>Dod4, vervanging transformator TR403</v>
          </cell>
          <cell r="D44" t="str">
            <v>220kV / 380kV</v>
          </cell>
        </row>
        <row r="45">
          <cell r="B45">
            <v>27</v>
          </cell>
          <cell r="C45" t="str">
            <v>Vvl2, vervanging transformator TR201</v>
          </cell>
          <cell r="D45" t="str">
            <v>220kV / 380kV</v>
          </cell>
        </row>
        <row r="46">
          <cell r="B46">
            <v>28</v>
          </cell>
          <cell r="C46" t="str">
            <v>Ehv4, vervanging transformator TR403 en TR404</v>
          </cell>
          <cell r="D46" t="str">
            <v>220kV / 380kV</v>
          </cell>
        </row>
        <row r="47">
          <cell r="B47">
            <v>29</v>
          </cell>
          <cell r="C47" t="str">
            <v>Zyv2, vervanging transformator TR202</v>
          </cell>
          <cell r="D47" t="str">
            <v>220kV / 380kV</v>
          </cell>
        </row>
        <row r="48">
          <cell r="B48">
            <v>30</v>
          </cell>
          <cell r="C48" t="str">
            <v>Diverse 220-kV-stations, Vervanging vermogensschakelaars</v>
          </cell>
          <cell r="D48" t="str">
            <v>220kV / 380kV</v>
          </cell>
        </row>
        <row r="49">
          <cell r="B49">
            <v>31</v>
          </cell>
          <cell r="C49" t="str">
            <v>Mbt4,  vervanging transformator TR401en TR402</v>
          </cell>
          <cell r="D49" t="str">
            <v>220kV / 380kV</v>
          </cell>
        </row>
        <row r="50">
          <cell r="B50">
            <v>32</v>
          </cell>
          <cell r="C50" t="str">
            <v>Dim4,  vervanging transformator TR402</v>
          </cell>
          <cell r="D50" t="str">
            <v>220kV / 380kV</v>
          </cell>
        </row>
        <row r="51">
          <cell r="B51">
            <v>33</v>
          </cell>
          <cell r="C51" t="str">
            <v>Vvl2, vervanging transformator TR202</v>
          </cell>
          <cell r="D51" t="str">
            <v>220kV / 380kV</v>
          </cell>
        </row>
        <row r="52">
          <cell r="B52">
            <v>34</v>
          </cell>
          <cell r="C52" t="str">
            <v>KIJ4, vervanging transformator TR403</v>
          </cell>
          <cell r="D52" t="str">
            <v>220kV / 380kV</v>
          </cell>
        </row>
        <row r="53">
          <cell r="B53">
            <v>35</v>
          </cell>
          <cell r="C53" t="str">
            <v>Diverse 380-kV-stations, vervanging vermogenschakelaars</v>
          </cell>
          <cell r="D53" t="str">
            <v>220kV / 380kV</v>
          </cell>
        </row>
        <row r="54">
          <cell r="B54">
            <v>36</v>
          </cell>
          <cell r="C54" t="str">
            <v>Gtb4, vervanging transformator TR401 en TR402</v>
          </cell>
          <cell r="D54" t="str">
            <v>220kV / 380kV</v>
          </cell>
        </row>
        <row r="55">
          <cell r="B55">
            <v>39</v>
          </cell>
          <cell r="C55" t="str">
            <v>Maasvlakte, aansluiting MW-1 en MV-2</v>
          </cell>
          <cell r="D55" t="str">
            <v>WvD</v>
          </cell>
          <cell r="E55" t="str">
            <v>220kV / 380kV</v>
          </cell>
        </row>
        <row r="56">
          <cell r="B56">
            <v>41</v>
          </cell>
          <cell r="C56" t="str">
            <v>Maasbracht, uitbreiding met 2 velden tbv Essent 2x320 MW</v>
          </cell>
          <cell r="D56" t="str">
            <v>WvD</v>
          </cell>
          <cell r="E56" t="str">
            <v>220kV / 380kV</v>
          </cell>
        </row>
        <row r="57">
          <cell r="B57">
            <v>42</v>
          </cell>
          <cell r="C57" t="str">
            <v>Simonshaven, uitbreiding met 1 veld tbv Intergen REC 1X400 MW</v>
          </cell>
          <cell r="D57" t="str">
            <v>WvD</v>
          </cell>
          <cell r="E57" t="str">
            <v>220kV / 380kV</v>
          </cell>
        </row>
        <row r="58">
          <cell r="B58">
            <v>43</v>
          </cell>
          <cell r="C58" t="str">
            <v>Lelystad, uitbreiding met 1 veld tbv Electrabel 400 MW</v>
          </cell>
          <cell r="D58" t="str">
            <v>WvD</v>
          </cell>
          <cell r="E58" t="str">
            <v>220kV / 380kV</v>
          </cell>
        </row>
        <row r="59">
          <cell r="B59">
            <v>44</v>
          </cell>
          <cell r="C59" t="str">
            <v>Maasvlakte, uitbreiding met 1 veld tbv EnecoGen 2x400 MW</v>
          </cell>
          <cell r="D59" t="str">
            <v>WvD</v>
          </cell>
          <cell r="E59" t="str">
            <v>220kV / 380kV</v>
          </cell>
        </row>
        <row r="60">
          <cell r="B60">
            <v>45</v>
          </cell>
          <cell r="C60" t="str">
            <v>Maasvlakte, uitbreiding metr 1 veld tbv E.On 1050 MW</v>
          </cell>
          <cell r="D60" t="str">
            <v>WvD</v>
          </cell>
          <cell r="E60" t="str">
            <v>220kV / 380kV</v>
          </cell>
        </row>
        <row r="61">
          <cell r="B61">
            <v>46</v>
          </cell>
          <cell r="C61" t="str">
            <v>Maasvlakte, uitbreiding met 1 veld tbv BritNed 1000MW</v>
          </cell>
          <cell r="D61" t="str">
            <v>WvD</v>
          </cell>
          <cell r="E61" t="str">
            <v>220kV / 380kV</v>
          </cell>
        </row>
        <row r="62">
          <cell r="B62">
            <v>49</v>
          </cell>
          <cell r="C62" t="str">
            <v>Zwolle-Hengelo, reconstructie mast 110 tot 114 (Almelo)</v>
          </cell>
          <cell r="D62" t="str">
            <v>WvD</v>
          </cell>
          <cell r="E62" t="str">
            <v>220kV / 380kV</v>
          </cell>
        </row>
        <row r="63">
          <cell r="B63">
            <v>50</v>
          </cell>
          <cell r="C63" t="str">
            <v>Oostzaan-Diemen, reconstructie mast 3 tot 8 (Landsmeer)</v>
          </cell>
          <cell r="D63" t="str">
            <v>WvD</v>
          </cell>
          <cell r="E63" t="str">
            <v>220kV / 380kV</v>
          </cell>
        </row>
        <row r="64">
          <cell r="B64">
            <v>51</v>
          </cell>
          <cell r="C64" t="str">
            <v>Eindhoven-Maasbracht, reconstructie mast 102 tot 115 (Helmond)</v>
          </cell>
          <cell r="D64" t="str">
            <v>WvD</v>
          </cell>
          <cell r="E64" t="str">
            <v>220kV / 380kV</v>
          </cell>
        </row>
        <row r="65">
          <cell r="B65">
            <v>52</v>
          </cell>
          <cell r="C65" t="str">
            <v>Wateringen, uitbreiding met een 150-kV-station</v>
          </cell>
          <cell r="D65" t="str">
            <v>110kV - 150kV</v>
          </cell>
        </row>
        <row r="66">
          <cell r="B66">
            <v>55</v>
          </cell>
          <cell r="C66" t="str">
            <v>Sassenheim-Haarlemmermeer, opwaardering transportcapaciteit</v>
          </cell>
          <cell r="D66" t="str">
            <v>110kV - 150kV</v>
          </cell>
        </row>
        <row r="67">
          <cell r="B67">
            <v>56</v>
          </cell>
          <cell r="C67" t="str">
            <v>Ypenburg,  uitbreiding met een 150-kV-station</v>
          </cell>
          <cell r="D67" t="str">
            <v>110kV - 150kV</v>
          </cell>
        </row>
        <row r="68">
          <cell r="B68">
            <v>58</v>
          </cell>
          <cell r="C68" t="str">
            <v>De Lier, uitbreiding met een 150-kV-station</v>
          </cell>
          <cell r="D68" t="str">
            <v>110kV - 150kV</v>
          </cell>
        </row>
        <row r="69">
          <cell r="B69">
            <v>59</v>
          </cell>
          <cell r="C69" t="str">
            <v>Wateringen-Ypenburg, uitbreiding met een 150-kV-kabelcircuit 300 MVA</v>
          </cell>
          <cell r="D69" t="str">
            <v>110kV - 150kV</v>
          </cell>
        </row>
        <row r="70">
          <cell r="B70">
            <v>63</v>
          </cell>
          <cell r="C70" t="str">
            <v>Uitbreiding telecomnetwerk tbv integratie EMS-systemen</v>
          </cell>
          <cell r="D70" t="str">
            <v>110kV - 150kV</v>
          </cell>
        </row>
        <row r="71">
          <cell r="B71">
            <v>68</v>
          </cell>
          <cell r="C71" t="str">
            <v>Rotterdam Waalhaven, vervanging transformatorkabels</v>
          </cell>
          <cell r="D71" t="str">
            <v>110kV - 150kV</v>
          </cell>
        </row>
        <row r="72">
          <cell r="B72">
            <v>71</v>
          </cell>
          <cell r="C72" t="str">
            <v>Ommoord, retrofit BISEP en renovatie secundair</v>
          </cell>
          <cell r="D72" t="str">
            <v>110kV - 150kV</v>
          </cell>
        </row>
        <row r="73">
          <cell r="B73">
            <v>72</v>
          </cell>
          <cell r="C73" t="str">
            <v>Zoetermeer, retrofit BISEP en renovatie secundair</v>
          </cell>
          <cell r="D73" t="str">
            <v>110kV - 150kV</v>
          </cell>
        </row>
        <row r="74">
          <cell r="B74">
            <v>73</v>
          </cell>
          <cell r="C74" t="str">
            <v>Dordrecht Noordendijk, vervanging transformator Tr1</v>
          </cell>
          <cell r="D74" t="str">
            <v>110kV - 150kV</v>
          </cell>
        </row>
        <row r="75">
          <cell r="B75">
            <v>74</v>
          </cell>
          <cell r="C75" t="str">
            <v>Alphen, retrofit BISEP en renovatie secundair</v>
          </cell>
          <cell r="D75" t="str">
            <v>110kV - 150kV</v>
          </cell>
        </row>
        <row r="76">
          <cell r="B76">
            <v>75</v>
          </cell>
          <cell r="C76" t="str">
            <v>Krimpen renovatie, primaire en secundaire installaties</v>
          </cell>
          <cell r="D76" t="str">
            <v>110kV - 150kV</v>
          </cell>
        </row>
        <row r="77">
          <cell r="B77">
            <v>76</v>
          </cell>
          <cell r="C77" t="str">
            <v>Gouda, vervanging transformator Tr4</v>
          </cell>
          <cell r="D77" t="str">
            <v>110kV - 150kV</v>
          </cell>
        </row>
        <row r="78">
          <cell r="B78">
            <v>77</v>
          </cell>
          <cell r="C78" t="str">
            <v>Leiden, vervanging transformator Tr4</v>
          </cell>
          <cell r="D78" t="str">
            <v>110kV - 150kV</v>
          </cell>
        </row>
        <row r="79">
          <cell r="B79">
            <v>78</v>
          </cell>
          <cell r="C79" t="str">
            <v>Diverse 150-kV-stations, vervanging vermogenschakelaars</v>
          </cell>
          <cell r="D79" t="str">
            <v>110kV - 150kV</v>
          </cell>
        </row>
        <row r="80">
          <cell r="B80">
            <v>79</v>
          </cell>
          <cell r="C80" t="str">
            <v>Vervanging, 150-kV-transformator (stelpost)</v>
          </cell>
          <cell r="D80" t="str">
            <v>110kV - 150kV</v>
          </cell>
        </row>
        <row r="81">
          <cell r="B81">
            <v>80</v>
          </cell>
          <cell r="C81" t="str">
            <v>Rijswijk, vervanging schakel-en secundaire installatie</v>
          </cell>
          <cell r="D81" t="str">
            <v>110kV - 150kV</v>
          </cell>
        </row>
        <row r="82">
          <cell r="B82">
            <v>81</v>
          </cell>
          <cell r="C82" t="str">
            <v>Voorburg-Leiden, verkabeling mast 23-26/27 in de Voorse Kreek</v>
          </cell>
          <cell r="D82" t="str">
            <v>WvD</v>
          </cell>
          <cell r="E82" t="str">
            <v>110kV - 150kV</v>
          </cell>
        </row>
        <row r="83">
          <cell r="B83">
            <v>82</v>
          </cell>
          <cell r="C83" t="str">
            <v>RtM-Dft, verkabeling mast 1 tot 3 (Schieveste)</v>
          </cell>
          <cell r="D83" t="str">
            <v>WvD</v>
          </cell>
          <cell r="E83" t="str">
            <v>110kV - 150kV</v>
          </cell>
        </row>
        <row r="84">
          <cell r="B84">
            <v>85</v>
          </cell>
          <cell r="C84" t="str">
            <v>Ypenburg-Voorburg, uitbreiding met een 150-kV-kabelcircuit 300 MVA</v>
          </cell>
          <cell r="D84" t="str">
            <v>110kV - 150kV</v>
          </cell>
        </row>
        <row r="85">
          <cell r="B85">
            <v>86</v>
          </cell>
          <cell r="C85" t="str">
            <v>Wateringen-Delft, opwaardering naar 2x300 MVA</v>
          </cell>
          <cell r="D85" t="str">
            <v>110kV - 150kV</v>
          </cell>
        </row>
        <row r="86">
          <cell r="B86">
            <v>87</v>
          </cell>
          <cell r="C86" t="str">
            <v xml:space="preserve">Wateringen-Rijswijk, uitbreiding met smoorspoelen 300 MVA, </v>
          </cell>
          <cell r="D86" t="str">
            <v>110kV - 150kV</v>
          </cell>
        </row>
        <row r="87">
          <cell r="B87">
            <v>88</v>
          </cell>
          <cell r="C87" t="str">
            <v xml:space="preserve">Krimpen-Gouda, uitbreiding met smoorspoelen 300 MVA, </v>
          </cell>
          <cell r="D87" t="str">
            <v>110kV - 150kV</v>
          </cell>
        </row>
        <row r="88">
          <cell r="B88">
            <v>89</v>
          </cell>
          <cell r="C88" t="str">
            <v>Westerlee-Wateringen, uitbreiding met een 380-kV-verbinding</v>
          </cell>
          <cell r="D88" t="str">
            <v>220kV / 380kV</v>
          </cell>
        </row>
        <row r="89">
          <cell r="B89">
            <v>90</v>
          </cell>
          <cell r="C89" t="str">
            <v>Eem4, uitbreiding met 2 velden tbv Nuon 1400 MW</v>
          </cell>
          <cell r="D89" t="str">
            <v>WvD</v>
          </cell>
          <cell r="E89" t="str">
            <v>220kV / 380kV</v>
          </cell>
        </row>
        <row r="90">
          <cell r="B90">
            <v>91</v>
          </cell>
          <cell r="C90" t="str">
            <v>Maasvlakte, uitbreiding met 1 veld tbv Electrabel 750 MW</v>
          </cell>
          <cell r="D90" t="str">
            <v>WvD</v>
          </cell>
          <cell r="E90" t="str">
            <v>220kV / 380kV</v>
          </cell>
        </row>
        <row r="91">
          <cell r="B91">
            <v>95</v>
          </cell>
          <cell r="C91" t="str">
            <v>Eem4, uitbreiding met 2 velden tbv RWE 2x800 MW</v>
          </cell>
          <cell r="D91" t="str">
            <v>WvD</v>
          </cell>
          <cell r="E91" t="str">
            <v>220kV / 380kV</v>
          </cell>
        </row>
        <row r="92">
          <cell r="B92">
            <v>97</v>
          </cell>
          <cell r="C92" t="str">
            <v>Ozn-Dim, reconstructie mast 32 tot 35 ivm EM-velden (IJburg)</v>
          </cell>
          <cell r="D92" t="str">
            <v>WvD</v>
          </cell>
          <cell r="E92" t="str">
            <v>220kV / 380kV</v>
          </cell>
        </row>
        <row r="93">
          <cell r="B93">
            <v>98</v>
          </cell>
          <cell r="C93" t="str">
            <v>Power Quality, meting harmonischen in het 220- en 380-kV-net</v>
          </cell>
          <cell r="D93" t="str">
            <v>220kV / 380kV</v>
          </cell>
        </row>
        <row r="94">
          <cell r="B94">
            <v>99</v>
          </cell>
          <cell r="C94" t="str">
            <v>TenSec, uitbreiding toegangscontrole 11 cruciale 380-kV- stations</v>
          </cell>
          <cell r="D94" t="str">
            <v>220kV / 380kV</v>
          </cell>
        </row>
        <row r="95">
          <cell r="B95">
            <v>100</v>
          </cell>
          <cell r="C95" t="str">
            <v>TenSec, uitbreiding toegangscontrole 13 vitale 380-kV-stations</v>
          </cell>
          <cell r="D95" t="str">
            <v>220kV / 380kV</v>
          </cell>
        </row>
        <row r="96">
          <cell r="B96">
            <v>101</v>
          </cell>
          <cell r="C96" t="str">
            <v>TenSec, uitbreiding toegangscontrole 3 vitale 150-kV-stations</v>
          </cell>
          <cell r="D96" t="str">
            <v>110kV - 150kV</v>
          </cell>
        </row>
        <row r="97">
          <cell r="B97">
            <v>102</v>
          </cell>
          <cell r="C97" t="str">
            <v>TenSec, uitbreiding toegangscontrole 9 normale 220-kv-stations</v>
          </cell>
          <cell r="D97" t="str">
            <v>220kV / 380kV</v>
          </cell>
        </row>
        <row r="98">
          <cell r="B98">
            <v>103</v>
          </cell>
          <cell r="C98" t="str">
            <v>TenSec, uitbreiding toegangscontrole 15 normale 150-kV-stations</v>
          </cell>
          <cell r="D98" t="str">
            <v>110kV - 150kV</v>
          </cell>
        </row>
        <row r="99">
          <cell r="B99">
            <v>104</v>
          </cell>
          <cell r="C99" t="str">
            <v>TenSec, Hoofdkantoor Arnhem</v>
          </cell>
          <cell r="D99" t="str">
            <v>220kV / 380kV</v>
          </cell>
        </row>
        <row r="100">
          <cell r="B100">
            <v>105</v>
          </cell>
          <cell r="C100" t="str">
            <v>Veiligheidsbeleid, uitbreiding toegangscontrole 1 cruciaal 150-kV-stations</v>
          </cell>
          <cell r="D100" t="str">
            <v>110kV - 150kV</v>
          </cell>
        </row>
        <row r="101">
          <cell r="B101">
            <v>106</v>
          </cell>
          <cell r="C101" t="str">
            <v>Eem4, uitbreiding met 1 veld tbv Electrabel 750 MW</v>
          </cell>
          <cell r="D101" t="str">
            <v>WvD</v>
          </cell>
          <cell r="E101" t="str">
            <v>220kV / 380kV</v>
          </cell>
        </row>
        <row r="102">
          <cell r="B102">
            <v>107</v>
          </cell>
          <cell r="C102" t="str">
            <v>Beverwijk, uitbreiding tot dubbelrail 380-kV-station</v>
          </cell>
          <cell r="D102" t="str">
            <v>220kV / 380kV</v>
          </cell>
        </row>
        <row r="103">
          <cell r="B103">
            <v>108</v>
          </cell>
          <cell r="C103" t="str">
            <v>Schildmeer, uitbreiding met een 380-kV-station</v>
          </cell>
          <cell r="D103" t="str">
            <v>220kV / 380kV</v>
          </cell>
        </row>
        <row r="104">
          <cell r="B104">
            <v>109</v>
          </cell>
          <cell r="C104" t="str">
            <v>Telecom, uitbreiding met STM16-ringen</v>
          </cell>
          <cell r="D104" t="str">
            <v>220kV / 380kV</v>
          </cell>
        </row>
        <row r="105">
          <cell r="B105">
            <v>110</v>
          </cell>
          <cell r="C105" t="str">
            <v>Leiden en RtC, uitbreiding met noodstroomaggregaat</v>
          </cell>
          <cell r="D105" t="str">
            <v>110kV - 150kV</v>
          </cell>
        </row>
        <row r="106">
          <cell r="B106">
            <v>111</v>
          </cell>
          <cell r="C106" t="str">
            <v>Bmr en Lelystad, uitbreiding met noodstroomaggregaat</v>
          </cell>
          <cell r="D106" t="str">
            <v>220kV / 380kV</v>
          </cell>
        </row>
        <row r="107">
          <cell r="B107">
            <v>112</v>
          </cell>
          <cell r="C107" t="str">
            <v>Kleine projecten in Telecomsfeer</v>
          </cell>
          <cell r="D107" t="str">
            <v>220kV / 380kV</v>
          </cell>
        </row>
        <row r="108">
          <cell r="B108">
            <v>113</v>
          </cell>
          <cell r="C108" t="str">
            <v>Kleine projecten in de vervangingssfeer 220/380kV</v>
          </cell>
          <cell r="D108" t="str">
            <v>220kV / 380kV</v>
          </cell>
        </row>
        <row r="109">
          <cell r="B109">
            <v>114</v>
          </cell>
          <cell r="C109" t="str">
            <v>Rbp, vervanging railbeveiliging</v>
          </cell>
          <cell r="D109" t="str">
            <v>220kV / 380kV</v>
          </cell>
        </row>
        <row r="110">
          <cell r="B110">
            <v>116</v>
          </cell>
          <cell r="C110" t="str">
            <v>Mvl4-Wtl4, uitbreiding met smoorspoelen 2650 MVA, 18,3%</v>
          </cell>
          <cell r="D110" t="str">
            <v>220kV / 380kV</v>
          </cell>
        </row>
        <row r="111">
          <cell r="B111">
            <v>117</v>
          </cell>
          <cell r="C111" t="str">
            <v>Krimpen1, renovatie terrein tgv verzakkingen</v>
          </cell>
          <cell r="D111" t="str">
            <v>110kV - 150kV</v>
          </cell>
        </row>
        <row r="112">
          <cell r="B112">
            <v>118</v>
          </cell>
          <cell r="C112" t="str">
            <v>Krimpen4, renovatie terrein tgv verzakkingen</v>
          </cell>
          <cell r="D112" t="str">
            <v>220kV / 380kV</v>
          </cell>
        </row>
        <row r="113">
          <cell r="B113">
            <v>119</v>
          </cell>
          <cell r="C113" t="str">
            <v>Leiden, vervanging 50-kV-kabels</v>
          </cell>
          <cell r="D113" t="str">
            <v>110kV - 150kV</v>
          </cell>
        </row>
        <row r="114">
          <cell r="B114">
            <v>120</v>
          </cell>
          <cell r="C114" t="str">
            <v>Kleine projecten in vervangingssfeer 150 kV</v>
          </cell>
          <cell r="D114" t="str">
            <v>110kV - 150kV</v>
          </cell>
        </row>
        <row r="115">
          <cell r="B115">
            <v>122</v>
          </cell>
          <cell r="C115" t="str">
            <v>Div. locaties 380-kV, vervanging hekwerken</v>
          </cell>
          <cell r="D115" t="str">
            <v>220kV / 380kV</v>
          </cell>
        </row>
        <row r="116">
          <cell r="B116">
            <v>123</v>
          </cell>
          <cell r="C116" t="str">
            <v>Div. locaties 150-kV, vervanging hekwerken</v>
          </cell>
          <cell r="D116" t="str">
            <v>110kV - 150kV</v>
          </cell>
        </row>
        <row r="117">
          <cell r="B117">
            <v>124</v>
          </cell>
          <cell r="C117" t="str">
            <v>Alphen, omlegging telecomkabel</v>
          </cell>
          <cell r="D117" t="str">
            <v>WvD</v>
          </cell>
          <cell r="E117" t="str">
            <v>110kV - 150kV</v>
          </cell>
        </row>
        <row r="118">
          <cell r="B118">
            <v>125</v>
          </cell>
          <cell r="C118" t="str">
            <v>Eem2, uitbreiding met 2 velden tbv distributienet Essent (Windpark)</v>
          </cell>
          <cell r="D118" t="str">
            <v>WvD</v>
          </cell>
          <cell r="E118" t="str">
            <v>220kV / 380kV</v>
          </cell>
        </row>
        <row r="119">
          <cell r="B119">
            <v>126</v>
          </cell>
          <cell r="C119" t="str">
            <v>Gtb4, uitbreiding met 1 veld tbv Essent 800 MW</v>
          </cell>
          <cell r="D119" t="str">
            <v>WvD</v>
          </cell>
          <cell r="E119" t="str">
            <v>220kV / 380kV</v>
          </cell>
        </row>
        <row r="120">
          <cell r="B120">
            <v>128</v>
          </cell>
          <cell r="C120" t="str">
            <v>Zoetermeer-Leiden, reconstructie kabelverbinding viaduct Leiden</v>
          </cell>
          <cell r="D120" t="str">
            <v>WvD</v>
          </cell>
          <cell r="E120" t="str">
            <v>110kV - 150kV</v>
          </cell>
        </row>
        <row r="121">
          <cell r="B121">
            <v>131</v>
          </cell>
          <cell r="C121" t="str">
            <v>Eem4, uitbreiding met 2 velden tbv Advanced Power 800-1200 MW</v>
          </cell>
          <cell r="D121" t="str">
            <v>WvD</v>
          </cell>
          <cell r="E121" t="str">
            <v>220kV / 380kV</v>
          </cell>
        </row>
        <row r="122">
          <cell r="B122">
            <v>132</v>
          </cell>
          <cell r="C122" t="str">
            <v>Alblasserdam, uitbreiding met 1 veld tbv Eneco</v>
          </cell>
          <cell r="D122" t="str">
            <v>WvD</v>
          </cell>
          <cell r="E122" t="str">
            <v>110kV - 150kV</v>
          </cell>
        </row>
        <row r="123">
          <cell r="B123">
            <v>133</v>
          </cell>
          <cell r="C123" t="str">
            <v>Doetinchem-Niederrhein, uitbreiding met een interconnector (tot grens)</v>
          </cell>
          <cell r="D123" t="str">
            <v>220kV / 380kV</v>
          </cell>
        </row>
        <row r="124">
          <cell r="B124">
            <v>135</v>
          </cell>
          <cell r="C124" t="str">
            <v>Borssele-Gtrd</v>
          </cell>
          <cell r="D124" t="str">
            <v>220kV / 380kV</v>
          </cell>
        </row>
        <row r="125">
          <cell r="B125">
            <v>136</v>
          </cell>
          <cell r="C125" t="str">
            <v>Maasvlakte, uitbr 1 veld</v>
          </cell>
          <cell r="D125" t="str">
            <v>WvD</v>
          </cell>
          <cell r="E125" t="str">
            <v>220kV / 380kV</v>
          </cell>
        </row>
        <row r="126">
          <cell r="B126">
            <v>137</v>
          </cell>
          <cell r="C126" t="str">
            <v>Delft Inrichting opslagplaats</v>
          </cell>
          <cell r="D126" t="str">
            <v>110kV - 150kV</v>
          </cell>
        </row>
        <row r="127">
          <cell r="B127">
            <v>138</v>
          </cell>
          <cell r="C127" t="str">
            <v>Eems4-EOS Magnum</v>
          </cell>
          <cell r="D127" t="str">
            <v>WvD</v>
          </cell>
          <cell r="E127" t="str">
            <v>220kV / 380kV</v>
          </cell>
        </row>
        <row r="128">
          <cell r="B128">
            <v>139</v>
          </cell>
          <cell r="C128" t="str">
            <v>EOS, uitbreiding 380kV</v>
          </cell>
          <cell r="D128" t="str">
            <v>220kV / 380kV</v>
          </cell>
        </row>
        <row r="129">
          <cell r="B129">
            <v>140</v>
          </cell>
          <cell r="C129" t="str">
            <v>Dim4 en Mvl4, vervanging blindstroomcompensatie</v>
          </cell>
          <cell r="D129" t="str">
            <v>220kV / 380kV</v>
          </cell>
        </row>
        <row r="130">
          <cell r="B130">
            <v>141</v>
          </cell>
          <cell r="C130" t="str">
            <v>BO Aansl. Essent Borssele 1650MW</v>
          </cell>
          <cell r="D130" t="str">
            <v>WvD</v>
          </cell>
          <cell r="E130" t="str">
            <v>220kV / 380kV</v>
          </cell>
        </row>
        <row r="131">
          <cell r="B131">
            <v>142</v>
          </cell>
          <cell r="C131" t="str">
            <v>BO VVL - HSW, opwaarderen transp.cap.</v>
          </cell>
          <cell r="D131" t="str">
            <v>220kV / 380kV</v>
          </cell>
        </row>
        <row r="132">
          <cell r="B132">
            <v>143</v>
          </cell>
          <cell r="C132" t="str">
            <v>Telecom, uitbr en digitalisering transmissienet ZH</v>
          </cell>
          <cell r="D132" t="str">
            <v>110kV - 150kV</v>
          </cell>
        </row>
        <row r="133">
          <cell r="B133">
            <v>144</v>
          </cell>
          <cell r="C133" t="str">
            <v>Eemshaven Oudeschip-Ens, Uitbr 380kV</v>
          </cell>
          <cell r="D133" t="str">
            <v>220kV / 380kV</v>
          </cell>
        </row>
        <row r="134">
          <cell r="B134">
            <v>145</v>
          </cell>
          <cell r="C134" t="str">
            <v>Borssele-Geertruidenberg, uitbr 380kV</v>
          </cell>
          <cell r="D134" t="str">
            <v>220kV / 380kV</v>
          </cell>
        </row>
        <row r="135">
          <cell r="B135">
            <v>146</v>
          </cell>
          <cell r="C135" t="str">
            <v>ENS-Diemen, opwaardering cap</v>
          </cell>
          <cell r="D135" t="str">
            <v>220kV / 380kV</v>
          </cell>
        </row>
        <row r="136">
          <cell r="B136">
            <v>147</v>
          </cell>
          <cell r="C136" t="str">
            <v>Delft, renovatie sec installaties</v>
          </cell>
          <cell r="D136" t="str">
            <v>110kV - 150kV</v>
          </cell>
        </row>
        <row r="137">
          <cell r="B137">
            <v>148</v>
          </cell>
          <cell r="C137" t="str">
            <v>Gouda, renovatie sec installaties</v>
          </cell>
          <cell r="D137" t="str">
            <v>110kV - 150kV</v>
          </cell>
        </row>
        <row r="138">
          <cell r="B138">
            <v>149</v>
          </cell>
          <cell r="C138" t="str">
            <v>Leiden, renovatie sec installaties</v>
          </cell>
          <cell r="D138" t="str">
            <v>110kV - 150kV</v>
          </cell>
        </row>
        <row r="139">
          <cell r="B139">
            <v>150</v>
          </cell>
          <cell r="C139" t="str">
            <v>Rijswijk, renovatie sec installaties</v>
          </cell>
          <cell r="D139" t="str">
            <v>110kV - 150kV</v>
          </cell>
        </row>
        <row r="140">
          <cell r="B140">
            <v>151</v>
          </cell>
          <cell r="C140" t="str">
            <v>Rotterdam centrum, renovatie sec installaties</v>
          </cell>
          <cell r="D140" t="str">
            <v>110kV - 150kV</v>
          </cell>
        </row>
        <row r="141">
          <cell r="B141">
            <v>152</v>
          </cell>
          <cell r="C141" t="str">
            <v>Voorburg, ren sec installaties</v>
          </cell>
          <cell r="D141" t="str">
            <v>110kV - 150kV</v>
          </cell>
        </row>
        <row r="142">
          <cell r="B142">
            <v>153</v>
          </cell>
          <cell r="C142" t="str">
            <v>Bergum, renovatie sec installaties</v>
          </cell>
          <cell r="D142" t="str">
            <v>220kV / 380kV</v>
          </cell>
        </row>
        <row r="143">
          <cell r="B143">
            <v>154</v>
          </cell>
          <cell r="C143" t="str">
            <v>Eemshaven, renovatie sec installaties</v>
          </cell>
          <cell r="D143" t="str">
            <v>220kV / 380kV</v>
          </cell>
        </row>
        <row r="144">
          <cell r="B144">
            <v>155</v>
          </cell>
          <cell r="C144" t="str">
            <v>Eemshaven Oost, renovatie sec installaties</v>
          </cell>
          <cell r="D144" t="str">
            <v>220kV / 380kV</v>
          </cell>
        </row>
        <row r="145">
          <cell r="B145">
            <v>156</v>
          </cell>
          <cell r="C145" t="str">
            <v>Ens, ren sec installaties</v>
          </cell>
          <cell r="D145" t="str">
            <v>220kV / 380kV</v>
          </cell>
        </row>
        <row r="146">
          <cell r="B146">
            <v>157</v>
          </cell>
          <cell r="C146" t="str">
            <v>Hessenweg, renovatie sec installaties</v>
          </cell>
          <cell r="D146" t="str">
            <v>220kV / 380kV</v>
          </cell>
        </row>
        <row r="147">
          <cell r="B147">
            <v>158</v>
          </cell>
          <cell r="C147" t="str">
            <v>Louwsmeer, ren sec installaties</v>
          </cell>
          <cell r="D147" t="str">
            <v>220kV / 380kV</v>
          </cell>
        </row>
        <row r="148">
          <cell r="B148">
            <v>159</v>
          </cell>
          <cell r="C148" t="str">
            <v>Meeden, renovatie sec installaties</v>
          </cell>
          <cell r="D148" t="str">
            <v>220kV / 380kV</v>
          </cell>
        </row>
        <row r="149">
          <cell r="B149">
            <v>160</v>
          </cell>
          <cell r="C149" t="str">
            <v>Oude Haske, renovatie sec installaties</v>
          </cell>
          <cell r="D149" t="str">
            <v>220kV / 380kV</v>
          </cell>
        </row>
        <row r="150">
          <cell r="B150">
            <v>161</v>
          </cell>
          <cell r="C150" t="str">
            <v>Robbenplaat, renovatie sec installaties</v>
          </cell>
          <cell r="D150" t="str">
            <v>220kV / 380kV</v>
          </cell>
        </row>
        <row r="151">
          <cell r="B151">
            <v>162</v>
          </cell>
          <cell r="C151" t="str">
            <v>Vierverlaten, renovatie sec installaties</v>
          </cell>
          <cell r="D151" t="str">
            <v>220kV / 380kV</v>
          </cell>
        </row>
        <row r="152">
          <cell r="B152">
            <v>163</v>
          </cell>
          <cell r="C152" t="str">
            <v>Weiwerd, renovatie sec installaties</v>
          </cell>
          <cell r="D152" t="str">
            <v>220kV / 380kV</v>
          </cell>
        </row>
        <row r="153">
          <cell r="B153">
            <v>164</v>
          </cell>
          <cell r="C153" t="str">
            <v>Zeyerveen, renovatie sec installaties</v>
          </cell>
          <cell r="D153" t="str">
            <v>220kV / 380kV</v>
          </cell>
        </row>
        <row r="154">
          <cell r="B154">
            <v>165</v>
          </cell>
          <cell r="C154" t="str">
            <v>Boxmeer, renovatie sec installaties</v>
          </cell>
          <cell r="D154" t="str">
            <v>220kV / 380kV</v>
          </cell>
        </row>
        <row r="155">
          <cell r="B155">
            <v>166</v>
          </cell>
          <cell r="C155" t="str">
            <v>Crayestein, renovatie sec installaties</v>
          </cell>
          <cell r="D155" t="str">
            <v>220kV / 380kV</v>
          </cell>
        </row>
        <row r="156">
          <cell r="B156">
            <v>167</v>
          </cell>
          <cell r="C156" t="str">
            <v>Diemen, renovatie sec installaties</v>
          </cell>
          <cell r="D156" t="str">
            <v>220kV / 380kV</v>
          </cell>
        </row>
        <row r="157">
          <cell r="B157">
            <v>168</v>
          </cell>
          <cell r="C157" t="str">
            <v>Dodewaard, renovatie sec installaties</v>
          </cell>
          <cell r="D157" t="str">
            <v>220kV / 380kV</v>
          </cell>
        </row>
        <row r="158">
          <cell r="B158">
            <v>169</v>
          </cell>
          <cell r="C158" t="str">
            <v>Doetinchem, renovatie sec installaties</v>
          </cell>
          <cell r="D158" t="str">
            <v>220kV / 380kV</v>
          </cell>
        </row>
        <row r="159">
          <cell r="B159">
            <v>170</v>
          </cell>
          <cell r="C159" t="str">
            <v>Eemshaven, renovatie sec installaties</v>
          </cell>
          <cell r="D159" t="str">
            <v>220kV / 380kV</v>
          </cell>
        </row>
        <row r="160">
          <cell r="B160">
            <v>171</v>
          </cell>
          <cell r="C160" t="str">
            <v>Eindhoven, renovatie sec installaties</v>
          </cell>
          <cell r="D160" t="str">
            <v>220kV / 380kV</v>
          </cell>
        </row>
        <row r="161">
          <cell r="B161">
            <v>172</v>
          </cell>
          <cell r="C161" t="str">
            <v>Ens, renovatie sec installaties</v>
          </cell>
          <cell r="D161" t="str">
            <v>220kV / 380kV</v>
          </cell>
        </row>
        <row r="162">
          <cell r="B162">
            <v>173</v>
          </cell>
          <cell r="C162" t="str">
            <v>Geertruidenberg, renovatie sec installaties</v>
          </cell>
          <cell r="D162" t="str">
            <v>220kV / 380kV</v>
          </cell>
        </row>
        <row r="163">
          <cell r="B163">
            <v>174</v>
          </cell>
          <cell r="C163" t="str">
            <v>Hengelo, renovatie sec installaties</v>
          </cell>
          <cell r="D163" t="str">
            <v>220kV / 380kV</v>
          </cell>
        </row>
        <row r="164">
          <cell r="B164">
            <v>175</v>
          </cell>
          <cell r="C164" t="str">
            <v>Krimpen, renovatie sec installaties</v>
          </cell>
          <cell r="D164" t="str">
            <v>220kV / 380kV</v>
          </cell>
        </row>
        <row r="165">
          <cell r="B165">
            <v>176</v>
          </cell>
          <cell r="C165" t="str">
            <v>Maasbracht, renovatie sec installaties</v>
          </cell>
          <cell r="D165" t="str">
            <v>220kV / 380kV</v>
          </cell>
        </row>
        <row r="166">
          <cell r="B166">
            <v>177</v>
          </cell>
          <cell r="C166" t="str">
            <v>Meede, renovatie sec installaties</v>
          </cell>
          <cell r="D166" t="str">
            <v>220kV / 380kV</v>
          </cell>
        </row>
        <row r="167">
          <cell r="B167">
            <v>178</v>
          </cell>
          <cell r="C167" t="str">
            <v>Zwolle, renovatie sec installaties</v>
          </cell>
          <cell r="D167" t="str">
            <v>220kV / 380kV</v>
          </cell>
        </row>
        <row r="168">
          <cell r="B168">
            <v>179</v>
          </cell>
          <cell r="C168" t="str">
            <v>Dim4, vervanging blindstroomcomp spoel</v>
          </cell>
          <cell r="D168" t="str">
            <v>220kV / 380kV</v>
          </cell>
        </row>
        <row r="169">
          <cell r="B169">
            <v>180</v>
          </cell>
          <cell r="C169" t="str">
            <v>Dod4, vervanging blindstroomcomp spoel</v>
          </cell>
          <cell r="D169" t="str">
            <v>220kV / 380kV</v>
          </cell>
        </row>
        <row r="170">
          <cell r="B170">
            <v>181</v>
          </cell>
          <cell r="C170" t="str">
            <v>Delft-RtM, vervanging van 5 km oliedrukkabel</v>
          </cell>
          <cell r="D170" t="str">
            <v>110kV - 150kV</v>
          </cell>
        </row>
        <row r="171">
          <cell r="B171">
            <v>182</v>
          </cell>
          <cell r="C171" t="str">
            <v>Mvl4, uitbreiding met een veld tbv CGEN 1*400 MW</v>
          </cell>
          <cell r="D171" t="str">
            <v>WvD</v>
          </cell>
          <cell r="E171" t="str">
            <v>220kV / 380kV</v>
          </cell>
        </row>
        <row r="172">
          <cell r="B172">
            <v>183</v>
          </cell>
          <cell r="C172" t="str">
            <v>Cst4, vervanging transformator TR403</v>
          </cell>
          <cell r="D172" t="str">
            <v>220kV / 380kV</v>
          </cell>
        </row>
        <row r="173">
          <cell r="B173">
            <v>183</v>
          </cell>
          <cell r="D173" t="str">
            <v>WvD</v>
          </cell>
          <cell r="E173" t="str">
            <v>220kV / 380kV</v>
          </cell>
        </row>
        <row r="174">
          <cell r="B174">
            <v>184</v>
          </cell>
          <cell r="C174" t="str">
            <v>Noodlijn, herstellen uitrusting</v>
          </cell>
          <cell r="D174" t="str">
            <v>220kV / 380kV</v>
          </cell>
        </row>
        <row r="175">
          <cell r="B175">
            <v>185</v>
          </cell>
          <cell r="C175" t="str">
            <v>RtM-Ommoord-Krimpen, renovatie oliedruksystemen</v>
          </cell>
          <cell r="D175" t="str">
            <v>110kV - 150kV</v>
          </cell>
        </row>
        <row r="176">
          <cell r="B176">
            <v>186</v>
          </cell>
          <cell r="C176" t="str">
            <v>Rotterdam Waalhaven, renovatie eigen bedrijfsinstallatie</v>
          </cell>
          <cell r="D176" t="str">
            <v>110kV - 150kV</v>
          </cell>
        </row>
        <row r="177">
          <cell r="B177">
            <v>187</v>
          </cell>
          <cell r="C177" t="str">
            <v>Rotterdam Waalhaven uitbreiding verblijfsruimten</v>
          </cell>
          <cell r="D177" t="str">
            <v>110kV - 150kV</v>
          </cell>
        </row>
        <row r="178">
          <cell r="B178">
            <v>188</v>
          </cell>
          <cell r="C178" t="str">
            <v>Maasvlakte-Crayestein, verv geleide</v>
          </cell>
          <cell r="D178" t="str">
            <v>220kV / 380kV</v>
          </cell>
        </row>
        <row r="179">
          <cell r="B179">
            <v>189</v>
          </cell>
          <cell r="C179" t="str">
            <v>Aansluiting Windpark NO op Ens 380KV</v>
          </cell>
          <cell r="D179" t="str">
            <v>WvD</v>
          </cell>
          <cell r="E179" t="str">
            <v>220kV / 380kV</v>
          </cell>
        </row>
        <row r="180">
          <cell r="B180">
            <v>190</v>
          </cell>
          <cell r="C180" t="str">
            <v>Vhz4, uitbreiding met een 380 kV st</v>
          </cell>
          <cell r="D180" t="str">
            <v>220kV / 380kV</v>
          </cell>
        </row>
        <row r="181">
          <cell r="B181">
            <v>191</v>
          </cell>
          <cell r="C181" t="str">
            <v>Ens 380kV uitbreiding 750 MVA</v>
          </cell>
          <cell r="D181" t="str">
            <v>220kV / 380kV</v>
          </cell>
        </row>
        <row r="182">
          <cell r="B182">
            <v>192</v>
          </cell>
          <cell r="C182" t="str">
            <v>Rotterdam, uitbr. 1 veld EON</v>
          </cell>
          <cell r="D182" t="str">
            <v>WvD</v>
          </cell>
          <cell r="E182" t="str">
            <v>110kV - 150kV</v>
          </cell>
        </row>
        <row r="183">
          <cell r="B183">
            <v>192</v>
          </cell>
          <cell r="D183" t="str">
            <v>220kV / 380kV</v>
          </cell>
        </row>
        <row r="184">
          <cell r="B184">
            <v>193</v>
          </cell>
          <cell r="C184" t="str">
            <v>Westerlee uitbr 150kV</v>
          </cell>
          <cell r="D184" t="str">
            <v>WvD</v>
          </cell>
          <cell r="E184" t="str">
            <v>110kV - 150kV</v>
          </cell>
        </row>
        <row r="185">
          <cell r="B185">
            <v>193</v>
          </cell>
          <cell r="D185" t="str">
            <v>220kV / 380kV</v>
          </cell>
        </row>
        <row r="186">
          <cell r="B186">
            <v>194</v>
          </cell>
          <cell r="C186" t="str">
            <v>Weiwerd, uitbr. 2e 220/110kV transformator</v>
          </cell>
          <cell r="D186" t="str">
            <v>220kV / 380kV</v>
          </cell>
        </row>
        <row r="187">
          <cell r="B187">
            <v>195</v>
          </cell>
          <cell r="C187" t="str">
            <v>Rec Telecom tbv aanpassing N210</v>
          </cell>
          <cell r="D187" t="str">
            <v>WvD</v>
          </cell>
          <cell r="E187" t="str">
            <v>220kV / 380kV</v>
          </cell>
        </row>
        <row r="188">
          <cell r="B188">
            <v>196</v>
          </cell>
          <cell r="C188" t="str">
            <v>Eemshaven, uitbr. 3e transformator 750MVA</v>
          </cell>
          <cell r="D188" t="str">
            <v>220kV / 380kV</v>
          </cell>
        </row>
        <row r="189">
          <cell r="B189">
            <v>197</v>
          </cell>
          <cell r="C189" t="str">
            <v>Verbinding Krimpen Ommoord</v>
          </cell>
          <cell r="D189" t="str">
            <v>WvD</v>
          </cell>
        </row>
        <row r="190">
          <cell r="B190">
            <v>198</v>
          </cell>
          <cell r="C190" t="str">
            <v>Verbinding Ommoord Rotterdam Marconistraat</v>
          </cell>
          <cell r="D190" t="str">
            <v>WvD</v>
          </cell>
        </row>
        <row r="191">
          <cell r="B191" t="str">
            <v>000213</v>
          </cell>
          <cell r="C191" t="str">
            <v>Wintrack testprogramma</v>
          </cell>
          <cell r="D191" t="str">
            <v>220kV / 380kV</v>
          </cell>
        </row>
        <row r="192">
          <cell r="B192">
            <v>266</v>
          </cell>
          <cell r="C192" t="str">
            <v>GIS tbv Planologische projecten</v>
          </cell>
          <cell r="D192" t="str">
            <v>220kV / 380kV</v>
          </cell>
        </row>
        <row r="193">
          <cell r="B193" t="str">
            <v>0002XX</v>
          </cell>
          <cell r="C193" t="str">
            <v>Afdelingskosten</v>
          </cell>
          <cell r="D193" t="str">
            <v>WvD</v>
          </cell>
          <cell r="E193" t="str">
            <v>220kV / 380kV</v>
          </cell>
        </row>
        <row r="194">
          <cell r="B194">
            <v>13</v>
          </cell>
          <cell r="C194" t="str">
            <v>Borssele # detailontwerp station</v>
          </cell>
          <cell r="D194" t="str">
            <v>220kV / 380kV</v>
          </cell>
        </row>
        <row r="195">
          <cell r="B195">
            <v>221</v>
          </cell>
          <cell r="C195" t="str">
            <v>Document management</v>
          </cell>
          <cell r="D195" t="str">
            <v>TenneT TSO</v>
          </cell>
        </row>
        <row r="196">
          <cell r="B196">
            <v>120101</v>
          </cell>
          <cell r="C196" t="str">
            <v>Projectteam Cable Construct Project</v>
          </cell>
          <cell r="D196" t="str">
            <v>220kV / 380kV</v>
          </cell>
        </row>
        <row r="197">
          <cell r="B197">
            <v>274</v>
          </cell>
          <cell r="C197" t="str">
            <v>Programma Kwaliteit</v>
          </cell>
          <cell r="D197" t="str">
            <v>TenneT TSO</v>
          </cell>
        </row>
        <row r="198">
          <cell r="B198">
            <v>280</v>
          </cell>
          <cell r="C198" t="str">
            <v>Bedrijfszekerheid</v>
          </cell>
          <cell r="D198" t="str">
            <v>TenneT TSO</v>
          </cell>
        </row>
        <row r="199">
          <cell r="B199">
            <v>254</v>
          </cell>
          <cell r="C199" t="str">
            <v>IFS+ Verbeteringen</v>
          </cell>
          <cell r="D199" t="str">
            <v>TenneT TSO</v>
          </cell>
        </row>
        <row r="200">
          <cell r="B200">
            <v>213</v>
          </cell>
          <cell r="C200" t="str">
            <v>Wintrack fallback</v>
          </cell>
          <cell r="D200" t="str">
            <v>220kV / 380kV</v>
          </cell>
        </row>
        <row r="201">
          <cell r="B201">
            <v>220</v>
          </cell>
          <cell r="C201" t="str">
            <v>Aida - fase 2</v>
          </cell>
          <cell r="D201" t="str">
            <v>TenneT TSO</v>
          </cell>
        </row>
        <row r="202">
          <cell r="B202">
            <v>268</v>
          </cell>
          <cell r="C202" t="str">
            <v>KLIC</v>
          </cell>
          <cell r="D202" t="str">
            <v>TenneT TSO</v>
          </cell>
        </row>
        <row r="203">
          <cell r="B203">
            <v>279</v>
          </cell>
          <cell r="C203" t="str">
            <v>SLA KAM-BU AM</v>
          </cell>
          <cell r="D203" t="str">
            <v>TenneT TSO</v>
          </cell>
        </row>
        <row r="204">
          <cell r="B204">
            <v>284</v>
          </cell>
          <cell r="C204" t="str">
            <v>Project uren tbv EssenT regio Noord</v>
          </cell>
          <cell r="D204" t="str">
            <v>WvD</v>
          </cell>
        </row>
        <row r="205">
          <cell r="B205">
            <v>283</v>
          </cell>
          <cell r="C205" t="str">
            <v>Projecturen tbv Essent regio Zuid</v>
          </cell>
          <cell r="D205" t="str">
            <v>WvD</v>
          </cell>
        </row>
        <row r="206">
          <cell r="B206">
            <v>217600</v>
          </cell>
          <cell r="C206" t="str">
            <v>aanleg 3e circuit 150kV Cst-DdM</v>
          </cell>
          <cell r="D206" t="str">
            <v>110kV - 150kV</v>
          </cell>
        </row>
        <row r="207">
          <cell r="B207">
            <v>1002</v>
          </cell>
          <cell r="C207" t="str">
            <v>Werkzaamheden H Hoekstra</v>
          </cell>
          <cell r="D207" t="str">
            <v>???</v>
          </cell>
        </row>
        <row r="208">
          <cell r="B208">
            <v>263</v>
          </cell>
          <cell r="C208" t="str">
            <v>AIDA Verbindingen</v>
          </cell>
          <cell r="D208" t="str">
            <v>TenneT TSO</v>
          </cell>
        </row>
        <row r="209">
          <cell r="B209">
            <v>120130</v>
          </cell>
          <cell r="C209" t="str">
            <v>Owner team</v>
          </cell>
          <cell r="D209" t="str">
            <v>220kV / 380kV</v>
          </cell>
        </row>
        <row r="210">
          <cell r="B210">
            <v>290</v>
          </cell>
          <cell r="C210" t="str">
            <v>Doorbelasting derden</v>
          </cell>
          <cell r="D210" t="str">
            <v>WvD</v>
          </cell>
        </row>
        <row r="211">
          <cell r="B211">
            <v>100014</v>
          </cell>
          <cell r="C211" t="str">
            <v>KLS</v>
          </cell>
          <cell r="D211" t="str">
            <v>110kV - 150kV</v>
          </cell>
        </row>
        <row r="212">
          <cell r="B212">
            <v>267</v>
          </cell>
          <cell r="C212" t="str">
            <v>Integrale Resource Planning</v>
          </cell>
          <cell r="D212" t="str">
            <v>TenneT TSO</v>
          </cell>
        </row>
        <row r="213">
          <cell r="B213">
            <v>281</v>
          </cell>
          <cell r="C213" t="str">
            <v>DMS Next</v>
          </cell>
          <cell r="D213" t="str">
            <v>TenneT TSO</v>
          </cell>
        </row>
        <row r="214">
          <cell r="B214">
            <v>239</v>
          </cell>
          <cell r="C214" t="str">
            <v>Aansluiting Essent Eemshaven Oost</v>
          </cell>
          <cell r="D214" t="str">
            <v>WvD</v>
          </cell>
        </row>
        <row r="215">
          <cell r="B215">
            <v>237</v>
          </cell>
          <cell r="C215" t="str">
            <v>Vervangen railbev. Robbenplaat</v>
          </cell>
          <cell r="D215" t="str">
            <v>220kV / 380kV</v>
          </cell>
        </row>
        <row r="216">
          <cell r="B216">
            <v>244</v>
          </cell>
          <cell r="C216" t="str">
            <v>Beheer strategische voorraad</v>
          </cell>
          <cell r="D216" t="str">
            <v>TenneT TSO</v>
          </cell>
        </row>
        <row r="217">
          <cell r="B217">
            <v>301005</v>
          </cell>
          <cell r="C217" t="str">
            <v>Huisvesting TenneT</v>
          </cell>
          <cell r="D217" t="str">
            <v>TenneT TSO</v>
          </cell>
        </row>
        <row r="218">
          <cell r="B218">
            <v>210600</v>
          </cell>
          <cell r="C218" t="str">
            <v>Shared Services</v>
          </cell>
          <cell r="D218" t="str">
            <v>TenneT TSO</v>
          </cell>
        </row>
        <row r="219">
          <cell r="B219">
            <v>217928</v>
          </cell>
          <cell r="C219" t="str">
            <v>ren sec install Alblasserdam</v>
          </cell>
          <cell r="D219" t="str">
            <v>110kV - 150kV</v>
          </cell>
        </row>
        <row r="220">
          <cell r="B220">
            <v>100024</v>
          </cell>
          <cell r="C220" t="str">
            <v>Scada-Scada SamensmEde</v>
          </cell>
          <cell r="D220" t="str">
            <v>110kV - 150kV</v>
          </cell>
        </row>
        <row r="221">
          <cell r="B221">
            <v>250</v>
          </cell>
          <cell r="C221" t="str">
            <v>Opstellen bouwsteen blindstroomcomp</v>
          </cell>
          <cell r="D221" t="str">
            <v>220kV / 380kV</v>
          </cell>
        </row>
        <row r="222">
          <cell r="B222">
            <v>261</v>
          </cell>
          <cell r="C222" t="str">
            <v>EMC Problemen Westerlee</v>
          </cell>
          <cell r="D222" t="str">
            <v>110kV - 150kV</v>
          </cell>
        </row>
        <row r="223">
          <cell r="B223">
            <v>265</v>
          </cell>
          <cell r="C223" t="str">
            <v>GIS Onderzoek</v>
          </cell>
          <cell r="D223" t="str">
            <v>TenneT TSO</v>
          </cell>
        </row>
        <row r="224">
          <cell r="B224">
            <v>1005</v>
          </cell>
          <cell r="C224" t="str">
            <v>Klachtenafhandeling Dim-Ozn-Bvw</v>
          </cell>
          <cell r="D224" t="str">
            <v>220kV / 380kV</v>
          </cell>
        </row>
        <row r="225">
          <cell r="B225">
            <v>248</v>
          </cell>
          <cell r="C225" t="str">
            <v>Opstellen specs 380kV seriespoelen</v>
          </cell>
          <cell r="D225" t="str">
            <v>220kV / 380kV</v>
          </cell>
        </row>
        <row r="226">
          <cell r="B226">
            <v>120151</v>
          </cell>
          <cell r="C226" t="str">
            <v>NORNED Implementatie</v>
          </cell>
          <cell r="D226" t="str">
            <v>220kV / 380kV</v>
          </cell>
        </row>
        <row r="227">
          <cell r="B227">
            <v>277</v>
          </cell>
          <cell r="C227" t="str">
            <v>Tijdelijke bev.maatr. 2008 Oost</v>
          </cell>
          <cell r="D227" t="str">
            <v>TenneT TSO</v>
          </cell>
        </row>
        <row r="228">
          <cell r="B228">
            <v>1018</v>
          </cell>
          <cell r="C228" t="str">
            <v>Opstellen PID invoeren GIS</v>
          </cell>
          <cell r="D228" t="str">
            <v>TenneT TSO</v>
          </cell>
        </row>
        <row r="229">
          <cell r="B229">
            <v>262</v>
          </cell>
          <cell r="C229" t="str">
            <v>Studie kortsluitverm. 150kV Delft</v>
          </cell>
          <cell r="D229" t="str">
            <v>110kV - 150kV</v>
          </cell>
        </row>
        <row r="230">
          <cell r="B230">
            <v>127</v>
          </cell>
          <cell r="C230" t="str">
            <v>Maasbracht, vv bev.velden 19,20</v>
          </cell>
          <cell r="D230" t="str">
            <v>220kV / 380kV</v>
          </cell>
        </row>
        <row r="231">
          <cell r="B231">
            <v>227</v>
          </cell>
          <cell r="C231" t="str">
            <v>Engineering consultancy werkz. 2007</v>
          </cell>
          <cell r="D231" t="str">
            <v>TenneT TSO</v>
          </cell>
        </row>
        <row r="232">
          <cell r="B232">
            <v>605900</v>
          </cell>
          <cell r="C232" t="str">
            <v>TI</v>
          </cell>
          <cell r="D232" t="str">
            <v>TenneT TSO</v>
          </cell>
        </row>
        <row r="233">
          <cell r="B233">
            <v>276</v>
          </cell>
          <cell r="C233" t="str">
            <v>Vervangen UTR EHV wit te Mbt</v>
          </cell>
          <cell r="D233" t="str">
            <v>220kV / 380kV</v>
          </cell>
        </row>
        <row r="234">
          <cell r="B234">
            <v>245</v>
          </cell>
          <cell r="C234" t="str">
            <v>Uitvoeren van Saneringen</v>
          </cell>
          <cell r="D234" t="str">
            <v>TenneT TSO</v>
          </cell>
        </row>
        <row r="235">
          <cell r="B235">
            <v>100025</v>
          </cell>
          <cell r="C235" t="str">
            <v>TenneT Way of Working</v>
          </cell>
          <cell r="D235" t="str">
            <v>TenneT TSO</v>
          </cell>
        </row>
        <row r="236">
          <cell r="B236">
            <v>2012</v>
          </cell>
          <cell r="C236" t="str">
            <v>Traceverwerving Wtr - WL (De Lier)</v>
          </cell>
          <cell r="D236" t="str">
            <v>110kV - 150kV</v>
          </cell>
        </row>
        <row r="237">
          <cell r="B237">
            <v>2196</v>
          </cell>
          <cell r="C237" t="str">
            <v>Vervangen scheiders 2008</v>
          </cell>
          <cell r="D237" t="str">
            <v>220kV / 380kV</v>
          </cell>
        </row>
        <row r="238">
          <cell r="B238">
            <v>120150</v>
          </cell>
          <cell r="C238" t="str">
            <v>Trading team</v>
          </cell>
          <cell r="D238" t="str">
            <v>220kV / 380kV</v>
          </cell>
        </row>
        <row r="239">
          <cell r="B239">
            <v>150000</v>
          </cell>
          <cell r="C239" t="str">
            <v>Borging conintu voorziening</v>
          </cell>
          <cell r="D239" t="str">
            <v>TenneT TSO</v>
          </cell>
        </row>
        <row r="240">
          <cell r="B240">
            <v>20</v>
          </cell>
          <cell r="C240" t="str">
            <v>Bouwrijp maken eindhoven</v>
          </cell>
          <cell r="D240" t="str">
            <v>220kV / 380kV</v>
          </cell>
        </row>
        <row r="241">
          <cell r="B241">
            <v>310002</v>
          </cell>
          <cell r="C241" t="str">
            <v>Management Control framework</v>
          </cell>
          <cell r="D241" t="str">
            <v>TenneT TSO</v>
          </cell>
        </row>
        <row r="242">
          <cell r="B242">
            <v>2183</v>
          </cell>
          <cell r="C242" t="str">
            <v>HGL1O 3e transformator (GJP)</v>
          </cell>
          <cell r="D242" t="str">
            <v>TenneT TSO</v>
          </cell>
        </row>
        <row r="243">
          <cell r="B243">
            <v>246</v>
          </cell>
          <cell r="C243" t="str">
            <v>Uitvoeren van Amoveringen</v>
          </cell>
          <cell r="D243" t="str">
            <v>TenneT TSO</v>
          </cell>
        </row>
        <row r="244">
          <cell r="B244">
            <v>2201</v>
          </cell>
          <cell r="C244" t="str">
            <v>Trace HS+MS Urenco-TU SLA 2008-500</v>
          </cell>
          <cell r="D244" t="str">
            <v>WvD</v>
          </cell>
        </row>
        <row r="245">
          <cell r="B245">
            <v>2195</v>
          </cell>
          <cell r="C245" t="str">
            <v>Vervangen meettrafo's 2008</v>
          </cell>
          <cell r="D245" t="str">
            <v>TenneT TSO</v>
          </cell>
        </row>
        <row r="246">
          <cell r="B246">
            <v>260000</v>
          </cell>
          <cell r="C246" t="str">
            <v>#N/A</v>
          </cell>
          <cell r="D246" t="str">
            <v>???</v>
          </cell>
        </row>
        <row r="247">
          <cell r="B247">
            <v>275</v>
          </cell>
          <cell r="C247" t="str">
            <v>Sturen op Uren</v>
          </cell>
          <cell r="D247" t="str">
            <v>TenneT TSO</v>
          </cell>
        </row>
        <row r="248">
          <cell r="B248">
            <v>217508</v>
          </cell>
          <cell r="C248" t="str">
            <v>Verzwaren RTW-KY</v>
          </cell>
          <cell r="D248" t="str">
            <v>220kV / 380kV</v>
          </cell>
        </row>
        <row r="249">
          <cell r="B249">
            <v>523000</v>
          </cell>
          <cell r="C249" t="str">
            <v>Ruimtelijke ordening en milieu</v>
          </cell>
          <cell r="D249" t="str">
            <v>TenneT TSO</v>
          </cell>
        </row>
        <row r="250">
          <cell r="B250">
            <v>272</v>
          </cell>
          <cell r="C250" t="str">
            <v>Studie kabeltracé Westland</v>
          </cell>
          <cell r="D250" t="str">
            <v>110kV - 150kV</v>
          </cell>
        </row>
        <row r="251">
          <cell r="B251">
            <v>241</v>
          </cell>
          <cell r="C251" t="str">
            <v>Detachering P. Loeve - E.On Benelux</v>
          </cell>
          <cell r="D251" t="str">
            <v>TenneT TSO</v>
          </cell>
        </row>
        <row r="252">
          <cell r="B252">
            <v>2161</v>
          </cell>
          <cell r="C252" t="str">
            <v>Gasunie Midwolda SLA 2006-313</v>
          </cell>
          <cell r="D252" t="str">
            <v>WvD</v>
          </cell>
        </row>
        <row r="253">
          <cell r="B253">
            <v>120140</v>
          </cell>
          <cell r="C253" t="str">
            <v>Working group OMA</v>
          </cell>
          <cell r="D253" t="str">
            <v>220kV / 380kV</v>
          </cell>
        </row>
        <row r="254">
          <cell r="B254">
            <v>1000</v>
          </cell>
          <cell r="C254" t="str">
            <v>Consultancy Regio Oost 2008</v>
          </cell>
          <cell r="D254" t="str">
            <v>???</v>
          </cell>
        </row>
        <row r="255">
          <cell r="B255">
            <v>211</v>
          </cell>
          <cell r="C255" t="str">
            <v>EU-Erkenning leveranciers prim.comp</v>
          </cell>
          <cell r="D255" t="str">
            <v>TenneT TSO</v>
          </cell>
        </row>
        <row r="256">
          <cell r="B256">
            <v>62</v>
          </cell>
          <cell r="C256" t="str">
            <v>Verplaatsen C-bank RtW-Wl (125Mvar)</v>
          </cell>
          <cell r="D256" t="str">
            <v>110kV - 150kV</v>
          </cell>
        </row>
        <row r="257">
          <cell r="B257">
            <v>150011</v>
          </cell>
          <cell r="C257" t="str">
            <v>Opzetten Regiokantoren (W'veen)</v>
          </cell>
          <cell r="D257" t="str">
            <v>110kV - 150kV</v>
          </cell>
        </row>
        <row r="258">
          <cell r="B258">
            <v>232</v>
          </cell>
          <cell r="C258" t="str">
            <v>Telefonie &amp; Datacommunicatie</v>
          </cell>
          <cell r="D258" t="str">
            <v>TenneT TSO</v>
          </cell>
        </row>
        <row r="259">
          <cell r="B259">
            <v>205</v>
          </cell>
          <cell r="C259" t="str">
            <v>EU-erkenning leveranciers voor VBS</v>
          </cell>
          <cell r="D259" t="str">
            <v>TenneT TSO</v>
          </cell>
        </row>
        <row r="260">
          <cell r="B260">
            <v>271</v>
          </cell>
          <cell r="C260" t="str">
            <v>IFS Inrichting AM</v>
          </cell>
          <cell r="D260" t="str">
            <v>TenneT TSO</v>
          </cell>
        </row>
        <row r="261">
          <cell r="B261">
            <v>264</v>
          </cell>
          <cell r="C261" t="str">
            <v>Data-integratie RNB's</v>
          </cell>
          <cell r="D261" t="str">
            <v>TenneT TSO</v>
          </cell>
        </row>
        <row r="262">
          <cell r="B262">
            <v>2182</v>
          </cell>
          <cell r="C262" t="str">
            <v>ZL1F-KP1 verkabeling mast 8-16 geme</v>
          </cell>
          <cell r="D262" t="str">
            <v>WvD</v>
          </cell>
        </row>
        <row r="263">
          <cell r="B263">
            <v>2203</v>
          </cell>
          <cell r="C263" t="str">
            <v>WKC Luttelgeest SLA 2008-209</v>
          </cell>
          <cell r="D263" t="str">
            <v>WvD</v>
          </cell>
        </row>
        <row r="264">
          <cell r="B264">
            <v>278</v>
          </cell>
          <cell r="C264" t="str">
            <v>Tijdelijke bev.maatr. 2008 West</v>
          </cell>
          <cell r="D264" t="str">
            <v>TenneT TSO</v>
          </cell>
        </row>
        <row r="265">
          <cell r="B265">
            <v>252</v>
          </cell>
          <cell r="C265" t="str">
            <v>BU-TI Wijzigingen en aanpass in IFS</v>
          </cell>
          <cell r="D265" t="str">
            <v>TenneT TSO</v>
          </cell>
        </row>
        <row r="266">
          <cell r="B266">
            <v>273</v>
          </cell>
          <cell r="C266" t="str">
            <v>Studie kabeltracé Noord-Holland</v>
          </cell>
          <cell r="D266" t="str">
            <v>110kV - 150kV</v>
          </cell>
        </row>
        <row r="267">
          <cell r="B267">
            <v>129</v>
          </cell>
          <cell r="C267" t="str">
            <v>OPGW herstel</v>
          </cell>
          <cell r="D267" t="str">
            <v>220kV / 380kV</v>
          </cell>
        </row>
        <row r="268">
          <cell r="B268">
            <v>260</v>
          </cell>
          <cell r="C268" t="str">
            <v>Strategische herstelcapaciteit</v>
          </cell>
          <cell r="D268" t="str">
            <v>TenneT TSO</v>
          </cell>
        </row>
        <row r="269">
          <cell r="B269">
            <v>1006</v>
          </cell>
          <cell r="C269" t="str">
            <v>Uitvoeren van saneringen in 2008</v>
          </cell>
          <cell r="D269" t="str">
            <v>TenneT TSO</v>
          </cell>
        </row>
        <row r="270">
          <cell r="B270">
            <v>1014</v>
          </cell>
          <cell r="C270" t="str">
            <v>Quickscan TOEDS/TAMS</v>
          </cell>
          <cell r="D270" t="str">
            <v>TenneT TSO</v>
          </cell>
        </row>
        <row r="271">
          <cell r="B271">
            <v>2181</v>
          </cell>
          <cell r="C271" t="str">
            <v>Verhogen geleiders</v>
          </cell>
          <cell r="D271" t="str">
            <v>TenneT TSO</v>
          </cell>
        </row>
        <row r="272">
          <cell r="B272">
            <v>217441</v>
          </cell>
          <cell r="C272" t="str">
            <v>Lijn Oostzaan-Beverwijk 380 kV</v>
          </cell>
          <cell r="D272" t="str">
            <v>220kV / 380kV</v>
          </cell>
        </row>
        <row r="273">
          <cell r="B273">
            <v>2205</v>
          </cell>
          <cell r="C273" t="str">
            <v>Div lijnen onderzoek aanpassing ivm</v>
          </cell>
          <cell r="D273" t="str">
            <v>TenneT TSO</v>
          </cell>
        </row>
        <row r="274">
          <cell r="B274">
            <v>1021</v>
          </cell>
          <cell r="C274" t="str">
            <v>storing Rotterdam object Maasvlakt</v>
          </cell>
          <cell r="D274" t="str">
            <v>110kV - 150kV</v>
          </cell>
        </row>
        <row r="275">
          <cell r="B275">
            <v>150004</v>
          </cell>
          <cell r="C275" t="str">
            <v>Huisvesting en herontwikkeling</v>
          </cell>
          <cell r="D275" t="str">
            <v>TenneT TSO</v>
          </cell>
        </row>
        <row r="276">
          <cell r="B276">
            <v>2184</v>
          </cell>
          <cell r="C276" t="str">
            <v>Verv. 3 stuks 110kV vermogenschakel</v>
          </cell>
          <cell r="D276" t="str">
            <v>110kV - 150kV</v>
          </cell>
        </row>
        <row r="277">
          <cell r="B277">
            <v>900004</v>
          </cell>
          <cell r="C277" t="str">
            <v>Wind op Zee</v>
          </cell>
          <cell r="D277" t="str">
            <v>TenneT TSO</v>
          </cell>
        </row>
        <row r="278">
          <cell r="B278">
            <v>251</v>
          </cell>
          <cell r="C278" t="str">
            <v>KBS DTe</v>
          </cell>
          <cell r="D278" t="str">
            <v>TenneT TSO</v>
          </cell>
        </row>
        <row r="279">
          <cell r="B279">
            <v>255</v>
          </cell>
          <cell r="C279" t="str">
            <v>Ontwikkeling kostenmodellen</v>
          </cell>
          <cell r="D279" t="str">
            <v>TenneT TSO</v>
          </cell>
        </row>
        <row r="280">
          <cell r="B280">
            <v>2198</v>
          </cell>
          <cell r="C280" t="str">
            <v>Verv 110kV dist.relais LZ95 2008</v>
          </cell>
          <cell r="D280" t="str">
            <v>110kV - 150kV</v>
          </cell>
        </row>
        <row r="281">
          <cell r="B281">
            <v>301009</v>
          </cell>
          <cell r="C281" t="str">
            <v>Besturingscentrum Ede</v>
          </cell>
          <cell r="D281" t="str">
            <v>110kV - 150kV</v>
          </cell>
        </row>
        <row r="282">
          <cell r="B282">
            <v>2199</v>
          </cell>
          <cell r="C282" t="str">
            <v>HTN-ERD-EHVO financ afw Rws A2</v>
          </cell>
          <cell r="D282" t="str">
            <v>220kV / 380kV</v>
          </cell>
        </row>
        <row r="283">
          <cell r="B283">
            <v>235</v>
          </cell>
          <cell r="C283" t="str">
            <v>Veranderproject AM</v>
          </cell>
          <cell r="D283" t="str">
            <v>TenneT TSO</v>
          </cell>
        </row>
        <row r="284">
          <cell r="B284">
            <v>2206</v>
          </cell>
          <cell r="C284" t="str">
            <v>WSM1R 110kV veld Essent Wind</v>
          </cell>
          <cell r="D284" t="str">
            <v>110kV - 150kV</v>
          </cell>
        </row>
        <row r="285">
          <cell r="B285">
            <v>1022</v>
          </cell>
          <cell r="C285" t="str">
            <v>Werkzaamheden door derden</v>
          </cell>
          <cell r="D285" t="str">
            <v>WvD</v>
          </cell>
        </row>
        <row r="286">
          <cell r="B286">
            <v>1015</v>
          </cell>
          <cell r="C286" t="str">
            <v>Realisatie sluiting Telecomring Zee</v>
          </cell>
          <cell r="D286" t="str">
            <v>TenneT TSO</v>
          </cell>
        </row>
        <row r="287">
          <cell r="B287">
            <v>2186</v>
          </cell>
          <cell r="C287" t="str">
            <v>GTB-HTN valbeveiligingen 111 masten</v>
          </cell>
          <cell r="D287" t="str">
            <v>TenneT TSO</v>
          </cell>
        </row>
        <row r="288">
          <cell r="B288">
            <v>217927</v>
          </cell>
          <cell r="C288" t="str">
            <v>verv verm schak BISEP stat Albldm</v>
          </cell>
          <cell r="D288" t="str">
            <v>110kV - 150kV</v>
          </cell>
        </row>
        <row r="289">
          <cell r="B289">
            <v>150018</v>
          </cell>
          <cell r="C289" t="str">
            <v>Business Case vaste vs. mob telf</v>
          </cell>
          <cell r="D289" t="str">
            <v>TenneT TSO</v>
          </cell>
        </row>
        <row r="290">
          <cell r="B290">
            <v>2200</v>
          </cell>
          <cell r="C290" t="str">
            <v>HEEZE-EHVZ financ afw Rws A2</v>
          </cell>
          <cell r="D290" t="str">
            <v>220kV / 380kV</v>
          </cell>
        </row>
        <row r="291">
          <cell r="B291">
            <v>1024</v>
          </cell>
          <cell r="C291" t="str">
            <v>second opion vooronderzoek, Opwaard</v>
          </cell>
          <cell r="D291" t="str">
            <v>???</v>
          </cell>
        </row>
        <row r="292">
          <cell r="B292">
            <v>2197</v>
          </cell>
          <cell r="C292" t="str">
            <v>VLH1 verv 110kV railsysteem</v>
          </cell>
          <cell r="D292" t="str">
            <v>110kV - 150kV</v>
          </cell>
        </row>
        <row r="293">
          <cell r="B293">
            <v>1008</v>
          </cell>
          <cell r="C293" t="str">
            <v>Maken kaart voor SEV III</v>
          </cell>
          <cell r="D293" t="str">
            <v>???</v>
          </cell>
        </row>
        <row r="294">
          <cell r="B294">
            <v>2189</v>
          </cell>
          <cell r="C294" t="str">
            <v>SBRN verv aftakscheider wit</v>
          </cell>
          <cell r="D294" t="str">
            <v>TenneT TSO</v>
          </cell>
        </row>
        <row r="295">
          <cell r="B295">
            <v>217509</v>
          </cell>
          <cell r="C295" t="str">
            <v>Randstaddirectie</v>
          </cell>
          <cell r="D295" t="str">
            <v>220kV / 380kV</v>
          </cell>
        </row>
        <row r="296">
          <cell r="B296">
            <v>2180</v>
          </cell>
          <cell r="C296" t="str">
            <v>AML1T, HGL1W en CVD1 verv lijnsch/a</v>
          </cell>
          <cell r="D296" t="str">
            <v>TenneT TSO</v>
          </cell>
        </row>
        <row r="297">
          <cell r="B297">
            <v>207</v>
          </cell>
          <cell r="C297" t="str">
            <v>Studie betrouwbaarheid masten extr.</v>
          </cell>
          <cell r="D297" t="str">
            <v>???</v>
          </cell>
        </row>
        <row r="298">
          <cell r="B298">
            <v>233</v>
          </cell>
          <cell r="C298" t="str">
            <v>Tijdelijke beveiligingsmaatr. 2007</v>
          </cell>
          <cell r="D298" t="str">
            <v>TenneT TSO</v>
          </cell>
        </row>
        <row r="299">
          <cell r="B299">
            <v>2188</v>
          </cell>
          <cell r="C299" t="str">
            <v>R16 R16A verv van de geleiders OPGW</v>
          </cell>
          <cell r="D299" t="str">
            <v>220kV / 380kV</v>
          </cell>
        </row>
        <row r="300">
          <cell r="B300">
            <v>1010</v>
          </cell>
          <cell r="C300" t="str">
            <v>Dynamische capaciteit lijnbeheer</v>
          </cell>
          <cell r="D300" t="str">
            <v>???</v>
          </cell>
        </row>
        <row r="301">
          <cell r="B301">
            <v>150300</v>
          </cell>
          <cell r="C301" t="str">
            <v>Contract Management</v>
          </cell>
          <cell r="D301" t="str">
            <v>TenneT TSO</v>
          </cell>
        </row>
        <row r="302">
          <cell r="B302">
            <v>530000</v>
          </cell>
          <cell r="C302" t="str">
            <v>Programmamanagement</v>
          </cell>
          <cell r="D302" t="str">
            <v>TenneT TSO</v>
          </cell>
        </row>
        <row r="303">
          <cell r="B303">
            <v>650000</v>
          </cell>
          <cell r="C303" t="str">
            <v>KAM afdelingskosten</v>
          </cell>
          <cell r="D303" t="str">
            <v>TenneT TSO</v>
          </cell>
        </row>
      </sheetData>
      <sheetData sheetId="3">
        <row r="2">
          <cell r="B2">
            <v>100014</v>
          </cell>
          <cell r="C2">
            <v>536</v>
          </cell>
          <cell r="D2" t="str">
            <v>110 kV</v>
          </cell>
          <cell r="E2" t="str">
            <v>Investeringsproject</v>
          </cell>
          <cell r="F2" t="e">
            <v>#N/A</v>
          </cell>
          <cell r="G2">
            <v>536</v>
          </cell>
        </row>
        <row r="3">
          <cell r="B3">
            <v>100024</v>
          </cell>
          <cell r="C3">
            <v>293.5</v>
          </cell>
          <cell r="D3" t="e">
            <v>#N/A</v>
          </cell>
          <cell r="E3" t="str">
            <v>Investeringsproject</v>
          </cell>
          <cell r="F3" t="e">
            <v>#N/A</v>
          </cell>
          <cell r="G3">
            <v>293.5</v>
          </cell>
        </row>
        <row r="4">
          <cell r="B4">
            <v>100025</v>
          </cell>
          <cell r="C4">
            <v>137.5</v>
          </cell>
          <cell r="D4" t="e">
            <v>#N/A</v>
          </cell>
          <cell r="E4" t="str">
            <v>Exploitatieproject</v>
          </cell>
          <cell r="F4" t="str">
            <v>Kwal. Verb.</v>
          </cell>
          <cell r="G4">
            <v>137.5</v>
          </cell>
        </row>
        <row r="5">
          <cell r="B5">
            <v>120101</v>
          </cell>
          <cell r="C5">
            <v>4493</v>
          </cell>
          <cell r="D5" t="str">
            <v>380 kV</v>
          </cell>
          <cell r="E5" t="str">
            <v>Investeringsproject</v>
          </cell>
          <cell r="F5" t="str">
            <v>Cap. Uitbreiding</v>
          </cell>
          <cell r="G5">
            <v>4501</v>
          </cell>
        </row>
        <row r="6">
          <cell r="B6">
            <v>120121</v>
          </cell>
          <cell r="C6">
            <v>614.75</v>
          </cell>
          <cell r="D6" t="str">
            <v>Overig</v>
          </cell>
          <cell r="E6" t="str">
            <v>Investeringsproject</v>
          </cell>
          <cell r="F6" t="str">
            <v>Cap. Uitbreiding</v>
          </cell>
          <cell r="G6">
            <v>614.75</v>
          </cell>
        </row>
        <row r="7">
          <cell r="B7">
            <v>120130</v>
          </cell>
          <cell r="C7">
            <v>565</v>
          </cell>
          <cell r="D7" t="str">
            <v>380 kV</v>
          </cell>
          <cell r="E7" t="str">
            <v>Investeringsproject</v>
          </cell>
          <cell r="F7" t="e">
            <v>#N/A</v>
          </cell>
          <cell r="G7">
            <v>565</v>
          </cell>
        </row>
        <row r="8">
          <cell r="B8">
            <v>120150</v>
          </cell>
          <cell r="C8">
            <v>129</v>
          </cell>
          <cell r="D8" t="str">
            <v>380 kV</v>
          </cell>
          <cell r="E8" t="str">
            <v>Investeringsproject</v>
          </cell>
          <cell r="F8" t="e">
            <v>#N/A</v>
          </cell>
          <cell r="G8">
            <v>129</v>
          </cell>
        </row>
        <row r="9">
          <cell r="B9">
            <v>120151</v>
          </cell>
          <cell r="C9">
            <v>218</v>
          </cell>
          <cell r="D9" t="str">
            <v>380 kV</v>
          </cell>
          <cell r="E9" t="str">
            <v>Investeringsproject</v>
          </cell>
          <cell r="F9" t="e">
            <v>#N/A</v>
          </cell>
          <cell r="G9">
            <v>218</v>
          </cell>
        </row>
        <row r="10">
          <cell r="B10">
            <v>150004</v>
          </cell>
          <cell r="C10">
            <v>23</v>
          </cell>
          <cell r="D10" t="e">
            <v>#N/A</v>
          </cell>
          <cell r="E10" t="e">
            <v>#N/A</v>
          </cell>
          <cell r="F10" t="e">
            <v>#N/A</v>
          </cell>
          <cell r="G10">
            <v>23</v>
          </cell>
        </row>
        <row r="11">
          <cell r="B11">
            <v>150011</v>
          </cell>
          <cell r="C11">
            <v>60.5</v>
          </cell>
          <cell r="D11" t="e">
            <v>#N/A</v>
          </cell>
          <cell r="E11" t="e">
            <v>#N/A</v>
          </cell>
          <cell r="F11" t="e">
            <v>#N/A</v>
          </cell>
          <cell r="G11">
            <v>60.5</v>
          </cell>
        </row>
        <row r="12">
          <cell r="B12">
            <v>150018</v>
          </cell>
          <cell r="C12">
            <v>8.5</v>
          </cell>
          <cell r="D12" t="e">
            <v>#N/A</v>
          </cell>
          <cell r="E12" t="e">
            <v>#N/A</v>
          </cell>
          <cell r="F12" t="e">
            <v>#N/A</v>
          </cell>
          <cell r="G12">
            <v>8.5</v>
          </cell>
        </row>
        <row r="13">
          <cell r="B13">
            <v>210600</v>
          </cell>
          <cell r="C13">
            <v>360.75</v>
          </cell>
          <cell r="D13" t="e">
            <v>#N/A</v>
          </cell>
          <cell r="E13" t="str">
            <v>Exploitatieproject</v>
          </cell>
          <cell r="F13" t="str">
            <v>Kwal. Verb.</v>
          </cell>
          <cell r="G13">
            <v>360.75</v>
          </cell>
        </row>
        <row r="14">
          <cell r="B14">
            <v>214512</v>
          </cell>
          <cell r="C14">
            <v>13734.25</v>
          </cell>
          <cell r="D14" t="str">
            <v>380 kV</v>
          </cell>
          <cell r="E14" t="str">
            <v>Investeringsproject</v>
          </cell>
          <cell r="F14" t="str">
            <v>Cap. Uitbreiding</v>
          </cell>
          <cell r="G14">
            <v>13734.25</v>
          </cell>
        </row>
        <row r="15">
          <cell r="B15">
            <v>217370</v>
          </cell>
          <cell r="C15">
            <v>61</v>
          </cell>
          <cell r="D15" t="str">
            <v>380 kV</v>
          </cell>
          <cell r="E15" t="str">
            <v>Investeringsproject</v>
          </cell>
          <cell r="F15" t="str">
            <v>Kwal. Verb.</v>
          </cell>
          <cell r="G15">
            <v>61</v>
          </cell>
        </row>
        <row r="16">
          <cell r="B16">
            <v>217402</v>
          </cell>
          <cell r="C16">
            <v>374.25</v>
          </cell>
          <cell r="D16" t="str">
            <v>380 kV</v>
          </cell>
          <cell r="E16" t="str">
            <v>Investeringsproject</v>
          </cell>
          <cell r="F16" t="str">
            <v>Cap. Uitbreiding</v>
          </cell>
          <cell r="G16">
            <v>374.25</v>
          </cell>
        </row>
        <row r="17">
          <cell r="B17">
            <v>217509</v>
          </cell>
          <cell r="C17">
            <v>3</v>
          </cell>
          <cell r="D17" t="e">
            <v>#N/A</v>
          </cell>
          <cell r="E17" t="e">
            <v>#N/A</v>
          </cell>
          <cell r="F17" t="e">
            <v>#N/A</v>
          </cell>
          <cell r="G17">
            <v>3</v>
          </cell>
        </row>
        <row r="18">
          <cell r="B18">
            <v>217600</v>
          </cell>
          <cell r="C18">
            <v>721</v>
          </cell>
          <cell r="D18" t="str">
            <v>150 kV</v>
          </cell>
          <cell r="E18" t="str">
            <v>Investeringsproject</v>
          </cell>
          <cell r="F18" t="str">
            <v>Cap. Uitbreiding</v>
          </cell>
          <cell r="G18">
            <v>721</v>
          </cell>
        </row>
        <row r="19">
          <cell r="B19">
            <v>217923</v>
          </cell>
          <cell r="C19">
            <v>6.5</v>
          </cell>
          <cell r="D19" t="e">
            <v>#N/A</v>
          </cell>
          <cell r="E19" t="e">
            <v>#N/A</v>
          </cell>
          <cell r="F19" t="e">
            <v>#N/A</v>
          </cell>
          <cell r="G19">
            <v>6.5</v>
          </cell>
        </row>
        <row r="20">
          <cell r="B20">
            <v>217925</v>
          </cell>
          <cell r="C20">
            <v>602</v>
          </cell>
          <cell r="D20" t="str">
            <v>150 kV</v>
          </cell>
          <cell r="E20" t="str">
            <v>Investeringsproject</v>
          </cell>
          <cell r="F20" t="str">
            <v>Ren. + Verv</v>
          </cell>
          <cell r="G20">
            <v>602</v>
          </cell>
        </row>
        <row r="21">
          <cell r="B21">
            <v>217928</v>
          </cell>
          <cell r="C21">
            <v>349.5</v>
          </cell>
          <cell r="D21" t="str">
            <v>150 kV</v>
          </cell>
          <cell r="E21" t="str">
            <v>Investeringsproject</v>
          </cell>
          <cell r="F21" t="str">
            <v>Ren. + Verv</v>
          </cell>
          <cell r="G21">
            <v>349.5</v>
          </cell>
        </row>
        <row r="22">
          <cell r="B22">
            <v>217940</v>
          </cell>
          <cell r="C22">
            <v>426.75</v>
          </cell>
          <cell r="D22" t="str">
            <v>150 kV</v>
          </cell>
          <cell r="E22" t="str">
            <v>Projecten Derden</v>
          </cell>
          <cell r="F22" t="str">
            <v>Reconstructie</v>
          </cell>
          <cell r="G22">
            <v>426.75</v>
          </cell>
        </row>
        <row r="23">
          <cell r="B23">
            <v>217945</v>
          </cell>
          <cell r="C23">
            <v>15</v>
          </cell>
          <cell r="D23" t="e">
            <v>#N/A</v>
          </cell>
          <cell r="E23" t="e">
            <v>#N/A</v>
          </cell>
          <cell r="F23" t="e">
            <v>#N/A</v>
          </cell>
          <cell r="G23">
            <v>15</v>
          </cell>
        </row>
        <row r="24">
          <cell r="B24">
            <v>260000</v>
          </cell>
          <cell r="C24">
            <v>90</v>
          </cell>
          <cell r="D24" t="e">
            <v>#N/A</v>
          </cell>
          <cell r="E24" t="e">
            <v>#N/A</v>
          </cell>
          <cell r="F24" t="e">
            <v>#N/A</v>
          </cell>
          <cell r="G24">
            <v>90</v>
          </cell>
        </row>
        <row r="25">
          <cell r="B25">
            <v>301005</v>
          </cell>
          <cell r="C25">
            <v>375</v>
          </cell>
          <cell r="D25" t="e">
            <v>#N/A</v>
          </cell>
          <cell r="E25" t="str">
            <v>Investeringsproject</v>
          </cell>
          <cell r="F25" t="e">
            <v>#N/A</v>
          </cell>
          <cell r="G25">
            <v>375</v>
          </cell>
        </row>
        <row r="26">
          <cell r="B26">
            <v>301009</v>
          </cell>
          <cell r="C26">
            <v>15</v>
          </cell>
          <cell r="D26" t="e">
            <v>#N/A</v>
          </cell>
          <cell r="E26" t="str">
            <v>Investeringsproject</v>
          </cell>
          <cell r="F26" t="e">
            <v>#N/A</v>
          </cell>
          <cell r="G26">
            <v>15</v>
          </cell>
        </row>
        <row r="27">
          <cell r="B27">
            <v>310001</v>
          </cell>
          <cell r="C27">
            <v>4000</v>
          </cell>
          <cell r="D27" t="str">
            <v>150 kV</v>
          </cell>
          <cell r="E27" t="str">
            <v>TenneXT</v>
          </cell>
          <cell r="F27" t="e">
            <v>#N/A</v>
          </cell>
          <cell r="G27">
            <v>4000</v>
          </cell>
        </row>
        <row r="28">
          <cell r="B28">
            <v>310002</v>
          </cell>
          <cell r="C28">
            <v>115.5</v>
          </cell>
          <cell r="D28" t="str">
            <v>150 kV</v>
          </cell>
          <cell r="E28" t="str">
            <v>TenneXT</v>
          </cell>
          <cell r="F28" t="e">
            <v>#N/A</v>
          </cell>
          <cell r="G28">
            <v>115.5</v>
          </cell>
        </row>
        <row r="29">
          <cell r="B29">
            <v>310003</v>
          </cell>
          <cell r="C29">
            <v>6140</v>
          </cell>
          <cell r="D29" t="str">
            <v>150 kV</v>
          </cell>
          <cell r="E29" t="str">
            <v>TenneXT</v>
          </cell>
          <cell r="F29" t="e">
            <v>#N/A</v>
          </cell>
          <cell r="G29">
            <v>6140</v>
          </cell>
        </row>
        <row r="30">
          <cell r="B30">
            <v>310005</v>
          </cell>
          <cell r="C30">
            <v>3789.5</v>
          </cell>
          <cell r="D30" t="str">
            <v>150 kV</v>
          </cell>
          <cell r="E30" t="str">
            <v>TenneXT</v>
          </cell>
          <cell r="F30" t="e">
            <v>#N/A</v>
          </cell>
          <cell r="G30">
            <v>3789.5</v>
          </cell>
        </row>
        <row r="31">
          <cell r="B31">
            <v>523000</v>
          </cell>
          <cell r="C31">
            <v>76.5</v>
          </cell>
          <cell r="D31" t="e">
            <v>#N/A</v>
          </cell>
          <cell r="E31" t="str">
            <v>Exploitatieproject</v>
          </cell>
          <cell r="F31" t="e">
            <v>#N/A</v>
          </cell>
          <cell r="G31" t="e">
            <v>#N/A</v>
          </cell>
        </row>
        <row r="32">
          <cell r="B32">
            <v>530000</v>
          </cell>
          <cell r="C32">
            <v>0</v>
          </cell>
          <cell r="D32" t="e">
            <v>#N/A</v>
          </cell>
          <cell r="E32" t="e">
            <v>#N/A</v>
          </cell>
          <cell r="F32" t="e">
            <v>#N/A</v>
          </cell>
          <cell r="G32" t="e">
            <v>#N/A</v>
          </cell>
        </row>
        <row r="33">
          <cell r="B33">
            <v>605900</v>
          </cell>
          <cell r="C33">
            <v>704</v>
          </cell>
          <cell r="D33" t="e">
            <v>#N/A</v>
          </cell>
          <cell r="E33" t="str">
            <v>Exploitatieproject</v>
          </cell>
          <cell r="F33" t="str">
            <v>Algemeen</v>
          </cell>
          <cell r="G33">
            <v>160</v>
          </cell>
        </row>
        <row r="34">
          <cell r="B34">
            <v>900001</v>
          </cell>
          <cell r="C34">
            <v>4195</v>
          </cell>
          <cell r="D34" t="str">
            <v>380 kV</v>
          </cell>
          <cell r="E34" t="str">
            <v>Investeringsproject</v>
          </cell>
          <cell r="F34" t="e">
            <v>#N/A</v>
          </cell>
          <cell r="G34">
            <v>9603</v>
          </cell>
        </row>
        <row r="35">
          <cell r="B35">
            <v>900004</v>
          </cell>
          <cell r="C35">
            <v>18</v>
          </cell>
          <cell r="D35" t="e">
            <v>#N/A</v>
          </cell>
          <cell r="E35" t="e">
            <v>#N/A</v>
          </cell>
          <cell r="F35" t="e">
            <v>#N/A</v>
          </cell>
          <cell r="G35">
            <v>18</v>
          </cell>
        </row>
        <row r="36">
          <cell r="B36">
            <v>2</v>
          </cell>
          <cell r="C36">
            <v>9951.5</v>
          </cell>
          <cell r="D36" t="str">
            <v>380 kV</v>
          </cell>
          <cell r="E36" t="str">
            <v>Investeringsproject</v>
          </cell>
          <cell r="F36" t="str">
            <v>Cap. Uitbreiding</v>
          </cell>
          <cell r="G36">
            <v>9976.5</v>
          </cell>
        </row>
        <row r="37">
          <cell r="B37">
            <v>3</v>
          </cell>
          <cell r="C37">
            <v>3219.25</v>
          </cell>
          <cell r="D37" t="str">
            <v>380 kV</v>
          </cell>
          <cell r="E37" t="str">
            <v>Investeringsproject</v>
          </cell>
          <cell r="F37" t="str">
            <v>Cap. Uitbreiding</v>
          </cell>
          <cell r="G37">
            <v>3219.25</v>
          </cell>
        </row>
        <row r="38">
          <cell r="B38">
            <v>4</v>
          </cell>
          <cell r="C38">
            <v>4239.5</v>
          </cell>
          <cell r="D38" t="str">
            <v>380 kV</v>
          </cell>
          <cell r="E38" t="str">
            <v>Investeringsproject</v>
          </cell>
          <cell r="F38" t="str">
            <v>Cap. Uitbreiding</v>
          </cell>
          <cell r="G38">
            <v>4239.5</v>
          </cell>
        </row>
        <row r="39">
          <cell r="B39">
            <v>5</v>
          </cell>
          <cell r="C39">
            <v>448</v>
          </cell>
          <cell r="D39" t="str">
            <v>380 kV</v>
          </cell>
          <cell r="E39" t="str">
            <v>Investeringsproject</v>
          </cell>
          <cell r="F39" t="str">
            <v>Cap. Uitbreiding</v>
          </cell>
          <cell r="G39">
            <v>448</v>
          </cell>
        </row>
        <row r="40">
          <cell r="B40">
            <v>6</v>
          </cell>
          <cell r="C40">
            <v>655</v>
          </cell>
          <cell r="D40" t="str">
            <v>380 kV</v>
          </cell>
          <cell r="E40" t="str">
            <v>Investeringsproject</v>
          </cell>
          <cell r="F40" t="str">
            <v>Cap. Uitbreiding</v>
          </cell>
          <cell r="G40">
            <v>655</v>
          </cell>
        </row>
        <row r="41">
          <cell r="B41">
            <v>10</v>
          </cell>
          <cell r="C41">
            <v>1609</v>
          </cell>
          <cell r="D41" t="str">
            <v>380 kV</v>
          </cell>
          <cell r="E41" t="str">
            <v>Investeringsproject</v>
          </cell>
          <cell r="F41" t="str">
            <v>Cap. Uitbreiding</v>
          </cell>
          <cell r="G41">
            <v>1609</v>
          </cell>
        </row>
        <row r="42">
          <cell r="B42">
            <v>11</v>
          </cell>
          <cell r="C42">
            <v>3328.91</v>
          </cell>
          <cell r="D42" t="str">
            <v>380 kV</v>
          </cell>
          <cell r="E42" t="str">
            <v>Investeringsproject</v>
          </cell>
          <cell r="F42" t="str">
            <v>Cap. Uitbreiding</v>
          </cell>
          <cell r="G42">
            <v>3328.91</v>
          </cell>
        </row>
        <row r="43">
          <cell r="B43">
            <v>12</v>
          </cell>
          <cell r="C43">
            <v>2810</v>
          </cell>
          <cell r="D43" t="str">
            <v>380 kV</v>
          </cell>
          <cell r="E43" t="str">
            <v>Investeringsproject</v>
          </cell>
          <cell r="F43" t="str">
            <v>Cap. Uitbreiding</v>
          </cell>
          <cell r="G43">
            <v>2810</v>
          </cell>
        </row>
        <row r="44">
          <cell r="B44">
            <v>13</v>
          </cell>
          <cell r="C44">
            <v>7182.75</v>
          </cell>
          <cell r="D44" t="str">
            <v>380 kV</v>
          </cell>
          <cell r="E44" t="str">
            <v>Investeringsproject</v>
          </cell>
          <cell r="F44" t="str">
            <v>Cap. Uitbreiding</v>
          </cell>
          <cell r="G44">
            <v>7184.75</v>
          </cell>
        </row>
        <row r="45">
          <cell r="B45">
            <v>14</v>
          </cell>
          <cell r="C45">
            <v>6827.75</v>
          </cell>
          <cell r="D45" t="str">
            <v>380 kV</v>
          </cell>
          <cell r="E45" t="str">
            <v>Investeringsproject</v>
          </cell>
          <cell r="F45" t="str">
            <v>Cap. Uitbreiding</v>
          </cell>
          <cell r="G45">
            <v>6827.75</v>
          </cell>
        </row>
        <row r="46">
          <cell r="B46">
            <v>15</v>
          </cell>
          <cell r="C46">
            <v>5862.75</v>
          </cell>
          <cell r="D46" t="str">
            <v>380 kV</v>
          </cell>
          <cell r="E46" t="str">
            <v>Investeringsproject</v>
          </cell>
          <cell r="F46" t="str">
            <v>Cap. Uitbreiding</v>
          </cell>
          <cell r="G46">
            <v>5862.75</v>
          </cell>
        </row>
        <row r="47">
          <cell r="B47">
            <v>19</v>
          </cell>
          <cell r="C47">
            <v>31.75</v>
          </cell>
          <cell r="D47" t="str">
            <v>380 kV</v>
          </cell>
          <cell r="E47" t="str">
            <v>Investeringsproject</v>
          </cell>
          <cell r="F47" t="str">
            <v>Kwal. Verb.</v>
          </cell>
          <cell r="G47">
            <v>31.75</v>
          </cell>
        </row>
        <row r="48">
          <cell r="B48">
            <v>20</v>
          </cell>
          <cell r="C48">
            <v>162</v>
          </cell>
          <cell r="D48" t="str">
            <v>380 kV</v>
          </cell>
          <cell r="E48" t="str">
            <v>Investeringsproject</v>
          </cell>
          <cell r="F48" t="str">
            <v>Kwal. Verb.</v>
          </cell>
          <cell r="G48">
            <v>162</v>
          </cell>
        </row>
        <row r="49">
          <cell r="B49">
            <v>21</v>
          </cell>
          <cell r="C49">
            <v>1138.5</v>
          </cell>
          <cell r="D49" t="str">
            <v>380 kV</v>
          </cell>
          <cell r="E49" t="str">
            <v>Investeringsproject</v>
          </cell>
          <cell r="F49" t="str">
            <v>Ren. + Verv</v>
          </cell>
          <cell r="G49">
            <v>1138.5</v>
          </cell>
        </row>
        <row r="50">
          <cell r="B50">
            <v>27</v>
          </cell>
          <cell r="C50">
            <v>623.5</v>
          </cell>
          <cell r="D50" t="str">
            <v>380 kV</v>
          </cell>
          <cell r="E50" t="str">
            <v>Investeringsproject</v>
          </cell>
          <cell r="F50" t="str">
            <v>Cap. Uitbreiding</v>
          </cell>
          <cell r="G50">
            <v>623.5</v>
          </cell>
        </row>
        <row r="51">
          <cell r="B51">
            <v>41</v>
          </cell>
          <cell r="C51">
            <v>1101.0899999999999</v>
          </cell>
          <cell r="D51" t="str">
            <v>380 kV</v>
          </cell>
          <cell r="E51" t="str">
            <v>Projecten Derden</v>
          </cell>
          <cell r="F51" t="str">
            <v>Aansluiting</v>
          </cell>
          <cell r="G51">
            <v>1101.0899999999999</v>
          </cell>
        </row>
        <row r="52">
          <cell r="B52">
            <v>49</v>
          </cell>
          <cell r="C52">
            <v>80</v>
          </cell>
          <cell r="D52" t="str">
            <v>380 kV</v>
          </cell>
          <cell r="E52" t="str">
            <v>Projecten Derden</v>
          </cell>
          <cell r="F52" t="str">
            <v>Reconstructie</v>
          </cell>
          <cell r="G52">
            <v>80</v>
          </cell>
        </row>
        <row r="53">
          <cell r="B53">
            <v>50</v>
          </cell>
          <cell r="C53">
            <v>962.5</v>
          </cell>
          <cell r="D53" t="str">
            <v>380 kV</v>
          </cell>
          <cell r="E53" t="str">
            <v>Projecten Derden</v>
          </cell>
          <cell r="F53" t="str">
            <v>Reconstructie</v>
          </cell>
          <cell r="G53">
            <v>962.5</v>
          </cell>
        </row>
        <row r="54">
          <cell r="B54">
            <v>51</v>
          </cell>
          <cell r="C54">
            <v>117</v>
          </cell>
          <cell r="D54" t="str">
            <v>380 kV</v>
          </cell>
          <cell r="E54" t="str">
            <v>Projecten Derden</v>
          </cell>
          <cell r="F54" t="str">
            <v>Reconstructie</v>
          </cell>
          <cell r="G54">
            <v>117</v>
          </cell>
        </row>
        <row r="55">
          <cell r="B55">
            <v>52</v>
          </cell>
          <cell r="C55">
            <v>2533.5</v>
          </cell>
          <cell r="D55" t="str">
            <v>150 kV</v>
          </cell>
          <cell r="E55" t="str">
            <v>Investeringsproject</v>
          </cell>
          <cell r="F55" t="str">
            <v>Cap. Uitbreiding</v>
          </cell>
          <cell r="G55">
            <v>2533.5</v>
          </cell>
        </row>
        <row r="56">
          <cell r="B56">
            <v>56</v>
          </cell>
          <cell r="C56">
            <v>769.75</v>
          </cell>
          <cell r="D56" t="str">
            <v>150 kV</v>
          </cell>
          <cell r="E56" t="str">
            <v>Investeringsproject</v>
          </cell>
          <cell r="F56" t="str">
            <v>Cap. Uitbreiding</v>
          </cell>
          <cell r="G56">
            <v>769.75</v>
          </cell>
        </row>
        <row r="57">
          <cell r="B57">
            <v>58</v>
          </cell>
          <cell r="C57">
            <v>2677.5</v>
          </cell>
          <cell r="D57" t="str">
            <v>150 kV</v>
          </cell>
          <cell r="E57" t="str">
            <v>Investeringsproject</v>
          </cell>
          <cell r="F57" t="str">
            <v>Cap. Uitbreiding</v>
          </cell>
          <cell r="G57">
            <v>2681.5</v>
          </cell>
        </row>
        <row r="58">
          <cell r="B58">
            <v>59</v>
          </cell>
          <cell r="C58">
            <v>2185.25</v>
          </cell>
          <cell r="D58" t="str">
            <v>150 kV</v>
          </cell>
          <cell r="E58" t="str">
            <v>Investeringsproject</v>
          </cell>
          <cell r="F58" t="str">
            <v>Cap. Uitbreiding</v>
          </cell>
          <cell r="G58">
            <v>2185.25</v>
          </cell>
        </row>
        <row r="59">
          <cell r="B59">
            <v>62</v>
          </cell>
          <cell r="C59">
            <v>61.25</v>
          </cell>
          <cell r="D59" t="str">
            <v>150 kV</v>
          </cell>
          <cell r="E59" t="str">
            <v>Investeringsproject</v>
          </cell>
          <cell r="F59" t="str">
            <v>Kwal. Verb.</v>
          </cell>
          <cell r="G59">
            <v>61.25</v>
          </cell>
        </row>
        <row r="60">
          <cell r="B60">
            <v>63</v>
          </cell>
          <cell r="C60">
            <v>13</v>
          </cell>
          <cell r="D60" t="str">
            <v>150 kV</v>
          </cell>
          <cell r="E60" t="str">
            <v>Investeringsproject</v>
          </cell>
          <cell r="F60" t="str">
            <v>Kwal. Verb.</v>
          </cell>
          <cell r="G60">
            <v>13</v>
          </cell>
        </row>
        <row r="61">
          <cell r="B61">
            <v>68</v>
          </cell>
          <cell r="C61">
            <v>51</v>
          </cell>
          <cell r="D61" t="str">
            <v>150 kV</v>
          </cell>
          <cell r="E61" t="str">
            <v>Investeringsproject</v>
          </cell>
          <cell r="F61" t="str">
            <v>Ren. + Verv</v>
          </cell>
          <cell r="G61">
            <v>51</v>
          </cell>
        </row>
        <row r="62">
          <cell r="B62">
            <v>71</v>
          </cell>
          <cell r="C62">
            <v>2543</v>
          </cell>
          <cell r="D62" t="str">
            <v>150 kV</v>
          </cell>
          <cell r="E62" t="str">
            <v>Investeringsproject</v>
          </cell>
          <cell r="F62" t="str">
            <v>Ren. + Verv</v>
          </cell>
          <cell r="G62">
            <v>2543</v>
          </cell>
        </row>
        <row r="63">
          <cell r="B63">
            <v>72</v>
          </cell>
          <cell r="C63">
            <v>3001.25</v>
          </cell>
          <cell r="D63" t="str">
            <v>150 kV</v>
          </cell>
          <cell r="E63" t="str">
            <v>Investeringsproject</v>
          </cell>
          <cell r="F63" t="str">
            <v>Ren. + Verv</v>
          </cell>
          <cell r="G63">
            <v>3001.25</v>
          </cell>
        </row>
        <row r="64">
          <cell r="B64">
            <v>75</v>
          </cell>
          <cell r="C64">
            <v>219</v>
          </cell>
          <cell r="D64" t="str">
            <v>150 kV</v>
          </cell>
          <cell r="E64" t="str">
            <v>Investeringsproject</v>
          </cell>
          <cell r="F64" t="str">
            <v>Ren. + Verv</v>
          </cell>
          <cell r="G64">
            <v>219</v>
          </cell>
        </row>
        <row r="65">
          <cell r="B65">
            <v>82</v>
          </cell>
          <cell r="C65">
            <v>1473</v>
          </cell>
          <cell r="D65" t="str">
            <v>150 kV</v>
          </cell>
          <cell r="E65" t="str">
            <v>Projecten Derden</v>
          </cell>
          <cell r="F65" t="str">
            <v>Reconstructie</v>
          </cell>
          <cell r="G65">
            <v>1473</v>
          </cell>
        </row>
        <row r="66">
          <cell r="B66">
            <v>85</v>
          </cell>
          <cell r="C66">
            <v>2708</v>
          </cell>
          <cell r="D66" t="str">
            <v>150 kV</v>
          </cell>
          <cell r="E66" t="str">
            <v>Investeringsproject</v>
          </cell>
          <cell r="F66" t="str">
            <v>Cap. Uitbreiding</v>
          </cell>
          <cell r="G66">
            <v>2708</v>
          </cell>
        </row>
        <row r="67">
          <cell r="B67">
            <v>90</v>
          </cell>
          <cell r="C67">
            <v>5395.52</v>
          </cell>
          <cell r="D67" t="str">
            <v>380 kV</v>
          </cell>
          <cell r="E67" t="str">
            <v>Investeringsproject</v>
          </cell>
          <cell r="F67" t="str">
            <v>Aansluiting</v>
          </cell>
          <cell r="G67">
            <v>5395.52</v>
          </cell>
        </row>
        <row r="68">
          <cell r="B68">
            <v>95</v>
          </cell>
          <cell r="C68">
            <v>90.25</v>
          </cell>
          <cell r="D68" t="str">
            <v>380 kV</v>
          </cell>
          <cell r="E68" t="str">
            <v>Projecten Derden</v>
          </cell>
          <cell r="F68" t="str">
            <v>Aansluiting</v>
          </cell>
          <cell r="G68">
            <v>90.25</v>
          </cell>
        </row>
        <row r="69">
          <cell r="B69">
            <v>98</v>
          </cell>
          <cell r="C69">
            <v>1881</v>
          </cell>
          <cell r="D69" t="str">
            <v>380 kV</v>
          </cell>
          <cell r="E69" t="str">
            <v>Investeringsproject</v>
          </cell>
          <cell r="F69" t="str">
            <v>Kwal. Verb.</v>
          </cell>
          <cell r="G69">
            <v>1882</v>
          </cell>
        </row>
        <row r="70">
          <cell r="B70">
            <v>99</v>
          </cell>
          <cell r="C70">
            <v>6341.5</v>
          </cell>
          <cell r="D70" t="str">
            <v>380 kV</v>
          </cell>
          <cell r="E70" t="str">
            <v>Investeringsproject</v>
          </cell>
          <cell r="F70" t="str">
            <v>Kwal. Verb.</v>
          </cell>
          <cell r="G70">
            <v>6341.5</v>
          </cell>
        </row>
        <row r="71">
          <cell r="B71">
            <v>107</v>
          </cell>
          <cell r="C71">
            <v>600.25</v>
          </cell>
          <cell r="D71" t="str">
            <v>380 kV</v>
          </cell>
          <cell r="E71" t="str">
            <v>Investeringsproject</v>
          </cell>
          <cell r="F71" t="str">
            <v>Cap. Uitbreiding</v>
          </cell>
          <cell r="G71">
            <v>600.25</v>
          </cell>
        </row>
        <row r="72">
          <cell r="B72">
            <v>109</v>
          </cell>
          <cell r="C72">
            <v>313</v>
          </cell>
          <cell r="D72" t="str">
            <v>380 kV</v>
          </cell>
          <cell r="E72" t="str">
            <v>Investeringsproject</v>
          </cell>
          <cell r="F72" t="str">
            <v>Cap. Uitbreiding</v>
          </cell>
          <cell r="G72">
            <v>313</v>
          </cell>
        </row>
        <row r="73">
          <cell r="B73">
            <v>110</v>
          </cell>
          <cell r="C73">
            <v>537</v>
          </cell>
          <cell r="D73" t="str">
            <v>150 kV</v>
          </cell>
          <cell r="E73" t="str">
            <v>Investeringsproject</v>
          </cell>
          <cell r="F73" t="str">
            <v>Kwal. Verb.</v>
          </cell>
          <cell r="G73">
            <v>537</v>
          </cell>
        </row>
        <row r="74">
          <cell r="B74">
            <v>111</v>
          </cell>
          <cell r="C74">
            <v>263</v>
          </cell>
          <cell r="D74" t="str">
            <v>380 kV</v>
          </cell>
          <cell r="E74" t="str">
            <v>Investeringsproject</v>
          </cell>
          <cell r="F74" t="str">
            <v>Kwal. Verb.</v>
          </cell>
          <cell r="G74">
            <v>263</v>
          </cell>
        </row>
        <row r="75">
          <cell r="B75">
            <v>113</v>
          </cell>
          <cell r="C75">
            <v>102.5</v>
          </cell>
          <cell r="D75" t="str">
            <v>380 kV</v>
          </cell>
          <cell r="E75" t="str">
            <v>Investeringsproject</v>
          </cell>
          <cell r="F75" t="str">
            <v>Ren. + Verv</v>
          </cell>
          <cell r="G75">
            <v>102.5</v>
          </cell>
        </row>
        <row r="76">
          <cell r="B76">
            <v>116</v>
          </cell>
          <cell r="C76">
            <v>1980.5</v>
          </cell>
          <cell r="D76" t="str">
            <v>380 kV</v>
          </cell>
          <cell r="E76" t="str">
            <v>Investeringsproject</v>
          </cell>
          <cell r="F76" t="str">
            <v>Cap. Uitbreiding</v>
          </cell>
          <cell r="G76">
            <v>1980.5</v>
          </cell>
        </row>
        <row r="77">
          <cell r="B77">
            <v>119</v>
          </cell>
          <cell r="C77">
            <v>1107</v>
          </cell>
          <cell r="D77" t="str">
            <v>150 kV</v>
          </cell>
          <cell r="E77" t="str">
            <v>Investeringsproject</v>
          </cell>
          <cell r="F77" t="str">
            <v>Ren. + Verv</v>
          </cell>
          <cell r="G77">
            <v>1107</v>
          </cell>
        </row>
        <row r="78">
          <cell r="B78">
            <v>120</v>
          </cell>
          <cell r="C78">
            <v>18</v>
          </cell>
          <cell r="D78" t="str">
            <v>150 kV</v>
          </cell>
          <cell r="E78" t="str">
            <v>Investeringsproject</v>
          </cell>
          <cell r="F78" t="str">
            <v>Ren. + Verv</v>
          </cell>
          <cell r="G78">
            <v>18</v>
          </cell>
        </row>
        <row r="79">
          <cell r="B79">
            <v>127</v>
          </cell>
          <cell r="C79">
            <v>165</v>
          </cell>
          <cell r="D79" t="str">
            <v>380 kV</v>
          </cell>
          <cell r="E79" t="str">
            <v>Investeringsproject</v>
          </cell>
          <cell r="F79" t="str">
            <v>Ren. + Verv</v>
          </cell>
          <cell r="G79">
            <v>165</v>
          </cell>
        </row>
        <row r="80">
          <cell r="B80">
            <v>128</v>
          </cell>
          <cell r="C80">
            <v>1188.5</v>
          </cell>
          <cell r="D80" t="str">
            <v>150 kV</v>
          </cell>
          <cell r="E80" t="str">
            <v>Investeringsproject</v>
          </cell>
          <cell r="F80" t="str">
            <v>Reconstructie</v>
          </cell>
          <cell r="G80">
            <v>1188.5</v>
          </cell>
        </row>
        <row r="81">
          <cell r="B81">
            <v>129</v>
          </cell>
          <cell r="C81">
            <v>36</v>
          </cell>
          <cell r="D81" t="str">
            <v>380 kV</v>
          </cell>
          <cell r="E81" t="str">
            <v>Investeringsproject</v>
          </cell>
          <cell r="F81" t="str">
            <v>Ren. + Verv</v>
          </cell>
          <cell r="G81">
            <v>36</v>
          </cell>
        </row>
        <row r="82">
          <cell r="B82">
            <v>132</v>
          </cell>
          <cell r="C82">
            <v>16</v>
          </cell>
          <cell r="D82" t="str">
            <v>150 kV</v>
          </cell>
          <cell r="E82" t="str">
            <v>Projecten Derden</v>
          </cell>
          <cell r="F82" t="str">
            <v>Aansluiting</v>
          </cell>
          <cell r="G82">
            <v>16</v>
          </cell>
        </row>
        <row r="83">
          <cell r="B83">
            <v>133</v>
          </cell>
          <cell r="C83">
            <v>3181.75</v>
          </cell>
          <cell r="D83" t="str">
            <v>380 kV</v>
          </cell>
          <cell r="E83" t="str">
            <v>Investeringsproject</v>
          </cell>
          <cell r="F83" t="str">
            <v>Cap. Uitbreiding</v>
          </cell>
          <cell r="G83">
            <v>3181.75</v>
          </cell>
        </row>
        <row r="84">
          <cell r="B84">
            <v>135</v>
          </cell>
          <cell r="C84">
            <v>91</v>
          </cell>
          <cell r="D84" t="str">
            <v>380 kV</v>
          </cell>
          <cell r="E84" t="str">
            <v>Investeringsproject</v>
          </cell>
          <cell r="F84" t="str">
            <v>Cap. Uitbreiding</v>
          </cell>
          <cell r="G84">
            <v>91</v>
          </cell>
        </row>
        <row r="85">
          <cell r="B85">
            <v>137</v>
          </cell>
          <cell r="C85">
            <v>66</v>
          </cell>
          <cell r="D85" t="str">
            <v>150 kV</v>
          </cell>
          <cell r="E85" t="str">
            <v>Investeringsproject</v>
          </cell>
          <cell r="F85" t="str">
            <v>Kwal. Verb.</v>
          </cell>
          <cell r="G85">
            <v>66</v>
          </cell>
        </row>
        <row r="86">
          <cell r="B86">
            <v>138</v>
          </cell>
          <cell r="C86">
            <v>100</v>
          </cell>
          <cell r="D86" t="str">
            <v>380 kV</v>
          </cell>
          <cell r="E86" t="str">
            <v>Investeringsproject</v>
          </cell>
          <cell r="F86">
            <v>0</v>
          </cell>
          <cell r="G86">
            <v>100</v>
          </cell>
        </row>
        <row r="87">
          <cell r="B87">
            <v>139</v>
          </cell>
          <cell r="C87">
            <v>3389.25</v>
          </cell>
          <cell r="D87" t="str">
            <v>380 kV</v>
          </cell>
          <cell r="E87" t="str">
            <v>Investeringsproject</v>
          </cell>
          <cell r="F87" t="str">
            <v>Cap. Uitbreiding</v>
          </cell>
          <cell r="G87">
            <v>3389.25</v>
          </cell>
        </row>
        <row r="88">
          <cell r="B88">
            <v>140</v>
          </cell>
          <cell r="C88">
            <v>501.25</v>
          </cell>
          <cell r="D88" t="str">
            <v>380 kV</v>
          </cell>
          <cell r="E88" t="str">
            <v>Investeringsproject</v>
          </cell>
          <cell r="F88" t="str">
            <v>Ren. + Verv</v>
          </cell>
          <cell r="G88">
            <v>501.25</v>
          </cell>
        </row>
        <row r="89">
          <cell r="B89">
            <v>141</v>
          </cell>
          <cell r="C89">
            <v>14</v>
          </cell>
          <cell r="D89" t="str">
            <v>380 kV</v>
          </cell>
          <cell r="E89" t="str">
            <v>Projecten Derden</v>
          </cell>
          <cell r="F89" t="str">
            <v>Aansluiting</v>
          </cell>
          <cell r="G89">
            <v>14</v>
          </cell>
        </row>
        <row r="90">
          <cell r="B90">
            <v>142</v>
          </cell>
          <cell r="C90">
            <v>3284</v>
          </cell>
          <cell r="D90" t="str">
            <v>380 kV</v>
          </cell>
          <cell r="E90" t="str">
            <v>Investeringsproject</v>
          </cell>
          <cell r="F90" t="str">
            <v>Cap. Uitbreiding</v>
          </cell>
          <cell r="G90">
            <v>3325</v>
          </cell>
        </row>
        <row r="91">
          <cell r="B91">
            <v>143</v>
          </cell>
          <cell r="C91">
            <v>282.5</v>
          </cell>
          <cell r="D91" t="str">
            <v>150 kV</v>
          </cell>
          <cell r="E91" t="str">
            <v>Investeringsproject</v>
          </cell>
          <cell r="F91" t="str">
            <v>Kwal. Verb.</v>
          </cell>
          <cell r="G91">
            <v>282.5</v>
          </cell>
        </row>
        <row r="92">
          <cell r="B92">
            <v>144</v>
          </cell>
          <cell r="C92">
            <v>2791</v>
          </cell>
          <cell r="D92" t="str">
            <v>380 kV</v>
          </cell>
          <cell r="E92" t="str">
            <v>Investeringsproject</v>
          </cell>
          <cell r="F92" t="str">
            <v>Cap. Uitbreiding</v>
          </cell>
          <cell r="G92">
            <v>2791</v>
          </cell>
        </row>
        <row r="93">
          <cell r="B93">
            <v>145</v>
          </cell>
          <cell r="C93">
            <v>3376</v>
          </cell>
          <cell r="D93" t="str">
            <v>380 kV</v>
          </cell>
          <cell r="E93" t="str">
            <v>Investeringsproject</v>
          </cell>
          <cell r="F93" t="str">
            <v>Cap. Uitbreiding</v>
          </cell>
          <cell r="G93">
            <v>3376</v>
          </cell>
        </row>
        <row r="94">
          <cell r="B94">
            <v>182</v>
          </cell>
          <cell r="C94">
            <v>16</v>
          </cell>
          <cell r="D94" t="str">
            <v>380 kV</v>
          </cell>
          <cell r="E94" t="str">
            <v>Investeringsproject</v>
          </cell>
          <cell r="F94" t="str">
            <v>Aansluiting</v>
          </cell>
          <cell r="G94">
            <v>16</v>
          </cell>
        </row>
        <row r="95">
          <cell r="B95">
            <v>188</v>
          </cell>
          <cell r="C95">
            <v>922.75</v>
          </cell>
          <cell r="D95" t="str">
            <v>380 kV</v>
          </cell>
          <cell r="E95" t="str">
            <v>Investeringsproject</v>
          </cell>
          <cell r="F95" t="str">
            <v>Ren. + Verv</v>
          </cell>
          <cell r="G95">
            <v>922.75</v>
          </cell>
        </row>
        <row r="96">
          <cell r="B96">
            <v>189</v>
          </cell>
          <cell r="C96">
            <v>261</v>
          </cell>
          <cell r="D96" t="str">
            <v>380 kV</v>
          </cell>
          <cell r="E96" t="str">
            <v>Projecten Derden</v>
          </cell>
          <cell r="F96" t="str">
            <v>Aansluiting</v>
          </cell>
          <cell r="G96">
            <v>261</v>
          </cell>
        </row>
        <row r="97">
          <cell r="B97">
            <v>191</v>
          </cell>
          <cell r="C97">
            <v>814</v>
          </cell>
          <cell r="D97" t="str">
            <v>380 kV</v>
          </cell>
          <cell r="E97" t="str">
            <v>Investeringsproject</v>
          </cell>
          <cell r="F97" t="str">
            <v>Cap. Uitbreiding</v>
          </cell>
          <cell r="G97">
            <v>814</v>
          </cell>
        </row>
        <row r="98">
          <cell r="B98">
            <v>192</v>
          </cell>
          <cell r="C98">
            <v>74</v>
          </cell>
          <cell r="D98" t="str">
            <v>150 kV</v>
          </cell>
          <cell r="E98" t="str">
            <v>Projecten Derden</v>
          </cell>
          <cell r="F98" t="str">
            <v>Aansluiting</v>
          </cell>
          <cell r="G98">
            <v>74</v>
          </cell>
        </row>
        <row r="99">
          <cell r="B99">
            <v>197</v>
          </cell>
          <cell r="C99">
            <v>132.5</v>
          </cell>
          <cell r="D99" t="str">
            <v>150 kV</v>
          </cell>
          <cell r="E99" t="str">
            <v>Projecten Derden</v>
          </cell>
          <cell r="F99" t="str">
            <v>Cap. Uitbreiding</v>
          </cell>
          <cell r="G99">
            <v>132.5</v>
          </cell>
        </row>
        <row r="100">
          <cell r="B100">
            <v>198</v>
          </cell>
          <cell r="C100">
            <v>77</v>
          </cell>
          <cell r="D100" t="str">
            <v>150 kV</v>
          </cell>
          <cell r="E100" t="str">
            <v>Projecten Derden</v>
          </cell>
          <cell r="F100" t="str">
            <v>Cap. Uitbreiding</v>
          </cell>
          <cell r="G100">
            <v>77</v>
          </cell>
        </row>
        <row r="101">
          <cell r="B101">
            <v>205</v>
          </cell>
          <cell r="C101">
            <v>56</v>
          </cell>
          <cell r="D101" t="str">
            <v>Overig</v>
          </cell>
          <cell r="E101" t="str">
            <v>Exploitatieproject</v>
          </cell>
          <cell r="F101" t="str">
            <v>Studie</v>
          </cell>
          <cell r="G101">
            <v>56</v>
          </cell>
        </row>
        <row r="102">
          <cell r="B102">
            <v>207</v>
          </cell>
          <cell r="C102">
            <v>2</v>
          </cell>
          <cell r="D102" t="e">
            <v>#N/A</v>
          </cell>
          <cell r="E102" t="str">
            <v>Exploitatieproject</v>
          </cell>
          <cell r="F102" t="str">
            <v>Studie</v>
          </cell>
          <cell r="G102">
            <v>2</v>
          </cell>
        </row>
        <row r="103">
          <cell r="B103">
            <v>211</v>
          </cell>
          <cell r="C103">
            <v>63.5</v>
          </cell>
          <cell r="D103" t="str">
            <v>Overig</v>
          </cell>
          <cell r="E103" t="str">
            <v>Exploitatieproject</v>
          </cell>
          <cell r="F103" t="str">
            <v>Studie</v>
          </cell>
          <cell r="G103">
            <v>63.5</v>
          </cell>
        </row>
        <row r="104">
          <cell r="B104">
            <v>213</v>
          </cell>
          <cell r="C104">
            <v>2088</v>
          </cell>
          <cell r="D104" t="str">
            <v>380 kV</v>
          </cell>
          <cell r="E104" t="str">
            <v>Investeringsproject</v>
          </cell>
          <cell r="F104" t="str">
            <v>Cap. Uitbreiding</v>
          </cell>
          <cell r="G104">
            <v>2088</v>
          </cell>
        </row>
        <row r="105">
          <cell r="B105">
            <v>220</v>
          </cell>
          <cell r="C105">
            <v>1555.75</v>
          </cell>
          <cell r="D105" t="e">
            <v>#N/A</v>
          </cell>
          <cell r="E105" t="str">
            <v>Exploitatieproject</v>
          </cell>
          <cell r="F105" t="str">
            <v>Automatisering</v>
          </cell>
          <cell r="G105">
            <v>1562.75</v>
          </cell>
        </row>
        <row r="106">
          <cell r="B106">
            <v>221</v>
          </cell>
          <cell r="C106">
            <v>4591.75</v>
          </cell>
          <cell r="D106" t="str">
            <v>Overig</v>
          </cell>
          <cell r="E106" t="str">
            <v>Exploitatieproject</v>
          </cell>
          <cell r="F106" t="str">
            <v>Studie</v>
          </cell>
          <cell r="G106">
            <v>4591.75</v>
          </cell>
        </row>
        <row r="107">
          <cell r="B107">
            <v>227</v>
          </cell>
          <cell r="C107">
            <v>162</v>
          </cell>
          <cell r="D107" t="str">
            <v>Overig</v>
          </cell>
          <cell r="E107" t="str">
            <v>Exploitatieproject</v>
          </cell>
          <cell r="F107" t="str">
            <v>Studie</v>
          </cell>
          <cell r="G107">
            <v>162</v>
          </cell>
        </row>
        <row r="108">
          <cell r="B108">
            <v>232</v>
          </cell>
          <cell r="C108">
            <v>56.95</v>
          </cell>
          <cell r="D108" t="str">
            <v>Overig</v>
          </cell>
          <cell r="E108" t="str">
            <v>Exploitatieproject</v>
          </cell>
          <cell r="F108" t="str">
            <v>Kantoorautomatiserg.</v>
          </cell>
          <cell r="G108">
            <v>56.95</v>
          </cell>
        </row>
        <row r="109">
          <cell r="B109">
            <v>233</v>
          </cell>
          <cell r="C109">
            <v>2</v>
          </cell>
          <cell r="D109" t="str">
            <v>Overig</v>
          </cell>
          <cell r="E109" t="str">
            <v>Exploitatieproject</v>
          </cell>
          <cell r="F109" t="str">
            <v>Studie</v>
          </cell>
          <cell r="G109">
            <v>2</v>
          </cell>
        </row>
        <row r="110">
          <cell r="B110">
            <v>235</v>
          </cell>
          <cell r="C110">
            <v>13</v>
          </cell>
          <cell r="D110" t="e">
            <v>#N/A</v>
          </cell>
          <cell r="E110" t="str">
            <v>Exploitatieproject</v>
          </cell>
          <cell r="F110" t="str">
            <v>Kwal. Verb.</v>
          </cell>
          <cell r="G110">
            <v>13</v>
          </cell>
        </row>
        <row r="111">
          <cell r="B111">
            <v>237</v>
          </cell>
          <cell r="C111">
            <v>409</v>
          </cell>
          <cell r="D111" t="str">
            <v>380 kV</v>
          </cell>
          <cell r="E111" t="str">
            <v>Investeringsproject</v>
          </cell>
          <cell r="F111" t="str">
            <v>Ren. + Verv</v>
          </cell>
          <cell r="G111">
            <v>409</v>
          </cell>
        </row>
        <row r="112">
          <cell r="B112">
            <v>238</v>
          </cell>
          <cell r="C112">
            <v>3502.25</v>
          </cell>
          <cell r="D112" t="str">
            <v>150 kV</v>
          </cell>
          <cell r="E112" t="str">
            <v>Investeringsproject</v>
          </cell>
          <cell r="F112" t="str">
            <v>Cap. Uitbreiding</v>
          </cell>
          <cell r="G112">
            <v>3502.25</v>
          </cell>
        </row>
        <row r="113">
          <cell r="B113">
            <v>239</v>
          </cell>
          <cell r="C113">
            <v>423</v>
          </cell>
          <cell r="D113" t="str">
            <v>380 kV</v>
          </cell>
          <cell r="E113" t="str">
            <v>Projecten Derden</v>
          </cell>
          <cell r="F113" t="str">
            <v>Aansluiting</v>
          </cell>
          <cell r="G113">
            <v>445</v>
          </cell>
        </row>
        <row r="114">
          <cell r="B114">
            <v>241</v>
          </cell>
          <cell r="C114">
            <v>72.5</v>
          </cell>
          <cell r="D114" t="str">
            <v>Overig</v>
          </cell>
          <cell r="E114" t="str">
            <v>Projecten Derden</v>
          </cell>
          <cell r="F114">
            <v>0</v>
          </cell>
          <cell r="G114">
            <v>72.5</v>
          </cell>
        </row>
        <row r="115">
          <cell r="B115">
            <v>244</v>
          </cell>
          <cell r="C115">
            <v>397.5</v>
          </cell>
          <cell r="D115" t="str">
            <v>Overig</v>
          </cell>
          <cell r="E115" t="str">
            <v>Exploitatieproject</v>
          </cell>
          <cell r="F115" t="e">
            <v>#N/A</v>
          </cell>
          <cell r="G115">
            <v>397.5</v>
          </cell>
        </row>
        <row r="116">
          <cell r="B116">
            <v>245</v>
          </cell>
          <cell r="C116">
            <v>139.5</v>
          </cell>
          <cell r="D116" t="str">
            <v>Overig</v>
          </cell>
          <cell r="E116" t="str">
            <v>Investeringsproject</v>
          </cell>
          <cell r="F116" t="str">
            <v>Sanering</v>
          </cell>
          <cell r="G116">
            <v>139.5</v>
          </cell>
        </row>
        <row r="117">
          <cell r="B117">
            <v>246</v>
          </cell>
          <cell r="C117">
            <v>106</v>
          </cell>
          <cell r="D117" t="str">
            <v>Overig</v>
          </cell>
          <cell r="E117" t="str">
            <v>Investeringsproject</v>
          </cell>
          <cell r="F117" t="str">
            <v>Amovering</v>
          </cell>
          <cell r="G117">
            <v>106</v>
          </cell>
        </row>
        <row r="118">
          <cell r="B118">
            <v>248</v>
          </cell>
          <cell r="C118">
            <v>229</v>
          </cell>
          <cell r="D118" t="str">
            <v>380 kV</v>
          </cell>
          <cell r="E118" t="str">
            <v>Exploitatieproject</v>
          </cell>
          <cell r="F118" t="str">
            <v>Studie</v>
          </cell>
          <cell r="G118">
            <v>229</v>
          </cell>
        </row>
        <row r="119">
          <cell r="B119">
            <v>250</v>
          </cell>
          <cell r="C119">
            <v>287.5</v>
          </cell>
          <cell r="D119" t="str">
            <v>Overig</v>
          </cell>
          <cell r="E119" t="str">
            <v>Exploitatieproject</v>
          </cell>
          <cell r="F119" t="e">
            <v>#N/A</v>
          </cell>
          <cell r="G119">
            <v>287.5</v>
          </cell>
        </row>
        <row r="120">
          <cell r="B120">
            <v>251</v>
          </cell>
          <cell r="C120">
            <v>18</v>
          </cell>
          <cell r="D120" t="str">
            <v>Overig</v>
          </cell>
          <cell r="E120" t="str">
            <v>Exploitatieproject</v>
          </cell>
          <cell r="F120" t="e">
            <v>#N/A</v>
          </cell>
          <cell r="G120">
            <v>18</v>
          </cell>
        </row>
        <row r="121">
          <cell r="B121">
            <v>252</v>
          </cell>
          <cell r="C121">
            <v>42.5</v>
          </cell>
          <cell r="D121" t="str">
            <v>Overig</v>
          </cell>
          <cell r="E121" t="str">
            <v>Exploitatieproject</v>
          </cell>
          <cell r="F121" t="str">
            <v>Studie</v>
          </cell>
          <cell r="G121">
            <v>42.5</v>
          </cell>
        </row>
        <row r="122">
          <cell r="B122">
            <v>254</v>
          </cell>
          <cell r="C122">
            <v>2692.5</v>
          </cell>
          <cell r="D122" t="str">
            <v>Overig</v>
          </cell>
          <cell r="E122" t="str">
            <v>Exploitatieproject</v>
          </cell>
          <cell r="F122" t="str">
            <v>Automatisering</v>
          </cell>
          <cell r="G122">
            <v>2692.5</v>
          </cell>
        </row>
        <row r="123">
          <cell r="B123">
            <v>255</v>
          </cell>
          <cell r="C123">
            <v>18</v>
          </cell>
          <cell r="D123" t="e">
            <v>#N/A</v>
          </cell>
          <cell r="E123" t="str">
            <v>Exploitatieproject</v>
          </cell>
          <cell r="F123" t="str">
            <v>Studie</v>
          </cell>
          <cell r="G123">
            <v>18</v>
          </cell>
        </row>
        <row r="124">
          <cell r="B124">
            <v>260</v>
          </cell>
          <cell r="C124">
            <v>36</v>
          </cell>
          <cell r="D124" t="str">
            <v>Overig</v>
          </cell>
          <cell r="E124" t="str">
            <v>Exploitatieproject</v>
          </cell>
          <cell r="F124" t="e">
            <v>#N/A</v>
          </cell>
          <cell r="G124">
            <v>36</v>
          </cell>
        </row>
        <row r="125">
          <cell r="B125">
            <v>261</v>
          </cell>
          <cell r="C125">
            <v>254.5</v>
          </cell>
          <cell r="D125" t="str">
            <v>150 kV</v>
          </cell>
          <cell r="E125" t="str">
            <v>Exploitatieproject</v>
          </cell>
          <cell r="F125" t="str">
            <v>Beveilingsbeleid</v>
          </cell>
          <cell r="G125">
            <v>254.5</v>
          </cell>
        </row>
        <row r="126">
          <cell r="B126">
            <v>262</v>
          </cell>
          <cell r="C126">
            <v>179</v>
          </cell>
          <cell r="D126" t="str">
            <v>150 kV</v>
          </cell>
          <cell r="E126" t="str">
            <v>Exploitatieproject</v>
          </cell>
          <cell r="F126" t="str">
            <v>Studie</v>
          </cell>
          <cell r="G126">
            <v>179</v>
          </cell>
        </row>
        <row r="127">
          <cell r="B127">
            <v>263</v>
          </cell>
          <cell r="C127">
            <v>576.5</v>
          </cell>
          <cell r="D127" t="str">
            <v>Overig</v>
          </cell>
          <cell r="E127" t="str">
            <v>Exploitatieproject</v>
          </cell>
          <cell r="F127" t="str">
            <v>Automatisering</v>
          </cell>
          <cell r="G127">
            <v>576.5</v>
          </cell>
        </row>
        <row r="128">
          <cell r="B128">
            <v>264</v>
          </cell>
          <cell r="C128">
            <v>52.5</v>
          </cell>
          <cell r="D128" t="str">
            <v>Overig</v>
          </cell>
          <cell r="E128" t="str">
            <v>Exploitatieproject</v>
          </cell>
          <cell r="F128" t="str">
            <v>Automatisering</v>
          </cell>
          <cell r="G128">
            <v>52.5</v>
          </cell>
        </row>
        <row r="129">
          <cell r="B129">
            <v>265</v>
          </cell>
          <cell r="C129">
            <v>251.5</v>
          </cell>
          <cell r="D129" t="str">
            <v>Overig</v>
          </cell>
          <cell r="E129" t="str">
            <v>Exploitatieproject</v>
          </cell>
          <cell r="F129" t="str">
            <v>Automatisering</v>
          </cell>
          <cell r="G129">
            <v>251.5</v>
          </cell>
        </row>
        <row r="130">
          <cell r="B130">
            <v>266</v>
          </cell>
          <cell r="C130">
            <v>4246.25</v>
          </cell>
          <cell r="D130" t="str">
            <v>380 kV</v>
          </cell>
          <cell r="E130" t="str">
            <v>Investeringsproject</v>
          </cell>
          <cell r="F130" t="str">
            <v>Cap. Uitbreiding</v>
          </cell>
          <cell r="G130">
            <v>4246.25</v>
          </cell>
        </row>
        <row r="131">
          <cell r="B131">
            <v>267</v>
          </cell>
          <cell r="C131">
            <v>526.75</v>
          </cell>
          <cell r="D131" t="str">
            <v>Overig</v>
          </cell>
          <cell r="E131" t="str">
            <v>Exploitatieproject</v>
          </cell>
          <cell r="F131" t="str">
            <v>Automatisering</v>
          </cell>
          <cell r="G131">
            <v>526.75</v>
          </cell>
        </row>
        <row r="132">
          <cell r="B132">
            <v>268</v>
          </cell>
          <cell r="C132">
            <v>1443.85</v>
          </cell>
          <cell r="D132" t="str">
            <v>Overig</v>
          </cell>
          <cell r="E132" t="str">
            <v>Exploitatieproject</v>
          </cell>
          <cell r="F132" t="str">
            <v>Automatisering</v>
          </cell>
          <cell r="G132">
            <v>1443.85</v>
          </cell>
        </row>
        <row r="133">
          <cell r="B133">
            <v>271</v>
          </cell>
          <cell r="C133">
            <v>53</v>
          </cell>
          <cell r="D133" t="str">
            <v>Overig</v>
          </cell>
          <cell r="E133" t="str">
            <v>Exploitatieproject</v>
          </cell>
          <cell r="F133" t="str">
            <v>Automatisering</v>
          </cell>
          <cell r="G133">
            <v>53</v>
          </cell>
        </row>
        <row r="134">
          <cell r="B134">
            <v>272</v>
          </cell>
          <cell r="C134">
            <v>76</v>
          </cell>
          <cell r="D134" t="str">
            <v>150 kV</v>
          </cell>
          <cell r="E134" t="str">
            <v>Exploitatieproject</v>
          </cell>
          <cell r="F134" t="str">
            <v>Studie</v>
          </cell>
          <cell r="G134">
            <v>76</v>
          </cell>
        </row>
        <row r="135">
          <cell r="B135">
            <v>273</v>
          </cell>
          <cell r="C135">
            <v>38</v>
          </cell>
          <cell r="D135" t="str">
            <v>110 kV</v>
          </cell>
          <cell r="E135" t="str">
            <v>Exploitatieproject</v>
          </cell>
          <cell r="F135" t="str">
            <v>Studie</v>
          </cell>
          <cell r="G135">
            <v>38</v>
          </cell>
        </row>
        <row r="136">
          <cell r="B136">
            <v>274</v>
          </cell>
          <cell r="C136">
            <v>3902.25</v>
          </cell>
          <cell r="D136" t="str">
            <v>Overig</v>
          </cell>
          <cell r="E136" t="str">
            <v>Exploitatieproject</v>
          </cell>
          <cell r="F136" t="str">
            <v>Kwal. Verb.</v>
          </cell>
          <cell r="G136">
            <v>3902.25</v>
          </cell>
        </row>
        <row r="137">
          <cell r="B137">
            <v>275</v>
          </cell>
          <cell r="C137">
            <v>82.5</v>
          </cell>
          <cell r="D137" t="e">
            <v>#N/A</v>
          </cell>
          <cell r="E137" t="str">
            <v>Exploitatieproject</v>
          </cell>
          <cell r="F137" t="str">
            <v>Kwal. Verb.</v>
          </cell>
          <cell r="G137">
            <v>82.5</v>
          </cell>
        </row>
        <row r="138">
          <cell r="B138">
            <v>276</v>
          </cell>
          <cell r="C138">
            <v>154.5</v>
          </cell>
          <cell r="D138" t="str">
            <v>Overig</v>
          </cell>
          <cell r="E138" t="str">
            <v>Investeringsproject</v>
          </cell>
          <cell r="F138" t="str">
            <v>Ren. + Verv</v>
          </cell>
          <cell r="G138">
            <v>154.5</v>
          </cell>
        </row>
        <row r="139">
          <cell r="B139">
            <v>277</v>
          </cell>
          <cell r="C139">
            <v>206</v>
          </cell>
          <cell r="D139" t="str">
            <v>Overig</v>
          </cell>
          <cell r="E139" t="str">
            <v>Exploitatieproject</v>
          </cell>
          <cell r="F139" t="str">
            <v>Beveilingsbeleid</v>
          </cell>
          <cell r="G139">
            <v>206</v>
          </cell>
        </row>
        <row r="140">
          <cell r="B140">
            <v>278</v>
          </cell>
          <cell r="C140">
            <v>43</v>
          </cell>
          <cell r="D140" t="str">
            <v>Overig</v>
          </cell>
          <cell r="E140" t="str">
            <v>Exploitatieproject</v>
          </cell>
          <cell r="F140" t="str">
            <v>Beveilingsbeleid</v>
          </cell>
          <cell r="G140">
            <v>43</v>
          </cell>
        </row>
        <row r="141">
          <cell r="B141">
            <v>279</v>
          </cell>
          <cell r="C141">
            <v>1343</v>
          </cell>
          <cell r="D141" t="str">
            <v>Overig</v>
          </cell>
          <cell r="E141" t="str">
            <v>Exploitatieproject</v>
          </cell>
          <cell r="F141" t="str">
            <v>Kwal. Verb.</v>
          </cell>
          <cell r="G141">
            <v>1343</v>
          </cell>
        </row>
        <row r="142">
          <cell r="B142">
            <v>280</v>
          </cell>
          <cell r="C142">
            <v>3751</v>
          </cell>
          <cell r="D142" t="str">
            <v>Overig</v>
          </cell>
          <cell r="E142" t="str">
            <v>Exploitatieproject</v>
          </cell>
          <cell r="F142" t="str">
            <v>Kwal. Verb.</v>
          </cell>
          <cell r="G142">
            <v>3751</v>
          </cell>
        </row>
        <row r="143">
          <cell r="B143">
            <v>281</v>
          </cell>
          <cell r="C143">
            <v>454</v>
          </cell>
          <cell r="D143" t="str">
            <v>Overig</v>
          </cell>
          <cell r="E143" t="str">
            <v>Exploitatieproject</v>
          </cell>
          <cell r="F143" t="str">
            <v>Kantoorautomatiserg.</v>
          </cell>
          <cell r="G143">
            <v>454</v>
          </cell>
        </row>
        <row r="144">
          <cell r="B144">
            <v>283</v>
          </cell>
          <cell r="C144">
            <v>909.5</v>
          </cell>
          <cell r="D144" t="str">
            <v>Overig</v>
          </cell>
          <cell r="E144" t="str">
            <v>Projecten Derden</v>
          </cell>
          <cell r="F144">
            <v>0</v>
          </cell>
          <cell r="G144">
            <v>909.5</v>
          </cell>
        </row>
        <row r="145">
          <cell r="B145">
            <v>284</v>
          </cell>
          <cell r="C145">
            <v>933</v>
          </cell>
          <cell r="D145" t="str">
            <v>Overig</v>
          </cell>
          <cell r="E145" t="str">
            <v>Exploitatieproject</v>
          </cell>
          <cell r="F145">
            <v>0</v>
          </cell>
          <cell r="G145">
            <v>933</v>
          </cell>
        </row>
        <row r="146">
          <cell r="B146">
            <v>290</v>
          </cell>
          <cell r="C146">
            <v>558</v>
          </cell>
          <cell r="D146" t="str">
            <v>Overig</v>
          </cell>
          <cell r="E146" t="str">
            <v>Exploitatieproject</v>
          </cell>
          <cell r="F146" t="str">
            <v>Aansluiting</v>
          </cell>
          <cell r="G146">
            <v>558</v>
          </cell>
        </row>
        <row r="147">
          <cell r="B147">
            <v>1000</v>
          </cell>
          <cell r="C147">
            <v>69</v>
          </cell>
          <cell r="D147" t="e">
            <v>#N/A</v>
          </cell>
          <cell r="E147" t="str">
            <v>Exploitatieproject</v>
          </cell>
          <cell r="F147" t="str">
            <v>Kwal. Verb.</v>
          </cell>
          <cell r="G147">
            <v>69</v>
          </cell>
        </row>
        <row r="148">
          <cell r="B148">
            <v>1002</v>
          </cell>
          <cell r="C148">
            <v>662</v>
          </cell>
          <cell r="D148" t="e">
            <v>#N/A</v>
          </cell>
          <cell r="E148" t="str">
            <v>Exploitatieproject</v>
          </cell>
          <cell r="F148" t="str">
            <v>Studie</v>
          </cell>
          <cell r="G148">
            <v>662</v>
          </cell>
        </row>
        <row r="149">
          <cell r="B149">
            <v>1005</v>
          </cell>
          <cell r="C149">
            <v>248.5</v>
          </cell>
          <cell r="D149" t="str">
            <v>380 kV</v>
          </cell>
          <cell r="E149" t="str">
            <v>Investeringsproject</v>
          </cell>
          <cell r="F149" t="str">
            <v>Kwal. Verb.</v>
          </cell>
          <cell r="G149">
            <v>248.5</v>
          </cell>
        </row>
        <row r="150">
          <cell r="B150">
            <v>1006</v>
          </cell>
          <cell r="C150">
            <v>33</v>
          </cell>
          <cell r="D150" t="str">
            <v>Overig</v>
          </cell>
          <cell r="E150" t="str">
            <v>Investeringsproject</v>
          </cell>
          <cell r="F150" t="str">
            <v>Sanering</v>
          </cell>
          <cell r="G150">
            <v>33</v>
          </cell>
        </row>
        <row r="151">
          <cell r="B151">
            <v>1008</v>
          </cell>
          <cell r="C151">
            <v>5.5</v>
          </cell>
          <cell r="D151" t="e">
            <v>#N/A</v>
          </cell>
          <cell r="E151" t="e">
            <v>#N/A</v>
          </cell>
          <cell r="F151" t="e">
            <v>#N/A</v>
          </cell>
          <cell r="G151">
            <v>5.5</v>
          </cell>
        </row>
        <row r="152">
          <cell r="B152">
            <v>1010</v>
          </cell>
          <cell r="C152">
            <v>2</v>
          </cell>
          <cell r="D152" t="e">
            <v>#N/A</v>
          </cell>
          <cell r="E152" t="e">
            <v>#N/A</v>
          </cell>
          <cell r="F152" t="e">
            <v>#N/A</v>
          </cell>
          <cell r="G152">
            <v>2</v>
          </cell>
        </row>
        <row r="153">
          <cell r="B153">
            <v>1014</v>
          </cell>
          <cell r="C153">
            <v>30</v>
          </cell>
          <cell r="D153" t="e">
            <v>#N/A</v>
          </cell>
          <cell r="E153" t="e">
            <v>#N/A</v>
          </cell>
          <cell r="F153" t="e">
            <v>#N/A</v>
          </cell>
          <cell r="G153">
            <v>30</v>
          </cell>
        </row>
        <row r="154">
          <cell r="B154">
            <v>1015</v>
          </cell>
          <cell r="C154">
            <v>9</v>
          </cell>
          <cell r="D154" t="str">
            <v>Overig</v>
          </cell>
          <cell r="E154" t="str">
            <v>Investeringsproject</v>
          </cell>
          <cell r="F154" t="str">
            <v>Automatisering</v>
          </cell>
          <cell r="G154">
            <v>9</v>
          </cell>
        </row>
        <row r="155">
          <cell r="B155">
            <v>1018</v>
          </cell>
          <cell r="C155">
            <v>182</v>
          </cell>
          <cell r="D155" t="str">
            <v>Overig</v>
          </cell>
          <cell r="E155" t="str">
            <v>Exploitatieproject</v>
          </cell>
          <cell r="F155">
            <v>0</v>
          </cell>
          <cell r="G155">
            <v>182</v>
          </cell>
        </row>
        <row r="156">
          <cell r="B156">
            <v>1021</v>
          </cell>
          <cell r="C156">
            <v>348.5</v>
          </cell>
          <cell r="D156" t="str">
            <v>Overig</v>
          </cell>
          <cell r="E156" t="str">
            <v>Investeringsproject</v>
          </cell>
          <cell r="F156" t="str">
            <v>Ren. + Verv</v>
          </cell>
          <cell r="G156">
            <v>348.5</v>
          </cell>
        </row>
        <row r="157">
          <cell r="B157">
            <v>1022</v>
          </cell>
          <cell r="C157">
            <v>9</v>
          </cell>
          <cell r="D157" t="e">
            <v>#N/A</v>
          </cell>
          <cell r="E157" t="str">
            <v>Projecten Derden</v>
          </cell>
          <cell r="F157" t="e">
            <v>#N/A</v>
          </cell>
          <cell r="G157">
            <v>9</v>
          </cell>
        </row>
        <row r="158">
          <cell r="B158">
            <v>1024</v>
          </cell>
          <cell r="C158">
            <v>8</v>
          </cell>
          <cell r="D158" t="e">
            <v>#N/A</v>
          </cell>
          <cell r="E158" t="e">
            <v>#N/A</v>
          </cell>
          <cell r="F158" t="e">
            <v>#N/A</v>
          </cell>
          <cell r="G158">
            <v>8</v>
          </cell>
        </row>
        <row r="159">
          <cell r="B159">
            <v>2006</v>
          </cell>
          <cell r="C159">
            <v>498.5</v>
          </cell>
          <cell r="D159" t="str">
            <v>110 kV Essent Noord</v>
          </cell>
          <cell r="E159" t="str">
            <v>Investeringsproject</v>
          </cell>
          <cell r="F159" t="str">
            <v>Cap. Uitbreiding</v>
          </cell>
          <cell r="G159">
            <v>498.5</v>
          </cell>
        </row>
        <row r="160">
          <cell r="B160">
            <v>2007</v>
          </cell>
          <cell r="C160">
            <v>9</v>
          </cell>
          <cell r="D160" t="str">
            <v>110 kV Essent Noord</v>
          </cell>
          <cell r="E160" t="str">
            <v>Projecten Derden</v>
          </cell>
          <cell r="F160" t="str">
            <v>Cap. Uitbreiding</v>
          </cell>
          <cell r="G160">
            <v>9</v>
          </cell>
        </row>
        <row r="161">
          <cell r="B161">
            <v>2012</v>
          </cell>
          <cell r="C161">
            <v>135</v>
          </cell>
          <cell r="D161" t="str">
            <v>150 kV</v>
          </cell>
          <cell r="E161" t="str">
            <v>Investeringsproject</v>
          </cell>
          <cell r="F161" t="str">
            <v>Cap. Uitbreiding</v>
          </cell>
          <cell r="G161">
            <v>135</v>
          </cell>
        </row>
        <row r="162">
          <cell r="B162">
            <v>2024</v>
          </cell>
          <cell r="C162">
            <v>72</v>
          </cell>
          <cell r="D162" t="str">
            <v>150 kV Essent Zuid</v>
          </cell>
          <cell r="E162" t="str">
            <v>Projecten Derden</v>
          </cell>
          <cell r="F162" t="str">
            <v>Aansluiting</v>
          </cell>
          <cell r="G162">
            <v>72</v>
          </cell>
        </row>
        <row r="163">
          <cell r="B163">
            <v>2030</v>
          </cell>
          <cell r="C163">
            <v>29</v>
          </cell>
          <cell r="D163" t="str">
            <v>150 kV Essent Zuid</v>
          </cell>
          <cell r="E163" t="str">
            <v>Investeringsproject</v>
          </cell>
          <cell r="F163" t="str">
            <v>Kwal. Verb.</v>
          </cell>
          <cell r="G163">
            <v>29</v>
          </cell>
        </row>
        <row r="164">
          <cell r="B164">
            <v>2036</v>
          </cell>
          <cell r="C164">
            <v>40</v>
          </cell>
          <cell r="D164" t="str">
            <v>150 kV Essent Zuid</v>
          </cell>
          <cell r="E164" t="str">
            <v>Projecten Derden</v>
          </cell>
          <cell r="F164" t="str">
            <v>Aansluiting</v>
          </cell>
          <cell r="G164">
            <v>40</v>
          </cell>
        </row>
        <row r="165">
          <cell r="B165">
            <v>2037</v>
          </cell>
          <cell r="C165">
            <v>3</v>
          </cell>
          <cell r="D165" t="str">
            <v>150 kV Essent Zuid</v>
          </cell>
          <cell r="E165" t="str">
            <v>Projecten Derden</v>
          </cell>
          <cell r="F165" t="str">
            <v>Aansluiting</v>
          </cell>
          <cell r="G165">
            <v>3</v>
          </cell>
        </row>
        <row r="166">
          <cell r="B166">
            <v>2039</v>
          </cell>
          <cell r="C166">
            <v>217</v>
          </cell>
          <cell r="D166" t="str">
            <v>150 kV Essent Zuid</v>
          </cell>
          <cell r="E166" t="str">
            <v>Investeringsproject</v>
          </cell>
          <cell r="F166" t="str">
            <v>Ren. + Verv</v>
          </cell>
          <cell r="G166">
            <v>217</v>
          </cell>
        </row>
        <row r="167">
          <cell r="B167">
            <v>2054</v>
          </cell>
          <cell r="C167">
            <v>315.5</v>
          </cell>
          <cell r="D167" t="str">
            <v>110 kV Essent Noord</v>
          </cell>
          <cell r="E167" t="str">
            <v>Investeringsproject</v>
          </cell>
          <cell r="F167" t="str">
            <v>Cap. Uitbreiding</v>
          </cell>
          <cell r="G167">
            <v>315.5</v>
          </cell>
        </row>
        <row r="168">
          <cell r="B168">
            <v>2057</v>
          </cell>
          <cell r="C168">
            <v>148</v>
          </cell>
          <cell r="D168" t="str">
            <v>110 kV Essent Noord</v>
          </cell>
          <cell r="E168" t="str">
            <v>Investeringsproject</v>
          </cell>
          <cell r="F168" t="str">
            <v>Aansluiting</v>
          </cell>
          <cell r="G168">
            <v>148</v>
          </cell>
        </row>
        <row r="169">
          <cell r="B169">
            <v>2071</v>
          </cell>
          <cell r="C169">
            <v>4</v>
          </cell>
          <cell r="D169" t="str">
            <v>110 kV Essent Noord</v>
          </cell>
          <cell r="E169" t="str">
            <v>Investeringsproject</v>
          </cell>
          <cell r="F169" t="str">
            <v>Ren. + Verv</v>
          </cell>
          <cell r="G169">
            <v>4</v>
          </cell>
        </row>
        <row r="170">
          <cell r="B170">
            <v>2074</v>
          </cell>
          <cell r="C170">
            <v>39</v>
          </cell>
          <cell r="D170" t="str">
            <v>110 kV Essent Noord</v>
          </cell>
          <cell r="E170" t="str">
            <v>Investeringsproject</v>
          </cell>
          <cell r="F170" t="str">
            <v>Reconstructie</v>
          </cell>
          <cell r="G170">
            <v>39</v>
          </cell>
        </row>
        <row r="171">
          <cell r="B171">
            <v>2075</v>
          </cell>
          <cell r="C171">
            <v>78</v>
          </cell>
          <cell r="D171" t="str">
            <v>110 kV Essent Noord</v>
          </cell>
          <cell r="E171" t="str">
            <v>Investeringsproject</v>
          </cell>
          <cell r="F171" t="str">
            <v>Reconstructie</v>
          </cell>
          <cell r="G171">
            <v>78</v>
          </cell>
        </row>
        <row r="172">
          <cell r="B172">
            <v>2138</v>
          </cell>
          <cell r="C172">
            <v>18</v>
          </cell>
          <cell r="D172" t="str">
            <v>150 kV Essent Zuid</v>
          </cell>
          <cell r="E172" t="str">
            <v>Projecten Derden</v>
          </cell>
          <cell r="F172" t="str">
            <v>Aansluiting</v>
          </cell>
          <cell r="G172">
            <v>18</v>
          </cell>
        </row>
        <row r="173">
          <cell r="B173">
            <v>2149</v>
          </cell>
          <cell r="C173">
            <v>442</v>
          </cell>
          <cell r="D173" t="str">
            <v>110 kV Essent Noord</v>
          </cell>
          <cell r="E173" t="str">
            <v>Investeringsproject</v>
          </cell>
          <cell r="F173" t="str">
            <v>Cap. Uitbreiding</v>
          </cell>
          <cell r="G173">
            <v>442</v>
          </cell>
        </row>
        <row r="174">
          <cell r="B174">
            <v>2150</v>
          </cell>
          <cell r="C174">
            <v>151</v>
          </cell>
          <cell r="D174" t="str">
            <v>110 kV Essent Noord</v>
          </cell>
          <cell r="E174" t="str">
            <v>Investeringsproject</v>
          </cell>
          <cell r="F174" t="str">
            <v>Cap. Uitbreiding</v>
          </cell>
          <cell r="G174">
            <v>151</v>
          </cell>
        </row>
        <row r="175">
          <cell r="B175">
            <v>2156</v>
          </cell>
          <cell r="C175">
            <v>49</v>
          </cell>
          <cell r="D175" t="str">
            <v>150 kV Essent Zuid</v>
          </cell>
          <cell r="E175" t="str">
            <v>Projecten Derden</v>
          </cell>
          <cell r="F175" t="str">
            <v>Aansluiting</v>
          </cell>
          <cell r="G175">
            <v>49</v>
          </cell>
        </row>
        <row r="176">
          <cell r="B176">
            <v>2161</v>
          </cell>
          <cell r="C176">
            <v>72</v>
          </cell>
          <cell r="D176" t="str">
            <v>110 kV</v>
          </cell>
          <cell r="E176" t="str">
            <v>Projecten Derden</v>
          </cell>
          <cell r="F176" t="str">
            <v>Aansluiting</v>
          </cell>
          <cell r="G176">
            <v>72</v>
          </cell>
        </row>
        <row r="177">
          <cell r="B177">
            <v>2177</v>
          </cell>
          <cell r="C177">
            <v>24</v>
          </cell>
          <cell r="D177" t="str">
            <v>150 kV</v>
          </cell>
          <cell r="E177" t="str">
            <v>Projecten Derden</v>
          </cell>
          <cell r="F177" t="str">
            <v>Ren. + Verv</v>
          </cell>
          <cell r="G177">
            <v>24</v>
          </cell>
        </row>
        <row r="178">
          <cell r="B178">
            <v>2180</v>
          </cell>
          <cell r="C178">
            <v>2</v>
          </cell>
          <cell r="D178" t="str">
            <v>Overig</v>
          </cell>
          <cell r="E178" t="str">
            <v>Investeringsproject</v>
          </cell>
          <cell r="F178">
            <v>0</v>
          </cell>
          <cell r="G178">
            <v>2</v>
          </cell>
        </row>
        <row r="179">
          <cell r="B179">
            <v>2181</v>
          </cell>
          <cell r="C179">
            <v>30</v>
          </cell>
          <cell r="D179" t="str">
            <v>Overig</v>
          </cell>
          <cell r="E179" t="str">
            <v>Investeringsproject</v>
          </cell>
          <cell r="F179">
            <v>0</v>
          </cell>
          <cell r="G179">
            <v>30</v>
          </cell>
        </row>
        <row r="180">
          <cell r="B180">
            <v>2182</v>
          </cell>
          <cell r="C180">
            <v>50.5</v>
          </cell>
          <cell r="D180" t="str">
            <v>Overig</v>
          </cell>
          <cell r="E180" t="str">
            <v>Projecten Derden</v>
          </cell>
          <cell r="F180">
            <v>0</v>
          </cell>
          <cell r="G180">
            <v>50.5</v>
          </cell>
        </row>
        <row r="181">
          <cell r="B181">
            <v>2183</v>
          </cell>
          <cell r="C181">
            <v>113</v>
          </cell>
          <cell r="D181" t="str">
            <v>Overig</v>
          </cell>
          <cell r="E181" t="str">
            <v>Investeringsproject</v>
          </cell>
          <cell r="F181">
            <v>0</v>
          </cell>
          <cell r="G181">
            <v>113</v>
          </cell>
        </row>
        <row r="182">
          <cell r="B182">
            <v>2184</v>
          </cell>
          <cell r="C182">
            <v>21</v>
          </cell>
          <cell r="D182" t="str">
            <v>Overig</v>
          </cell>
          <cell r="E182" t="str">
            <v>Investeringsproject</v>
          </cell>
          <cell r="F182">
            <v>0</v>
          </cell>
          <cell r="G182">
            <v>21</v>
          </cell>
        </row>
        <row r="183">
          <cell r="B183">
            <v>2186</v>
          </cell>
          <cell r="C183">
            <v>9</v>
          </cell>
          <cell r="D183" t="str">
            <v>Overig</v>
          </cell>
          <cell r="E183" t="str">
            <v>Investeringsproject</v>
          </cell>
          <cell r="F183">
            <v>0</v>
          </cell>
          <cell r="G183">
            <v>9</v>
          </cell>
        </row>
        <row r="184">
          <cell r="B184">
            <v>2188</v>
          </cell>
          <cell r="C184">
            <v>2</v>
          </cell>
          <cell r="D184" t="str">
            <v>Overig</v>
          </cell>
          <cell r="E184" t="str">
            <v>Investeringsproject</v>
          </cell>
          <cell r="F184">
            <v>0</v>
          </cell>
          <cell r="G184">
            <v>2</v>
          </cell>
        </row>
        <row r="185">
          <cell r="B185">
            <v>2189</v>
          </cell>
          <cell r="C185">
            <v>4</v>
          </cell>
          <cell r="D185" t="str">
            <v>Overig</v>
          </cell>
          <cell r="E185" t="str">
            <v>Investeringsproject</v>
          </cell>
          <cell r="F185">
            <v>0</v>
          </cell>
          <cell r="G185">
            <v>4</v>
          </cell>
        </row>
        <row r="186">
          <cell r="B186">
            <v>2195</v>
          </cell>
          <cell r="C186">
            <v>93</v>
          </cell>
          <cell r="D186" t="str">
            <v>Overig</v>
          </cell>
          <cell r="E186" t="str">
            <v>Investeringsproject</v>
          </cell>
          <cell r="F186">
            <v>0</v>
          </cell>
          <cell r="G186">
            <v>93</v>
          </cell>
        </row>
        <row r="187">
          <cell r="B187">
            <v>2196</v>
          </cell>
          <cell r="C187">
            <v>130</v>
          </cell>
          <cell r="D187" t="str">
            <v>Overig</v>
          </cell>
          <cell r="E187" t="str">
            <v>Investeringsproject</v>
          </cell>
          <cell r="F187">
            <v>0</v>
          </cell>
          <cell r="G187">
            <v>130</v>
          </cell>
        </row>
        <row r="188">
          <cell r="B188">
            <v>2197</v>
          </cell>
          <cell r="C188">
            <v>7</v>
          </cell>
          <cell r="D188" t="str">
            <v>Overig</v>
          </cell>
          <cell r="E188" t="str">
            <v>Investeringsproject</v>
          </cell>
          <cell r="F188">
            <v>0</v>
          </cell>
          <cell r="G188">
            <v>7</v>
          </cell>
        </row>
        <row r="189">
          <cell r="B189">
            <v>2198</v>
          </cell>
          <cell r="C189">
            <v>16</v>
          </cell>
          <cell r="D189" t="str">
            <v>Overig</v>
          </cell>
          <cell r="E189" t="str">
            <v>Investeringsproject</v>
          </cell>
          <cell r="F189">
            <v>0</v>
          </cell>
          <cell r="G189">
            <v>16</v>
          </cell>
        </row>
        <row r="190">
          <cell r="B190">
            <v>2199</v>
          </cell>
          <cell r="C190">
            <v>15</v>
          </cell>
          <cell r="D190" t="str">
            <v>Overig</v>
          </cell>
          <cell r="E190" t="str">
            <v>Projecten Derden</v>
          </cell>
          <cell r="F190">
            <v>0</v>
          </cell>
          <cell r="G190">
            <v>15</v>
          </cell>
        </row>
        <row r="191">
          <cell r="B191">
            <v>2200</v>
          </cell>
          <cell r="C191">
            <v>8</v>
          </cell>
          <cell r="D191" t="str">
            <v>Overig</v>
          </cell>
          <cell r="E191" t="str">
            <v>Projecten Derden</v>
          </cell>
          <cell r="F191">
            <v>0</v>
          </cell>
          <cell r="G191">
            <v>8</v>
          </cell>
        </row>
        <row r="192">
          <cell r="B192">
            <v>2201</v>
          </cell>
          <cell r="C192">
            <v>96</v>
          </cell>
          <cell r="D192" t="str">
            <v>Overig</v>
          </cell>
          <cell r="E192" t="str">
            <v>Investeringsproject</v>
          </cell>
          <cell r="F192">
            <v>0</v>
          </cell>
          <cell r="G192">
            <v>96</v>
          </cell>
        </row>
        <row r="193">
          <cell r="B193">
            <v>2203</v>
          </cell>
          <cell r="C193">
            <v>48</v>
          </cell>
          <cell r="D193" t="str">
            <v>Overig</v>
          </cell>
          <cell r="E193" t="str">
            <v>Investeringsproject</v>
          </cell>
          <cell r="F193">
            <v>0</v>
          </cell>
          <cell r="G193">
            <v>48</v>
          </cell>
        </row>
        <row r="194">
          <cell r="B194">
            <v>2205</v>
          </cell>
          <cell r="C194">
            <v>25</v>
          </cell>
          <cell r="D194" t="str">
            <v>Overig</v>
          </cell>
          <cell r="E194" t="str">
            <v>Investeringsproject</v>
          </cell>
          <cell r="F194">
            <v>0</v>
          </cell>
          <cell r="G194">
            <v>25</v>
          </cell>
        </row>
        <row r="195">
          <cell r="B195">
            <v>2206</v>
          </cell>
          <cell r="C195">
            <v>12</v>
          </cell>
          <cell r="D195" t="str">
            <v>Overig</v>
          </cell>
          <cell r="E195" t="str">
            <v>Investeringsproject</v>
          </cell>
          <cell r="F195">
            <v>0</v>
          </cell>
          <cell r="G195">
            <v>12</v>
          </cell>
        </row>
        <row r="196">
          <cell r="B196">
            <v>100014</v>
          </cell>
          <cell r="D196" t="str">
            <v>110 kV</v>
          </cell>
          <cell r="E196" t="str">
            <v>Investeringsproject</v>
          </cell>
          <cell r="F196" t="e">
            <v>#N/A</v>
          </cell>
        </row>
        <row r="197">
          <cell r="B197">
            <v>100025</v>
          </cell>
          <cell r="D197" t="e">
            <v>#N/A</v>
          </cell>
          <cell r="E197" t="str">
            <v>Exploitatieproject</v>
          </cell>
          <cell r="F197" t="str">
            <v>Kwal. Verb.</v>
          </cell>
        </row>
        <row r="198">
          <cell r="B198">
            <v>120101</v>
          </cell>
          <cell r="D198" t="str">
            <v>380 kV</v>
          </cell>
          <cell r="E198" t="str">
            <v>Investeringsproject</v>
          </cell>
          <cell r="F198" t="str">
            <v>Cap. Uitbreiding</v>
          </cell>
        </row>
        <row r="199">
          <cell r="B199">
            <v>120121</v>
          </cell>
          <cell r="D199" t="str">
            <v>Overig</v>
          </cell>
          <cell r="E199" t="str">
            <v>Investeringsproject</v>
          </cell>
          <cell r="F199" t="str">
            <v>Cap. Uitbreiding</v>
          </cell>
        </row>
        <row r="200">
          <cell r="B200">
            <v>120130</v>
          </cell>
          <cell r="D200" t="str">
            <v>380 kV</v>
          </cell>
          <cell r="E200" t="str">
            <v>Investeringsproject</v>
          </cell>
          <cell r="F200" t="e">
            <v>#N/A</v>
          </cell>
        </row>
        <row r="201">
          <cell r="B201">
            <v>120140</v>
          </cell>
          <cell r="C201">
            <v>70</v>
          </cell>
          <cell r="D201" t="str">
            <v>380 kV</v>
          </cell>
          <cell r="E201" t="str">
            <v>Investeringsproject</v>
          </cell>
          <cell r="F201" t="e">
            <v>#N/A</v>
          </cell>
          <cell r="G201">
            <v>70</v>
          </cell>
        </row>
        <row r="202">
          <cell r="B202">
            <v>120150</v>
          </cell>
          <cell r="D202" t="str">
            <v>380 kV</v>
          </cell>
          <cell r="E202" t="str">
            <v>Investeringsproject</v>
          </cell>
          <cell r="F202" t="e">
            <v>#N/A</v>
          </cell>
        </row>
        <row r="203">
          <cell r="B203">
            <v>120151</v>
          </cell>
          <cell r="D203" t="str">
            <v>380 kV</v>
          </cell>
          <cell r="E203" t="str">
            <v>Investeringsproject</v>
          </cell>
          <cell r="F203" t="e">
            <v>#N/A</v>
          </cell>
        </row>
        <row r="204">
          <cell r="B204">
            <v>150000</v>
          </cell>
          <cell r="C204">
            <v>126</v>
          </cell>
          <cell r="D204" t="e">
            <v>#N/A</v>
          </cell>
          <cell r="E204" t="e">
            <v>#N/A</v>
          </cell>
          <cell r="F204" t="e">
            <v>#N/A</v>
          </cell>
          <cell r="G204">
            <v>126</v>
          </cell>
        </row>
        <row r="205">
          <cell r="B205">
            <v>150300</v>
          </cell>
          <cell r="C205">
            <v>1</v>
          </cell>
          <cell r="D205" t="e">
            <v>#N/A</v>
          </cell>
          <cell r="E205" t="str">
            <v>Investeringsproject</v>
          </cell>
          <cell r="F205" t="e">
            <v>#N/A</v>
          </cell>
          <cell r="G205">
            <v>1</v>
          </cell>
        </row>
        <row r="206">
          <cell r="B206">
            <v>210600</v>
          </cell>
          <cell r="D206" t="e">
            <v>#N/A</v>
          </cell>
          <cell r="E206" t="str">
            <v>Exploitatieproject</v>
          </cell>
          <cell r="F206" t="str">
            <v>Kwal. Verb.</v>
          </cell>
        </row>
        <row r="207">
          <cell r="B207">
            <v>214512</v>
          </cell>
          <cell r="D207" t="str">
            <v>380 kV</v>
          </cell>
          <cell r="E207" t="str">
            <v>Investeringsproject</v>
          </cell>
          <cell r="F207" t="str">
            <v>Cap. Uitbreiding</v>
          </cell>
        </row>
        <row r="208">
          <cell r="B208">
            <v>217370</v>
          </cell>
          <cell r="D208" t="str">
            <v>380 kV</v>
          </cell>
          <cell r="E208" t="str">
            <v>Investeringsproject</v>
          </cell>
          <cell r="F208" t="str">
            <v>Kwal. Verb.</v>
          </cell>
        </row>
        <row r="209">
          <cell r="B209">
            <v>217402</v>
          </cell>
          <cell r="D209" t="str">
            <v>380 kV</v>
          </cell>
          <cell r="E209" t="str">
            <v>Investeringsproject</v>
          </cell>
          <cell r="F209" t="str">
            <v>Cap. Uitbreiding</v>
          </cell>
        </row>
        <row r="210">
          <cell r="B210">
            <v>217441</v>
          </cell>
          <cell r="C210">
            <v>25</v>
          </cell>
          <cell r="D210" t="str">
            <v>380 kV</v>
          </cell>
          <cell r="E210" t="str">
            <v>Investeringsproject</v>
          </cell>
          <cell r="F210" t="str">
            <v>Cap. Uitbreiding</v>
          </cell>
          <cell r="G210">
            <v>25</v>
          </cell>
        </row>
        <row r="211">
          <cell r="B211">
            <v>217508</v>
          </cell>
          <cell r="C211">
            <v>81.75</v>
          </cell>
          <cell r="D211" t="str">
            <v>150 kV</v>
          </cell>
          <cell r="E211" t="str">
            <v>Investeringsproject</v>
          </cell>
          <cell r="F211" t="str">
            <v>Ren. + Verv</v>
          </cell>
          <cell r="G211">
            <v>81.75</v>
          </cell>
        </row>
        <row r="212">
          <cell r="B212">
            <v>217600</v>
          </cell>
          <cell r="D212" t="str">
            <v>150 kV</v>
          </cell>
          <cell r="E212" t="str">
            <v>Investeringsproject</v>
          </cell>
          <cell r="F212" t="str">
            <v>Cap. Uitbreiding</v>
          </cell>
        </row>
        <row r="213">
          <cell r="B213">
            <v>217925</v>
          </cell>
          <cell r="D213" t="str">
            <v>150 kV</v>
          </cell>
          <cell r="E213" t="str">
            <v>Investeringsproject</v>
          </cell>
          <cell r="F213" t="str">
            <v>Ren. + Verv</v>
          </cell>
        </row>
        <row r="214">
          <cell r="B214">
            <v>217927</v>
          </cell>
          <cell r="C214">
            <v>9</v>
          </cell>
          <cell r="D214" t="str">
            <v>150 kV</v>
          </cell>
          <cell r="E214" t="str">
            <v>Investeringsproject</v>
          </cell>
          <cell r="F214" t="str">
            <v>Ren. + Verv</v>
          </cell>
          <cell r="G214">
            <v>9</v>
          </cell>
        </row>
        <row r="215">
          <cell r="B215">
            <v>217928</v>
          </cell>
          <cell r="D215" t="str">
            <v>150 kV</v>
          </cell>
          <cell r="E215" t="str">
            <v>Investeringsproject</v>
          </cell>
          <cell r="F215" t="str">
            <v>Ren. + Verv</v>
          </cell>
        </row>
        <row r="216">
          <cell r="B216">
            <v>217940</v>
          </cell>
          <cell r="D216" t="str">
            <v>150 kV</v>
          </cell>
          <cell r="E216" t="str">
            <v>Projecten Derden</v>
          </cell>
          <cell r="F216" t="str">
            <v>Reconstructie</v>
          </cell>
        </row>
        <row r="217">
          <cell r="B217">
            <v>310001</v>
          </cell>
          <cell r="D217" t="str">
            <v>150 kV</v>
          </cell>
          <cell r="E217" t="str">
            <v>TenneXT</v>
          </cell>
          <cell r="F217" t="e">
            <v>#N/A</v>
          </cell>
        </row>
        <row r="218">
          <cell r="B218">
            <v>310002</v>
          </cell>
          <cell r="D218" t="str">
            <v>150 kV</v>
          </cell>
          <cell r="E218" t="str">
            <v>TenneXT</v>
          </cell>
          <cell r="F218" t="e">
            <v>#N/A</v>
          </cell>
        </row>
        <row r="219">
          <cell r="B219">
            <v>310003</v>
          </cell>
          <cell r="D219" t="str">
            <v>150 kV</v>
          </cell>
          <cell r="E219" t="str">
            <v>TenneXT</v>
          </cell>
          <cell r="F219" t="e">
            <v>#N/A</v>
          </cell>
        </row>
        <row r="220">
          <cell r="B220">
            <v>310005</v>
          </cell>
          <cell r="D220" t="str">
            <v>150 kV</v>
          </cell>
          <cell r="E220" t="str">
            <v>TenneXT</v>
          </cell>
          <cell r="F220" t="e">
            <v>#N/A</v>
          </cell>
        </row>
        <row r="221">
          <cell r="B221">
            <v>650000</v>
          </cell>
          <cell r="C221">
            <v>2248</v>
          </cell>
          <cell r="D221" t="str">
            <v>Overig</v>
          </cell>
          <cell r="E221" t="str">
            <v>Exploitatieproject</v>
          </cell>
          <cell r="F221">
            <v>0</v>
          </cell>
          <cell r="G221">
            <v>0</v>
          </cell>
        </row>
      </sheetData>
      <sheetData sheetId="4" refreshError="1"/>
      <sheetData sheetId="5">
        <row r="2">
          <cell r="A2">
            <v>2040</v>
          </cell>
          <cell r="B2" t="str">
            <v>Tot 31-12-2007 ONH Oost</v>
          </cell>
        </row>
        <row r="3">
          <cell r="A3">
            <v>2050</v>
          </cell>
          <cell r="B3" t="str">
            <v>Tot 31-12-2007 ONH Telematica</v>
          </cell>
        </row>
        <row r="4">
          <cell r="A4">
            <v>2150</v>
          </cell>
          <cell r="B4" t="str">
            <v>Tot 31-12-2007 Onderhoud</v>
          </cell>
        </row>
        <row r="5">
          <cell r="A5">
            <v>2170</v>
          </cell>
          <cell r="B5" t="str">
            <v>Tot 31-12-2007 Projecten</v>
          </cell>
        </row>
        <row r="6">
          <cell r="A6">
            <v>2180</v>
          </cell>
          <cell r="B6" t="str">
            <v>Tot 31-12-2007 Infra Ondersteuning</v>
          </cell>
        </row>
        <row r="7">
          <cell r="A7">
            <v>100000</v>
          </cell>
          <cell r="B7" t="str">
            <v>Raad van Bestuur</v>
          </cell>
        </row>
        <row r="8">
          <cell r="A8">
            <v>101000</v>
          </cell>
          <cell r="B8" t="str">
            <v>Secretariaat en Advies</v>
          </cell>
        </row>
        <row r="9">
          <cell r="A9">
            <v>102000</v>
          </cell>
          <cell r="B9" t="str">
            <v>Raad van Comissarissen</v>
          </cell>
        </row>
        <row r="10">
          <cell r="A10">
            <v>110000</v>
          </cell>
          <cell r="B10" t="str">
            <v>Corporate</v>
          </cell>
        </row>
        <row r="11">
          <cell r="A11">
            <v>111000</v>
          </cell>
          <cell r="B11" t="str">
            <v>Tot 1-9-2007 EnerQ (voorlopig)</v>
          </cell>
        </row>
        <row r="12">
          <cell r="A12">
            <v>112000</v>
          </cell>
          <cell r="B12" t="str">
            <v>Tot 1-9-2007 CertiQ (voorlopig)</v>
          </cell>
        </row>
        <row r="13">
          <cell r="A13">
            <v>120000</v>
          </cell>
          <cell r="B13" t="str">
            <v>Tot 31-12-2007 Markt en Regulering</v>
          </cell>
        </row>
        <row r="14">
          <cell r="A14">
            <v>130000</v>
          </cell>
          <cell r="B14" t="str">
            <v>Tot 31-12-2007 Concernzaken</v>
          </cell>
        </row>
        <row r="15">
          <cell r="A15">
            <v>131000</v>
          </cell>
          <cell r="B15" t="str">
            <v>Tot 31-12-2007 Communicatie</v>
          </cell>
        </row>
        <row r="16">
          <cell r="A16">
            <v>132000</v>
          </cell>
          <cell r="B16" t="str">
            <v>Tot 31-12-2007 Juridische Zaken</v>
          </cell>
        </row>
        <row r="17">
          <cell r="A17">
            <v>140000</v>
          </cell>
          <cell r="B17" t="str">
            <v>Tot 31-12-2007 Financien</v>
          </cell>
        </row>
        <row r="18">
          <cell r="A18">
            <v>150000</v>
          </cell>
          <cell r="B18" t="str">
            <v>Personeel en Organisatie</v>
          </cell>
        </row>
        <row r="19">
          <cell r="A19">
            <v>151000</v>
          </cell>
          <cell r="B19" t="str">
            <v>Facilitiaire zaken</v>
          </cell>
        </row>
        <row r="20">
          <cell r="A20">
            <v>151100</v>
          </cell>
          <cell r="B20" t="str">
            <v>Gebouwbeheer</v>
          </cell>
        </row>
        <row r="21">
          <cell r="A21">
            <v>151200</v>
          </cell>
          <cell r="B21" t="str">
            <v>FAZ-services</v>
          </cell>
        </row>
        <row r="22">
          <cell r="A22">
            <v>151300</v>
          </cell>
          <cell r="B22" t="str">
            <v>Documentaire informatievoorziening</v>
          </cell>
        </row>
        <row r="23">
          <cell r="A23">
            <v>151400</v>
          </cell>
          <cell r="B23" t="str">
            <v>Bedrijfsbureau</v>
          </cell>
        </row>
        <row r="24">
          <cell r="A24">
            <v>152000</v>
          </cell>
          <cell r="B24" t="str">
            <v>Ondernemingsraad</v>
          </cell>
        </row>
        <row r="25">
          <cell r="A25">
            <v>153000</v>
          </cell>
          <cell r="B25" t="str">
            <v>Mobiliteitsbureau</v>
          </cell>
        </row>
        <row r="26">
          <cell r="A26">
            <v>153100</v>
          </cell>
          <cell r="B26" t="str">
            <v>Sociaal Plan</v>
          </cell>
        </row>
        <row r="27">
          <cell r="A27">
            <v>153200</v>
          </cell>
          <cell r="B27" t="str">
            <v>Tot 30-11-2008 Stagiairs</v>
          </cell>
        </row>
        <row r="28">
          <cell r="A28">
            <v>153300</v>
          </cell>
          <cell r="B28" t="str">
            <v>Gepensioneerden</v>
          </cell>
        </row>
        <row r="29">
          <cell r="A29">
            <v>153400</v>
          </cell>
          <cell r="B29" t="str">
            <v>Suppletie/wachtgelders</v>
          </cell>
        </row>
        <row r="30">
          <cell r="A30">
            <v>160000</v>
          </cell>
          <cell r="B30" t="str">
            <v>Klant en Marktontwikkeling</v>
          </cell>
        </row>
        <row r="31">
          <cell r="A31">
            <v>200000</v>
          </cell>
          <cell r="B31" t="str">
            <v>Tot 31-12-2007 Transport en Infra</v>
          </cell>
        </row>
        <row r="32">
          <cell r="A32">
            <v>200001</v>
          </cell>
          <cell r="B32" t="str">
            <v>Financiën</v>
          </cell>
        </row>
        <row r="33">
          <cell r="A33">
            <v>210000</v>
          </cell>
          <cell r="B33" t="str">
            <v>Ownership, Business planning en Regulering</v>
          </cell>
        </row>
        <row r="34">
          <cell r="A34">
            <v>220000</v>
          </cell>
          <cell r="B34" t="str">
            <v>Inkoop</v>
          </cell>
        </row>
        <row r="35">
          <cell r="A35">
            <v>230000</v>
          </cell>
          <cell r="B35" t="str">
            <v>Treasury</v>
          </cell>
        </row>
        <row r="36">
          <cell r="A36">
            <v>231000</v>
          </cell>
          <cell r="B36" t="str">
            <v>Tot 31-12-2007 Ondersteuning Regio West</v>
          </cell>
        </row>
        <row r="37">
          <cell r="A37">
            <v>232000</v>
          </cell>
          <cell r="B37" t="str">
            <v>Tot 31-12-2007 Uitvoering Regio West</v>
          </cell>
        </row>
        <row r="38">
          <cell r="A38">
            <v>240000</v>
          </cell>
          <cell r="B38" t="str">
            <v>Control en Reporting</v>
          </cell>
        </row>
        <row r="39">
          <cell r="A39">
            <v>250000</v>
          </cell>
          <cell r="B39" t="str">
            <v>Financieel Service Centrum</v>
          </cell>
        </row>
        <row r="40">
          <cell r="A40">
            <v>260000</v>
          </cell>
          <cell r="B40" t="str">
            <v>Informatiemanagement Corporate</v>
          </cell>
        </row>
        <row r="41">
          <cell r="A41">
            <v>270000</v>
          </cell>
          <cell r="B41" t="str">
            <v>Risico- en Verzekeringsmanagement</v>
          </cell>
        </row>
        <row r="42">
          <cell r="A42">
            <v>280000</v>
          </cell>
          <cell r="B42" t="str">
            <v>Audit</v>
          </cell>
        </row>
        <row r="43">
          <cell r="A43">
            <v>290000</v>
          </cell>
          <cell r="B43" t="str">
            <v>Fiscale Zaken</v>
          </cell>
        </row>
        <row r="44">
          <cell r="A44">
            <v>300000</v>
          </cell>
          <cell r="B44" t="str">
            <v>Beveiliging en automatisering</v>
          </cell>
        </row>
        <row r="45">
          <cell r="A45">
            <v>320000</v>
          </cell>
          <cell r="B45" t="str">
            <v>Informatie en Automatisering</v>
          </cell>
        </row>
        <row r="46">
          <cell r="A46">
            <v>320100</v>
          </cell>
          <cell r="B46" t="str">
            <v>Tot 30-11-2008 Cluster beleid &amp; projecten</v>
          </cell>
        </row>
        <row r="47">
          <cell r="A47">
            <v>321000</v>
          </cell>
          <cell r="B47" t="str">
            <v>IT beheer</v>
          </cell>
        </row>
        <row r="48">
          <cell r="A48">
            <v>322000</v>
          </cell>
          <cell r="B48" t="str">
            <v>Informatievoorziening SB</v>
          </cell>
        </row>
        <row r="49">
          <cell r="A49">
            <v>323000</v>
          </cell>
          <cell r="B49" t="str">
            <v>Informatievoorziening TI, Staven en AM</v>
          </cell>
        </row>
        <row r="50">
          <cell r="A50">
            <v>400000</v>
          </cell>
          <cell r="B50" t="str">
            <v>Systeem en Besturing</v>
          </cell>
        </row>
        <row r="51">
          <cell r="A51">
            <v>410000</v>
          </cell>
          <cell r="B51" t="str">
            <v>Monitoring en Ontwikkeling</v>
          </cell>
        </row>
        <row r="52">
          <cell r="A52">
            <v>420000</v>
          </cell>
          <cell r="B52" t="str">
            <v>Tot 31-12-2008 Operationele Besturing</v>
          </cell>
        </row>
        <row r="53">
          <cell r="A53">
            <v>421000</v>
          </cell>
          <cell r="B53" t="str">
            <v>Tot 31-12-2008 Transportvoorziening</v>
          </cell>
        </row>
        <row r="54">
          <cell r="A54">
            <v>422000</v>
          </cell>
          <cell r="B54" t="str">
            <v>Tot 31-12-2008 Systeemvoorziening</v>
          </cell>
        </row>
        <row r="55">
          <cell r="A55">
            <v>423000</v>
          </cell>
          <cell r="B55" t="str">
            <v>Tot 31-12-2008 Procesondersteuning</v>
          </cell>
        </row>
        <row r="56">
          <cell r="A56">
            <v>430000</v>
          </cell>
          <cell r="B56" t="str">
            <v>Tot 31-12-2007 Informatie en Automatisering</v>
          </cell>
        </row>
        <row r="57">
          <cell r="A57">
            <v>431000</v>
          </cell>
          <cell r="B57" t="str">
            <v>Tot 31-12-2007 IT beheer</v>
          </cell>
        </row>
        <row r="58">
          <cell r="A58">
            <v>432000</v>
          </cell>
          <cell r="B58" t="str">
            <v>Tot 31-12-2007 Informatievoorziening</v>
          </cell>
        </row>
        <row r="59">
          <cell r="A59">
            <v>440000</v>
          </cell>
          <cell r="B59" t="str">
            <v>Tot 31-12-2008 Service Centrum</v>
          </cell>
        </row>
        <row r="60">
          <cell r="A60">
            <v>450000</v>
          </cell>
          <cell r="B60" t="str">
            <v>Procesondersteuning</v>
          </cell>
        </row>
        <row r="61">
          <cell r="A61">
            <v>460000</v>
          </cell>
          <cell r="B61" t="str">
            <v>Systeemvoorziening</v>
          </cell>
        </row>
        <row r="62">
          <cell r="A62">
            <v>470000</v>
          </cell>
          <cell r="B62" t="str">
            <v>Transportvoorziening</v>
          </cell>
        </row>
        <row r="63">
          <cell r="A63">
            <v>500000</v>
          </cell>
          <cell r="B63" t="str">
            <v>Asset Management</v>
          </cell>
        </row>
        <row r="64">
          <cell r="A64">
            <v>510000</v>
          </cell>
          <cell r="B64" t="str">
            <v>Risico- en Portfoliomanagement</v>
          </cell>
        </row>
        <row r="65">
          <cell r="A65">
            <v>520000</v>
          </cell>
          <cell r="B65" t="str">
            <v>Netstrategie</v>
          </cell>
        </row>
        <row r="66">
          <cell r="A66">
            <v>521000</v>
          </cell>
          <cell r="B66" t="str">
            <v>Netontwikkeling</v>
          </cell>
        </row>
        <row r="67">
          <cell r="A67">
            <v>522000</v>
          </cell>
          <cell r="B67" t="str">
            <v>Beheer en onderhoud</v>
          </cell>
        </row>
        <row r="68">
          <cell r="A68">
            <v>523000</v>
          </cell>
          <cell r="B68" t="str">
            <v>Ruimtelijke Ordening en Milieu</v>
          </cell>
        </row>
        <row r="69">
          <cell r="A69">
            <v>530000</v>
          </cell>
          <cell r="B69" t="str">
            <v>Programmamanagement</v>
          </cell>
        </row>
        <row r="70">
          <cell r="A70">
            <v>531000</v>
          </cell>
          <cell r="B70" t="str">
            <v>Vervallen 31-12-2007 SLA Management</v>
          </cell>
        </row>
        <row r="71">
          <cell r="A71">
            <v>532000</v>
          </cell>
          <cell r="B71" t="str">
            <v>Vervallen 31-12-2007 Programma- en projectontwikkeling</v>
          </cell>
        </row>
        <row r="72">
          <cell r="A72">
            <v>540000</v>
          </cell>
          <cell r="B72" t="str">
            <v>Asset Informatie Management</v>
          </cell>
        </row>
        <row r="73">
          <cell r="A73">
            <v>600000</v>
          </cell>
          <cell r="B73" t="str">
            <v>Transport en Infra</v>
          </cell>
        </row>
        <row r="74">
          <cell r="A74">
            <v>601000</v>
          </cell>
          <cell r="B74" t="str">
            <v>TI Control</v>
          </cell>
        </row>
        <row r="75">
          <cell r="A75">
            <v>602000</v>
          </cell>
          <cell r="B75" t="str">
            <v>Informatiemanagement</v>
          </cell>
        </row>
        <row r="76">
          <cell r="A76">
            <v>610000</v>
          </cell>
          <cell r="B76" t="str">
            <v>Operations</v>
          </cell>
        </row>
        <row r="77">
          <cell r="A77">
            <v>611000</v>
          </cell>
          <cell r="B77" t="str">
            <v>Telecom</v>
          </cell>
        </row>
        <row r="78">
          <cell r="A78">
            <v>620000</v>
          </cell>
          <cell r="B78" t="str">
            <v>Planologie en Grondzaken</v>
          </cell>
        </row>
        <row r="79">
          <cell r="A79">
            <v>621000</v>
          </cell>
          <cell r="B79" t="str">
            <v>Planologie</v>
          </cell>
        </row>
        <row r="80">
          <cell r="A80">
            <v>622000</v>
          </cell>
          <cell r="B80" t="str">
            <v>Grondzaken</v>
          </cell>
        </row>
        <row r="81">
          <cell r="A81">
            <v>630000</v>
          </cell>
          <cell r="B81" t="str">
            <v>Technologie</v>
          </cell>
        </row>
        <row r="82">
          <cell r="A82">
            <v>631000</v>
          </cell>
          <cell r="B82" t="str">
            <v>Technologie en Consultancy</v>
          </cell>
        </row>
        <row r="83">
          <cell r="A83">
            <v>632000</v>
          </cell>
          <cell r="B83" t="str">
            <v>Engineering</v>
          </cell>
        </row>
        <row r="84">
          <cell r="A84">
            <v>633000</v>
          </cell>
          <cell r="B84" t="str">
            <v>Technisch Documentatie Service Centrum</v>
          </cell>
        </row>
        <row r="85">
          <cell r="A85">
            <v>640000</v>
          </cell>
          <cell r="B85" t="str">
            <v>Regiomanagement</v>
          </cell>
        </row>
        <row r="86">
          <cell r="A86">
            <v>641000</v>
          </cell>
          <cell r="B86" t="str">
            <v>Regio West</v>
          </cell>
        </row>
        <row r="87">
          <cell r="A87">
            <v>641100</v>
          </cell>
          <cell r="B87" t="str">
            <v>Ondersteuning (West)</v>
          </cell>
        </row>
        <row r="88">
          <cell r="A88">
            <v>641200</v>
          </cell>
          <cell r="B88" t="str">
            <v>Uitvoering (West)</v>
          </cell>
        </row>
        <row r="89">
          <cell r="A89">
            <v>642000</v>
          </cell>
          <cell r="B89" t="str">
            <v>Regio Oost</v>
          </cell>
        </row>
        <row r="90">
          <cell r="A90">
            <v>642100</v>
          </cell>
          <cell r="B90" t="str">
            <v>Ondersteuning (Oost)</v>
          </cell>
        </row>
        <row r="91">
          <cell r="A91">
            <v>642200</v>
          </cell>
          <cell r="B91" t="str">
            <v>Uitvoering (Oost)</v>
          </cell>
        </row>
        <row r="92">
          <cell r="A92">
            <v>643000</v>
          </cell>
          <cell r="B92" t="str">
            <v>Regio Noord</v>
          </cell>
        </row>
        <row r="93">
          <cell r="A93">
            <v>643100</v>
          </cell>
          <cell r="B93" t="str">
            <v>Ondersteuning (Noord)</v>
          </cell>
        </row>
        <row r="94">
          <cell r="A94">
            <v>643200</v>
          </cell>
          <cell r="B94" t="str">
            <v>Verbindingen (Noord)</v>
          </cell>
        </row>
        <row r="95">
          <cell r="A95">
            <v>643300</v>
          </cell>
          <cell r="B95" t="str">
            <v>Ingenieursbureau (Noord)</v>
          </cell>
        </row>
        <row r="96">
          <cell r="A96">
            <v>643400</v>
          </cell>
          <cell r="B96" t="str">
            <v>Stations (Noord)</v>
          </cell>
        </row>
        <row r="97">
          <cell r="A97">
            <v>644000</v>
          </cell>
          <cell r="B97" t="str">
            <v>Regio Zuid</v>
          </cell>
        </row>
        <row r="98">
          <cell r="A98">
            <v>644100</v>
          </cell>
          <cell r="B98" t="str">
            <v>Ondersteuning (Zuid)</v>
          </cell>
        </row>
        <row r="99">
          <cell r="A99">
            <v>644200</v>
          </cell>
          <cell r="B99" t="str">
            <v>Verbindingen (Zuid)</v>
          </cell>
        </row>
        <row r="100">
          <cell r="A100">
            <v>644300</v>
          </cell>
          <cell r="B100" t="str">
            <v>Ingenieursbureau (Zuid)</v>
          </cell>
        </row>
        <row r="101">
          <cell r="A101">
            <v>644400</v>
          </cell>
          <cell r="B101" t="str">
            <v>Stations (Zuid)</v>
          </cell>
        </row>
        <row r="102">
          <cell r="A102">
            <v>650000</v>
          </cell>
          <cell r="B102" t="str">
            <v>Kwaliteit, Arbo &amp; Milieu</v>
          </cell>
        </row>
        <row r="103">
          <cell r="A103">
            <v>700000</v>
          </cell>
          <cell r="B103" t="str">
            <v>Corporate Development</v>
          </cell>
        </row>
        <row r="104">
          <cell r="A104">
            <v>710000</v>
          </cell>
          <cell r="B104" t="str">
            <v>Communicatie</v>
          </cell>
        </row>
        <row r="105">
          <cell r="A105">
            <v>720000</v>
          </cell>
          <cell r="B105" t="str">
            <v>Juridische Zaken</v>
          </cell>
        </row>
        <row r="106">
          <cell r="A106">
            <v>900000</v>
          </cell>
          <cell r="B106" t="str">
            <v>NorNed</v>
          </cell>
        </row>
        <row r="107">
          <cell r="A107">
            <v>900001</v>
          </cell>
          <cell r="B107" t="str">
            <v>BritNed</v>
          </cell>
        </row>
        <row r="108">
          <cell r="A108">
            <v>900002</v>
          </cell>
          <cell r="B108" t="str">
            <v>Randstad 380</v>
          </cell>
        </row>
        <row r="109">
          <cell r="A109">
            <v>900003</v>
          </cell>
          <cell r="B109" t="str">
            <v>Tot 31-12-2008 Exploitatie netten RNB's</v>
          </cell>
        </row>
      </sheetData>
      <sheetData sheetId="6">
        <row r="3">
          <cell r="D3">
            <v>2170</v>
          </cell>
          <cell r="E3" t="str">
            <v>TI</v>
          </cell>
        </row>
        <row r="4">
          <cell r="D4">
            <v>100000</v>
          </cell>
          <cell r="E4" t="str">
            <v>RvB</v>
          </cell>
        </row>
        <row r="5">
          <cell r="D5">
            <v>101000</v>
          </cell>
          <cell r="E5" t="str">
            <v>RvB</v>
          </cell>
        </row>
        <row r="6">
          <cell r="D6">
            <v>111000</v>
          </cell>
          <cell r="E6" t="str">
            <v>EnerQ</v>
          </cell>
        </row>
        <row r="7">
          <cell r="D7">
            <v>112000</v>
          </cell>
          <cell r="E7" t="str">
            <v>CertiQ</v>
          </cell>
        </row>
        <row r="8">
          <cell r="D8">
            <v>150000</v>
          </cell>
          <cell r="E8" t="str">
            <v>PO</v>
          </cell>
        </row>
        <row r="9">
          <cell r="D9">
            <v>151000</v>
          </cell>
          <cell r="E9" t="str">
            <v>PO FAZ</v>
          </cell>
        </row>
        <row r="10">
          <cell r="D10">
            <v>152000</v>
          </cell>
          <cell r="E10" t="str">
            <v>PO</v>
          </cell>
        </row>
        <row r="11">
          <cell r="D11">
            <v>153000</v>
          </cell>
          <cell r="E11" t="str">
            <v>PO</v>
          </cell>
        </row>
        <row r="12">
          <cell r="D12">
            <v>160000</v>
          </cell>
          <cell r="E12" t="str">
            <v>KMO</v>
          </cell>
        </row>
        <row r="13">
          <cell r="D13">
            <v>200000</v>
          </cell>
          <cell r="E13" t="str">
            <v>TI</v>
          </cell>
        </row>
        <row r="14">
          <cell r="D14">
            <v>200001</v>
          </cell>
          <cell r="E14" t="str">
            <v>FIN</v>
          </cell>
        </row>
        <row r="15">
          <cell r="D15">
            <v>210000</v>
          </cell>
          <cell r="E15" t="str">
            <v>OBR</v>
          </cell>
        </row>
        <row r="16">
          <cell r="D16">
            <v>220000</v>
          </cell>
          <cell r="E16" t="str">
            <v>Inkoop</v>
          </cell>
        </row>
        <row r="17">
          <cell r="D17">
            <v>240000</v>
          </cell>
          <cell r="E17" t="str">
            <v>FIN</v>
          </cell>
        </row>
        <row r="18">
          <cell r="D18">
            <v>250000</v>
          </cell>
          <cell r="E18" t="str">
            <v>FIN</v>
          </cell>
        </row>
        <row r="19">
          <cell r="D19">
            <v>260000</v>
          </cell>
          <cell r="E19" t="str">
            <v>IMC</v>
          </cell>
        </row>
        <row r="20">
          <cell r="D20">
            <v>320000</v>
          </cell>
          <cell r="E20" t="str">
            <v>IA</v>
          </cell>
        </row>
        <row r="21">
          <cell r="D21">
            <v>321000</v>
          </cell>
          <cell r="E21" t="str">
            <v>IA</v>
          </cell>
        </row>
        <row r="22">
          <cell r="D22">
            <v>322000</v>
          </cell>
          <cell r="E22" t="str">
            <v>IA</v>
          </cell>
        </row>
        <row r="23">
          <cell r="D23">
            <v>323000</v>
          </cell>
          <cell r="E23" t="str">
            <v>IA</v>
          </cell>
        </row>
        <row r="24">
          <cell r="D24">
            <v>400000</v>
          </cell>
          <cell r="E24" t="str">
            <v>SB</v>
          </cell>
        </row>
        <row r="25">
          <cell r="D25">
            <v>410000</v>
          </cell>
          <cell r="E25" t="str">
            <v>SB</v>
          </cell>
        </row>
        <row r="26">
          <cell r="D26">
            <v>420000</v>
          </cell>
          <cell r="E26" t="str">
            <v>SB</v>
          </cell>
        </row>
        <row r="27">
          <cell r="D27">
            <v>421000</v>
          </cell>
          <cell r="E27" t="str">
            <v>SB</v>
          </cell>
        </row>
        <row r="28">
          <cell r="D28">
            <v>422000</v>
          </cell>
          <cell r="E28" t="str">
            <v>SB</v>
          </cell>
        </row>
        <row r="29">
          <cell r="D29">
            <v>423000</v>
          </cell>
          <cell r="E29" t="str">
            <v>SB</v>
          </cell>
        </row>
        <row r="30">
          <cell r="D30">
            <v>440000</v>
          </cell>
          <cell r="E30" t="str">
            <v>SB</v>
          </cell>
        </row>
        <row r="31">
          <cell r="D31">
            <v>500000</v>
          </cell>
          <cell r="E31" t="str">
            <v>AM</v>
          </cell>
        </row>
        <row r="32">
          <cell r="D32">
            <v>510000</v>
          </cell>
          <cell r="E32" t="str">
            <v>AM</v>
          </cell>
        </row>
        <row r="33">
          <cell r="D33">
            <v>520000</v>
          </cell>
          <cell r="E33" t="str">
            <v>AM</v>
          </cell>
        </row>
        <row r="34">
          <cell r="D34">
            <v>522000</v>
          </cell>
          <cell r="E34" t="str">
            <v>AM</v>
          </cell>
        </row>
        <row r="35">
          <cell r="D35">
            <v>523000</v>
          </cell>
          <cell r="E35" t="str">
            <v>AM</v>
          </cell>
        </row>
        <row r="36">
          <cell r="D36">
            <v>530000</v>
          </cell>
          <cell r="E36" t="str">
            <v>AM</v>
          </cell>
        </row>
        <row r="37">
          <cell r="D37">
            <v>540000</v>
          </cell>
          <cell r="E37" t="str">
            <v>AM</v>
          </cell>
        </row>
        <row r="38">
          <cell r="D38">
            <v>600000</v>
          </cell>
          <cell r="E38" t="str">
            <v>TI</v>
          </cell>
        </row>
        <row r="39">
          <cell r="D39">
            <v>601000</v>
          </cell>
          <cell r="E39" t="str">
            <v>TI</v>
          </cell>
        </row>
        <row r="40">
          <cell r="D40">
            <v>602000</v>
          </cell>
          <cell r="E40" t="str">
            <v>TI</v>
          </cell>
        </row>
        <row r="41">
          <cell r="D41">
            <v>610000</v>
          </cell>
          <cell r="E41" t="str">
            <v>TI</v>
          </cell>
        </row>
        <row r="42">
          <cell r="D42">
            <v>611000</v>
          </cell>
          <cell r="E42" t="str">
            <v>TI</v>
          </cell>
        </row>
        <row r="43">
          <cell r="D43">
            <v>620000</v>
          </cell>
          <cell r="E43" t="str">
            <v>TI</v>
          </cell>
        </row>
        <row r="44">
          <cell r="D44">
            <v>621000</v>
          </cell>
          <cell r="E44" t="str">
            <v>TI</v>
          </cell>
        </row>
        <row r="45">
          <cell r="D45">
            <v>622000</v>
          </cell>
          <cell r="E45" t="str">
            <v>TI</v>
          </cell>
        </row>
        <row r="46">
          <cell r="D46">
            <v>630000</v>
          </cell>
          <cell r="E46" t="str">
            <v>TI</v>
          </cell>
        </row>
        <row r="47">
          <cell r="D47">
            <v>632000</v>
          </cell>
          <cell r="E47" t="str">
            <v>TI</v>
          </cell>
        </row>
        <row r="48">
          <cell r="D48">
            <v>633000</v>
          </cell>
          <cell r="E48" t="str">
            <v>TI</v>
          </cell>
        </row>
        <row r="49">
          <cell r="D49">
            <v>640000</v>
          </cell>
          <cell r="E49" t="str">
            <v>TI</v>
          </cell>
        </row>
        <row r="50">
          <cell r="D50">
            <v>641000</v>
          </cell>
          <cell r="E50" t="str">
            <v>TI</v>
          </cell>
        </row>
        <row r="51">
          <cell r="D51">
            <v>641100</v>
          </cell>
          <cell r="E51" t="str">
            <v>TI</v>
          </cell>
        </row>
        <row r="52">
          <cell r="D52">
            <v>641200</v>
          </cell>
          <cell r="E52" t="str">
            <v>TI</v>
          </cell>
        </row>
        <row r="53">
          <cell r="D53">
            <v>642000</v>
          </cell>
          <cell r="E53" t="str">
            <v>TI</v>
          </cell>
        </row>
        <row r="54">
          <cell r="D54">
            <v>642100</v>
          </cell>
          <cell r="E54" t="str">
            <v>TI</v>
          </cell>
        </row>
        <row r="55">
          <cell r="D55">
            <v>642200</v>
          </cell>
          <cell r="E55" t="str">
            <v>TI</v>
          </cell>
        </row>
        <row r="56">
          <cell r="D56">
            <v>643000</v>
          </cell>
          <cell r="E56" t="str">
            <v>TI</v>
          </cell>
        </row>
        <row r="57">
          <cell r="D57">
            <v>643100</v>
          </cell>
          <cell r="E57" t="str">
            <v>TI</v>
          </cell>
        </row>
        <row r="58">
          <cell r="D58">
            <v>643200</v>
          </cell>
          <cell r="E58" t="str">
            <v>TI</v>
          </cell>
        </row>
        <row r="59">
          <cell r="D59">
            <v>643300</v>
          </cell>
          <cell r="E59" t="str">
            <v>TI</v>
          </cell>
        </row>
        <row r="60">
          <cell r="D60">
            <v>643400</v>
          </cell>
          <cell r="E60" t="str">
            <v>TI</v>
          </cell>
        </row>
        <row r="61">
          <cell r="D61">
            <v>644000</v>
          </cell>
          <cell r="E61" t="str">
            <v>TI</v>
          </cell>
        </row>
        <row r="62">
          <cell r="D62">
            <v>644100</v>
          </cell>
          <cell r="E62" t="str">
            <v>TI</v>
          </cell>
        </row>
        <row r="63">
          <cell r="D63">
            <v>644200</v>
          </cell>
          <cell r="E63" t="str">
            <v>TI</v>
          </cell>
        </row>
        <row r="64">
          <cell r="D64">
            <v>644300</v>
          </cell>
          <cell r="E64" t="str">
            <v>TI</v>
          </cell>
        </row>
        <row r="65">
          <cell r="D65">
            <v>644400</v>
          </cell>
          <cell r="E65" t="str">
            <v>TI</v>
          </cell>
        </row>
        <row r="66">
          <cell r="D66">
            <v>650000</v>
          </cell>
          <cell r="E66" t="str">
            <v>TI</v>
          </cell>
        </row>
        <row r="67">
          <cell r="D67">
            <v>700000</v>
          </cell>
          <cell r="E67" t="str">
            <v>CDV</v>
          </cell>
        </row>
        <row r="68">
          <cell r="D68">
            <v>710000</v>
          </cell>
          <cell r="E68" t="str">
            <v>CDV</v>
          </cell>
        </row>
        <row r="69">
          <cell r="D69">
            <v>720000</v>
          </cell>
          <cell r="E69" t="str">
            <v>CDV</v>
          </cell>
        </row>
        <row r="70">
          <cell r="D70">
            <v>900002</v>
          </cell>
          <cell r="E70" t="str">
            <v>Randstad 380</v>
          </cell>
        </row>
      </sheetData>
      <sheetData sheetId="7" refreshError="1"/>
      <sheetData sheetId="8">
        <row r="2">
          <cell r="A2">
            <v>132207</v>
          </cell>
        </row>
        <row r="3">
          <cell r="A3">
            <v>132467</v>
          </cell>
        </row>
        <row r="4">
          <cell r="A4">
            <v>132114</v>
          </cell>
        </row>
        <row r="5">
          <cell r="A5">
            <v>132137</v>
          </cell>
        </row>
        <row r="6">
          <cell r="A6">
            <v>132061</v>
          </cell>
        </row>
        <row r="7">
          <cell r="A7">
            <v>132062</v>
          </cell>
        </row>
        <row r="8">
          <cell r="A8">
            <v>132288</v>
          </cell>
        </row>
        <row r="9">
          <cell r="A9">
            <v>132253</v>
          </cell>
        </row>
        <row r="10">
          <cell r="A10">
            <v>132788</v>
          </cell>
        </row>
        <row r="11">
          <cell r="A11">
            <v>132452</v>
          </cell>
        </row>
        <row r="12">
          <cell r="A12">
            <v>132397</v>
          </cell>
        </row>
        <row r="13">
          <cell r="A13">
            <v>132499</v>
          </cell>
        </row>
        <row r="14">
          <cell r="A14">
            <v>132085</v>
          </cell>
        </row>
        <row r="15">
          <cell r="A15">
            <v>134944</v>
          </cell>
        </row>
        <row r="16">
          <cell r="A16">
            <v>132286</v>
          </cell>
        </row>
        <row r="17">
          <cell r="A17">
            <v>132029</v>
          </cell>
        </row>
        <row r="18">
          <cell r="A18">
            <v>132339</v>
          </cell>
        </row>
        <row r="19">
          <cell r="A19">
            <v>132867</v>
          </cell>
        </row>
        <row r="20">
          <cell r="A20">
            <v>132280</v>
          </cell>
        </row>
        <row r="21">
          <cell r="A21">
            <v>132351</v>
          </cell>
        </row>
        <row r="22">
          <cell r="A22">
            <v>132270</v>
          </cell>
        </row>
        <row r="23">
          <cell r="A23">
            <v>132857</v>
          </cell>
        </row>
        <row r="24">
          <cell r="A24">
            <v>132549</v>
          </cell>
        </row>
        <row r="25">
          <cell r="A25">
            <v>132381</v>
          </cell>
        </row>
        <row r="26">
          <cell r="A26">
            <v>132059</v>
          </cell>
        </row>
        <row r="27">
          <cell r="A27">
            <v>132225</v>
          </cell>
        </row>
        <row r="28">
          <cell r="A28">
            <v>132068</v>
          </cell>
        </row>
        <row r="29">
          <cell r="A29">
            <v>132067</v>
          </cell>
        </row>
        <row r="30">
          <cell r="A30">
            <v>132044</v>
          </cell>
        </row>
        <row r="31">
          <cell r="A31">
            <v>132222</v>
          </cell>
        </row>
        <row r="32">
          <cell r="A32">
            <v>132629</v>
          </cell>
        </row>
        <row r="33">
          <cell r="A33">
            <v>132465</v>
          </cell>
        </row>
        <row r="34">
          <cell r="A34">
            <v>132811</v>
          </cell>
        </row>
        <row r="35">
          <cell r="A35">
            <v>132679</v>
          </cell>
        </row>
        <row r="36">
          <cell r="A36">
            <v>132466</v>
          </cell>
        </row>
        <row r="37">
          <cell r="A37">
            <v>132962</v>
          </cell>
        </row>
        <row r="38">
          <cell r="A38">
            <v>132937</v>
          </cell>
        </row>
        <row r="39">
          <cell r="A39">
            <v>132819</v>
          </cell>
        </row>
        <row r="40">
          <cell r="A40">
            <v>133141</v>
          </cell>
        </row>
        <row r="41">
          <cell r="A41">
            <v>132354</v>
          </cell>
        </row>
        <row r="42">
          <cell r="A42">
            <v>132890</v>
          </cell>
        </row>
        <row r="43">
          <cell r="A43">
            <v>132891</v>
          </cell>
        </row>
        <row r="44">
          <cell r="A44">
            <v>132893</v>
          </cell>
        </row>
        <row r="45">
          <cell r="A45">
            <v>132896</v>
          </cell>
        </row>
        <row r="46">
          <cell r="A46">
            <v>132790</v>
          </cell>
        </row>
        <row r="47">
          <cell r="A47">
            <v>132810</v>
          </cell>
        </row>
        <row r="48">
          <cell r="A48">
            <v>132804</v>
          </cell>
        </row>
        <row r="49">
          <cell r="A49">
            <v>132840</v>
          </cell>
        </row>
        <row r="50">
          <cell r="A50">
            <v>132976</v>
          </cell>
        </row>
        <row r="51">
          <cell r="A51">
            <v>133176</v>
          </cell>
        </row>
        <row r="52">
          <cell r="A52">
            <v>133177</v>
          </cell>
        </row>
        <row r="53">
          <cell r="A53">
            <v>133117</v>
          </cell>
        </row>
        <row r="54">
          <cell r="A54">
            <v>132650</v>
          </cell>
        </row>
        <row r="55">
          <cell r="A55">
            <v>132974</v>
          </cell>
        </row>
        <row r="56">
          <cell r="A56">
            <v>132966</v>
          </cell>
        </row>
        <row r="57">
          <cell r="A57">
            <v>132686</v>
          </cell>
        </row>
        <row r="58">
          <cell r="A58">
            <v>132118</v>
          </cell>
        </row>
        <row r="59">
          <cell r="A59">
            <v>132971</v>
          </cell>
        </row>
        <row r="60">
          <cell r="A60">
            <v>132865</v>
          </cell>
        </row>
        <row r="61">
          <cell r="A61">
            <v>133072</v>
          </cell>
        </row>
        <row r="62">
          <cell r="A62">
            <v>132873</v>
          </cell>
        </row>
        <row r="63">
          <cell r="A63">
            <v>132972</v>
          </cell>
        </row>
        <row r="64">
          <cell r="A64">
            <v>132929</v>
          </cell>
        </row>
        <row r="65">
          <cell r="A65">
            <v>132789</v>
          </cell>
        </row>
        <row r="66">
          <cell r="A66">
            <v>132758</v>
          </cell>
        </row>
        <row r="67">
          <cell r="A67">
            <v>132833</v>
          </cell>
        </row>
        <row r="68">
          <cell r="A68">
            <v>133197</v>
          </cell>
        </row>
        <row r="69">
          <cell r="A69">
            <v>133279</v>
          </cell>
        </row>
        <row r="70">
          <cell r="A70">
            <v>132605</v>
          </cell>
        </row>
        <row r="71">
          <cell r="A71">
            <v>132698</v>
          </cell>
        </row>
        <row r="72">
          <cell r="A72">
            <v>133218</v>
          </cell>
        </row>
        <row r="73">
          <cell r="A73">
            <v>132965</v>
          </cell>
        </row>
        <row r="74">
          <cell r="A74">
            <v>133107</v>
          </cell>
        </row>
        <row r="75">
          <cell r="A75">
            <v>133091</v>
          </cell>
        </row>
        <row r="76">
          <cell r="A76">
            <v>133149</v>
          </cell>
        </row>
        <row r="77">
          <cell r="A77">
            <v>133258</v>
          </cell>
        </row>
        <row r="78">
          <cell r="A78">
            <v>133259</v>
          </cell>
        </row>
        <row r="79">
          <cell r="A79">
            <v>133260</v>
          </cell>
        </row>
        <row r="80">
          <cell r="A80">
            <v>132991</v>
          </cell>
        </row>
        <row r="81">
          <cell r="A81">
            <v>133030</v>
          </cell>
        </row>
        <row r="82">
          <cell r="A82">
            <v>132760</v>
          </cell>
        </row>
        <row r="83">
          <cell r="A83">
            <v>132060</v>
          </cell>
        </row>
        <row r="84">
          <cell r="A84">
            <v>133029</v>
          </cell>
        </row>
        <row r="85">
          <cell r="A85">
            <v>133270</v>
          </cell>
        </row>
        <row r="86">
          <cell r="A86">
            <v>133363</v>
          </cell>
        </row>
        <row r="87">
          <cell r="A87">
            <v>134841</v>
          </cell>
        </row>
        <row r="88">
          <cell r="A88">
            <v>133470</v>
          </cell>
        </row>
        <row r="89">
          <cell r="A89">
            <v>132147</v>
          </cell>
        </row>
        <row r="90">
          <cell r="A90">
            <v>133122</v>
          </cell>
        </row>
        <row r="91">
          <cell r="A91">
            <v>133369</v>
          </cell>
        </row>
        <row r="92">
          <cell r="A92">
            <v>133462</v>
          </cell>
        </row>
        <row r="93">
          <cell r="A93">
            <v>133305</v>
          </cell>
        </row>
        <row r="94">
          <cell r="A94">
            <v>133398</v>
          </cell>
        </row>
        <row r="95">
          <cell r="A95">
            <v>133510</v>
          </cell>
        </row>
        <row r="96">
          <cell r="A96">
            <v>133511</v>
          </cell>
        </row>
        <row r="97">
          <cell r="A97">
            <v>133512</v>
          </cell>
        </row>
        <row r="98">
          <cell r="A98">
            <v>133187</v>
          </cell>
        </row>
        <row r="99">
          <cell r="A99">
            <v>132967</v>
          </cell>
        </row>
        <row r="100">
          <cell r="A100">
            <v>132973</v>
          </cell>
        </row>
        <row r="101">
          <cell r="A101">
            <v>133498</v>
          </cell>
        </row>
        <row r="102">
          <cell r="A102">
            <v>133513</v>
          </cell>
        </row>
        <row r="103">
          <cell r="A103">
            <v>133540</v>
          </cell>
        </row>
        <row r="104">
          <cell r="A104">
            <v>133424</v>
          </cell>
        </row>
        <row r="105">
          <cell r="A105">
            <v>133463</v>
          </cell>
        </row>
        <row r="106">
          <cell r="A106">
            <v>133105</v>
          </cell>
        </row>
        <row r="107">
          <cell r="A107">
            <v>133577</v>
          </cell>
        </row>
        <row r="108">
          <cell r="A108">
            <v>133326</v>
          </cell>
        </row>
        <row r="109">
          <cell r="A109">
            <v>133366</v>
          </cell>
        </row>
        <row r="110">
          <cell r="A110">
            <v>133368</v>
          </cell>
        </row>
        <row r="111">
          <cell r="A111">
            <v>133619</v>
          </cell>
        </row>
        <row r="112">
          <cell r="A112">
            <v>133618</v>
          </cell>
        </row>
        <row r="113">
          <cell r="A113">
            <v>133620</v>
          </cell>
        </row>
        <row r="114">
          <cell r="A114">
            <v>133544</v>
          </cell>
        </row>
        <row r="115">
          <cell r="A115">
            <v>133545</v>
          </cell>
        </row>
        <row r="116">
          <cell r="A116">
            <v>133361</v>
          </cell>
        </row>
        <row r="117">
          <cell r="A117">
            <v>133354</v>
          </cell>
        </row>
        <row r="118">
          <cell r="A118">
            <v>133262</v>
          </cell>
        </row>
        <row r="119">
          <cell r="A119">
            <v>133257</v>
          </cell>
        </row>
        <row r="120">
          <cell r="A120">
            <v>133299</v>
          </cell>
        </row>
        <row r="121">
          <cell r="A121">
            <v>133357</v>
          </cell>
        </row>
        <row r="122">
          <cell r="A122">
            <v>133630</v>
          </cell>
        </row>
        <row r="123">
          <cell r="A123">
            <v>133367</v>
          </cell>
        </row>
        <row r="124">
          <cell r="A124">
            <v>133493</v>
          </cell>
        </row>
        <row r="125">
          <cell r="A125">
            <v>133480</v>
          </cell>
        </row>
        <row r="126">
          <cell r="A126">
            <v>133441</v>
          </cell>
        </row>
        <row r="127">
          <cell r="A127">
            <v>133449</v>
          </cell>
        </row>
        <row r="128">
          <cell r="A128">
            <v>133220</v>
          </cell>
        </row>
        <row r="129">
          <cell r="A129">
            <v>133219</v>
          </cell>
        </row>
        <row r="130">
          <cell r="A130">
            <v>133479</v>
          </cell>
        </row>
        <row r="131">
          <cell r="A131">
            <v>133465</v>
          </cell>
        </row>
        <row r="132">
          <cell r="A132">
            <v>133727</v>
          </cell>
        </row>
        <row r="133">
          <cell r="A133">
            <v>133576</v>
          </cell>
        </row>
        <row r="134">
          <cell r="A134">
            <v>133537</v>
          </cell>
        </row>
        <row r="135">
          <cell r="A135">
            <v>132742</v>
          </cell>
        </row>
        <row r="136">
          <cell r="A136">
            <v>133475</v>
          </cell>
        </row>
        <row r="137">
          <cell r="A137">
            <v>133572</v>
          </cell>
        </row>
        <row r="138">
          <cell r="A138">
            <v>133682</v>
          </cell>
        </row>
        <row r="139">
          <cell r="A139">
            <v>133792</v>
          </cell>
        </row>
        <row r="140">
          <cell r="A140">
            <v>133321</v>
          </cell>
        </row>
        <row r="141">
          <cell r="A141">
            <v>133708</v>
          </cell>
        </row>
        <row r="142">
          <cell r="A142">
            <v>133869</v>
          </cell>
        </row>
        <row r="143">
          <cell r="A143">
            <v>133695</v>
          </cell>
        </row>
        <row r="144">
          <cell r="A144">
            <v>133748</v>
          </cell>
        </row>
        <row r="145">
          <cell r="A145">
            <v>133580</v>
          </cell>
        </row>
        <row r="146">
          <cell r="A146">
            <v>133677</v>
          </cell>
        </row>
        <row r="147">
          <cell r="A147">
            <v>133963</v>
          </cell>
        </row>
        <row r="148">
          <cell r="A148">
            <v>133778</v>
          </cell>
        </row>
        <row r="149">
          <cell r="A149">
            <v>134160</v>
          </cell>
        </row>
        <row r="150">
          <cell r="A150">
            <v>133935</v>
          </cell>
        </row>
        <row r="151">
          <cell r="A151">
            <v>133937</v>
          </cell>
        </row>
        <row r="152">
          <cell r="A152">
            <v>133743</v>
          </cell>
        </row>
        <row r="153">
          <cell r="A153">
            <v>133781</v>
          </cell>
        </row>
        <row r="154">
          <cell r="A154">
            <v>133787</v>
          </cell>
        </row>
        <row r="155">
          <cell r="A155">
            <v>133788</v>
          </cell>
        </row>
        <row r="156">
          <cell r="A156">
            <v>133789</v>
          </cell>
        </row>
        <row r="157">
          <cell r="A157">
            <v>133868</v>
          </cell>
        </row>
        <row r="158">
          <cell r="A158">
            <v>133964</v>
          </cell>
        </row>
        <row r="159">
          <cell r="A159">
            <v>133805</v>
          </cell>
        </row>
        <row r="160">
          <cell r="A160">
            <v>133852</v>
          </cell>
        </row>
        <row r="161">
          <cell r="A161">
            <v>133621</v>
          </cell>
        </row>
        <row r="162">
          <cell r="A162">
            <v>133791</v>
          </cell>
        </row>
        <row r="163">
          <cell r="A163">
            <v>133442</v>
          </cell>
        </row>
        <row r="164">
          <cell r="A164">
            <v>133637</v>
          </cell>
        </row>
        <row r="165">
          <cell r="A165">
            <v>133514</v>
          </cell>
        </row>
        <row r="166">
          <cell r="A166">
            <v>133870</v>
          </cell>
        </row>
        <row r="167">
          <cell r="A167">
            <v>134174</v>
          </cell>
        </row>
        <row r="168">
          <cell r="A168">
            <v>133159</v>
          </cell>
        </row>
        <row r="169">
          <cell r="A169">
            <v>134247</v>
          </cell>
        </row>
        <row r="170">
          <cell r="A170">
            <v>134221</v>
          </cell>
        </row>
        <row r="171">
          <cell r="A171">
            <v>134148</v>
          </cell>
        </row>
        <row r="172">
          <cell r="A172">
            <v>134078</v>
          </cell>
        </row>
        <row r="173">
          <cell r="A173">
            <v>133996</v>
          </cell>
        </row>
        <row r="174">
          <cell r="A174">
            <v>133938</v>
          </cell>
        </row>
        <row r="175">
          <cell r="A175">
            <v>134375</v>
          </cell>
        </row>
        <row r="176">
          <cell r="A176">
            <v>134376</v>
          </cell>
        </row>
        <row r="177">
          <cell r="A177">
            <v>134402</v>
          </cell>
        </row>
        <row r="178">
          <cell r="A178">
            <v>134403</v>
          </cell>
        </row>
        <row r="179">
          <cell r="A179">
            <v>134425</v>
          </cell>
        </row>
        <row r="180">
          <cell r="A180">
            <v>134413</v>
          </cell>
        </row>
        <row r="181">
          <cell r="A181">
            <v>134395</v>
          </cell>
        </row>
        <row r="182">
          <cell r="A182">
            <v>133689</v>
          </cell>
        </row>
        <row r="183">
          <cell r="A183">
            <v>134012</v>
          </cell>
        </row>
        <row r="184">
          <cell r="A184">
            <v>133932</v>
          </cell>
        </row>
        <row r="185">
          <cell r="A185">
            <v>134184</v>
          </cell>
        </row>
        <row r="186">
          <cell r="A186">
            <v>134224</v>
          </cell>
        </row>
        <row r="187">
          <cell r="A187">
            <v>133782</v>
          </cell>
        </row>
        <row r="188">
          <cell r="A188">
            <v>133546</v>
          </cell>
        </row>
        <row r="189">
          <cell r="A189">
            <v>133864</v>
          </cell>
        </row>
        <row r="190">
          <cell r="A190">
            <v>134207</v>
          </cell>
        </row>
        <row r="191">
          <cell r="A191">
            <v>133351</v>
          </cell>
        </row>
        <row r="192">
          <cell r="A192">
            <v>134246</v>
          </cell>
        </row>
        <row r="193">
          <cell r="A193">
            <v>134366</v>
          </cell>
        </row>
        <row r="194">
          <cell r="A194">
            <v>134377</v>
          </cell>
        </row>
        <row r="195">
          <cell r="A195">
            <v>134359</v>
          </cell>
        </row>
        <row r="196">
          <cell r="A196">
            <v>134361</v>
          </cell>
        </row>
        <row r="197">
          <cell r="A197">
            <v>134298</v>
          </cell>
        </row>
        <row r="198">
          <cell r="A198">
            <v>134393</v>
          </cell>
        </row>
        <row r="199">
          <cell r="A199">
            <v>134497</v>
          </cell>
        </row>
        <row r="200">
          <cell r="A200">
            <v>139084</v>
          </cell>
        </row>
        <row r="201">
          <cell r="A201">
            <v>134596</v>
          </cell>
        </row>
        <row r="202">
          <cell r="A202">
            <v>134200</v>
          </cell>
        </row>
        <row r="203">
          <cell r="A203">
            <v>134208</v>
          </cell>
        </row>
        <row r="204">
          <cell r="A204">
            <v>139306</v>
          </cell>
        </row>
        <row r="205">
          <cell r="A205">
            <v>134613</v>
          </cell>
        </row>
        <row r="206">
          <cell r="A206">
            <v>134288</v>
          </cell>
        </row>
        <row r="207">
          <cell r="A207">
            <v>134614</v>
          </cell>
        </row>
        <row r="208">
          <cell r="A208">
            <v>134615</v>
          </cell>
        </row>
        <row r="209">
          <cell r="A209">
            <v>134498</v>
          </cell>
        </row>
        <row r="210">
          <cell r="A210">
            <v>134499</v>
          </cell>
        </row>
        <row r="211">
          <cell r="A211">
            <v>134500</v>
          </cell>
        </row>
        <row r="212">
          <cell r="A212">
            <v>134501</v>
          </cell>
        </row>
        <row r="213">
          <cell r="A213">
            <v>134502</v>
          </cell>
        </row>
        <row r="214">
          <cell r="A214">
            <v>134426</v>
          </cell>
        </row>
        <row r="215">
          <cell r="A215">
            <v>134428</v>
          </cell>
        </row>
        <row r="216">
          <cell r="A216">
            <v>134540</v>
          </cell>
        </row>
        <row r="217">
          <cell r="A217">
            <v>134521</v>
          </cell>
        </row>
        <row r="218">
          <cell r="A218">
            <v>134609</v>
          </cell>
        </row>
        <row r="219">
          <cell r="A219">
            <v>134970</v>
          </cell>
        </row>
        <row r="220">
          <cell r="A220">
            <v>139072</v>
          </cell>
        </row>
        <row r="221">
          <cell r="A221">
            <v>139218</v>
          </cell>
        </row>
        <row r="222">
          <cell r="A222">
            <v>139323</v>
          </cell>
        </row>
        <row r="223">
          <cell r="A223">
            <v>134940</v>
          </cell>
        </row>
        <row r="224">
          <cell r="A224">
            <v>134942</v>
          </cell>
        </row>
        <row r="225">
          <cell r="A225">
            <v>134943</v>
          </cell>
        </row>
        <row r="226">
          <cell r="A226">
            <v>134952</v>
          </cell>
        </row>
        <row r="227">
          <cell r="A227">
            <v>134598</v>
          </cell>
        </row>
        <row r="228">
          <cell r="A228">
            <v>134964</v>
          </cell>
        </row>
        <row r="229">
          <cell r="A229">
            <v>134623</v>
          </cell>
        </row>
        <row r="230">
          <cell r="A230">
            <v>134853</v>
          </cell>
        </row>
        <row r="231">
          <cell r="A231">
            <v>135017</v>
          </cell>
        </row>
        <row r="232">
          <cell r="A232">
            <v>139234</v>
          </cell>
        </row>
        <row r="233">
          <cell r="A233">
            <v>139271</v>
          </cell>
        </row>
        <row r="234">
          <cell r="A234">
            <v>134965</v>
          </cell>
        </row>
        <row r="235">
          <cell r="A235">
            <v>135013</v>
          </cell>
        </row>
        <row r="236">
          <cell r="A236">
            <v>135018</v>
          </cell>
        </row>
        <row r="237">
          <cell r="A237">
            <v>134435</v>
          </cell>
        </row>
        <row r="238">
          <cell r="A238">
            <v>134479</v>
          </cell>
        </row>
        <row r="239">
          <cell r="A239">
            <v>134849</v>
          </cell>
        </row>
        <row r="240">
          <cell r="A240">
            <v>134843</v>
          </cell>
        </row>
        <row r="241">
          <cell r="A241">
            <v>133325</v>
          </cell>
        </row>
        <row r="242">
          <cell r="A242">
            <v>134218</v>
          </cell>
        </row>
        <row r="243">
          <cell r="A243">
            <v>133495</v>
          </cell>
        </row>
        <row r="244">
          <cell r="A244">
            <v>133569</v>
          </cell>
        </row>
        <row r="245">
          <cell r="A245">
            <v>133556</v>
          </cell>
        </row>
        <row r="246">
          <cell r="A246">
            <v>133712</v>
          </cell>
        </row>
        <row r="247">
          <cell r="A247">
            <v>133426</v>
          </cell>
        </row>
        <row r="248">
          <cell r="A248">
            <v>133425</v>
          </cell>
        </row>
        <row r="249">
          <cell r="A249">
            <v>132824</v>
          </cell>
        </row>
        <row r="250">
          <cell r="A250">
            <v>133066</v>
          </cell>
        </row>
        <row r="251">
          <cell r="A251">
            <v>132990</v>
          </cell>
        </row>
        <row r="252">
          <cell r="A252">
            <v>133070</v>
          </cell>
        </row>
        <row r="253">
          <cell r="A253">
            <v>132858</v>
          </cell>
        </row>
        <row r="254">
          <cell r="A254">
            <v>143359</v>
          </cell>
        </row>
        <row r="255">
          <cell r="A255">
            <v>132856</v>
          </cell>
        </row>
        <row r="256">
          <cell r="A256">
            <v>133032</v>
          </cell>
        </row>
        <row r="257">
          <cell r="A257">
            <v>139303</v>
          </cell>
        </row>
        <row r="258">
          <cell r="A258">
            <v>139658</v>
          </cell>
        </row>
        <row r="259">
          <cell r="A259">
            <v>139494</v>
          </cell>
        </row>
        <row r="260">
          <cell r="A260">
            <v>132680</v>
          </cell>
        </row>
        <row r="261">
          <cell r="A261">
            <v>133657</v>
          </cell>
        </row>
        <row r="262">
          <cell r="A262">
            <v>133822</v>
          </cell>
        </row>
        <row r="263">
          <cell r="A263">
            <v>134463</v>
          </cell>
        </row>
        <row r="264">
          <cell r="A264">
            <v>139269</v>
          </cell>
        </row>
        <row r="265">
          <cell r="A265">
            <v>139617</v>
          </cell>
        </row>
        <row r="266">
          <cell r="A266">
            <v>139633</v>
          </cell>
        </row>
        <row r="267">
          <cell r="A267">
            <v>139635</v>
          </cell>
        </row>
        <row r="268">
          <cell r="A268">
            <v>139634</v>
          </cell>
        </row>
        <row r="269">
          <cell r="A269">
            <v>139636</v>
          </cell>
        </row>
        <row r="270">
          <cell r="A270">
            <v>139244</v>
          </cell>
        </row>
        <row r="271">
          <cell r="A271">
            <v>132087</v>
          </cell>
        </row>
        <row r="272">
          <cell r="A272">
            <v>133978</v>
          </cell>
        </row>
        <row r="273">
          <cell r="A273">
            <v>139270</v>
          </cell>
        </row>
        <row r="274">
          <cell r="A274">
            <v>145765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houd"/>
      <sheetName val="Draaitabel"/>
      <sheetName val="Data"/>
      <sheetName val="Opex"/>
      <sheetName val="KP"/>
      <sheetName val="BO"/>
      <sheetName val="EXP"/>
      <sheetName val="Config"/>
      <sheetName val="PJB"/>
      <sheetName val="Oud"/>
      <sheetName val="Lij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v>2008</v>
          </cell>
          <cell r="B2" t="str">
            <v>/Q1</v>
          </cell>
          <cell r="C2">
            <v>50</v>
          </cell>
          <cell r="D2" t="str">
            <v>Ca</v>
          </cell>
          <cell r="E2" t="str">
            <v>Stud.</v>
          </cell>
          <cell r="F2" t="str">
            <v>Noord</v>
          </cell>
          <cell r="G2" t="str">
            <v>DeltaN</v>
          </cell>
          <cell r="H2" t="str">
            <v>AdR</v>
          </cell>
          <cell r="J2" t="str">
            <v>DFo</v>
          </cell>
          <cell r="L2" t="str">
            <v>RaZ</v>
          </cell>
          <cell r="P2" t="str">
            <v>tarief</v>
          </cell>
        </row>
        <row r="3">
          <cell r="A3">
            <v>2009</v>
          </cell>
          <cell r="B3" t="str">
            <v>/Q2</v>
          </cell>
          <cell r="C3">
            <v>110</v>
          </cell>
          <cell r="D3" t="str">
            <v>Kw</v>
          </cell>
          <cell r="E3" t="str">
            <v>Stud+</v>
          </cell>
          <cell r="F3" t="str">
            <v>Zuid</v>
          </cell>
          <cell r="G3" t="str">
            <v>Eneco</v>
          </cell>
          <cell r="H3" t="str">
            <v>BvH</v>
          </cell>
          <cell r="J3" t="str">
            <v>HSt</v>
          </cell>
          <cell r="L3" t="str">
            <v>RaN</v>
          </cell>
          <cell r="P3" t="str">
            <v>extern</v>
          </cell>
        </row>
        <row r="4">
          <cell r="A4">
            <v>2010</v>
          </cell>
          <cell r="B4" t="str">
            <v>/Q3</v>
          </cell>
          <cell r="C4">
            <v>150</v>
          </cell>
          <cell r="D4" t="str">
            <v>RVE</v>
          </cell>
          <cell r="E4" t="str">
            <v>BO</v>
          </cell>
          <cell r="F4" t="str">
            <v>West</v>
          </cell>
          <cell r="G4" t="str">
            <v>ENN</v>
          </cell>
          <cell r="H4" t="str">
            <v>CJa</v>
          </cell>
          <cell r="J4" t="str">
            <v>JVi</v>
          </cell>
          <cell r="L4" t="str">
            <v>NW380</v>
          </cell>
          <cell r="P4" t="str">
            <v>art. 41b</v>
          </cell>
        </row>
        <row r="5">
          <cell r="A5">
            <v>2011</v>
          </cell>
          <cell r="B5" t="str">
            <v>/Q4</v>
          </cell>
          <cell r="C5">
            <v>220</v>
          </cell>
          <cell r="D5" t="str">
            <v>Aa</v>
          </cell>
          <cell r="E5" t="str">
            <v>BO+</v>
          </cell>
          <cell r="F5" t="str">
            <v>Midden</v>
          </cell>
          <cell r="G5" t="str">
            <v>ENZ</v>
          </cell>
          <cell r="H5" t="str">
            <v>FvD</v>
          </cell>
          <cell r="J5" t="str">
            <v>JSl</v>
          </cell>
          <cell r="L5" t="str">
            <v>NW220</v>
          </cell>
          <cell r="P5" t="str">
            <v>art. 31.6</v>
          </cell>
        </row>
        <row r="6">
          <cell r="A6">
            <v>2012</v>
          </cell>
          <cell r="C6">
            <v>380</v>
          </cell>
          <cell r="D6" t="str">
            <v>Re</v>
          </cell>
          <cell r="E6" t="str">
            <v>Real.</v>
          </cell>
          <cell r="F6" t="str">
            <v>NL</v>
          </cell>
          <cell r="G6" t="str">
            <v>CN</v>
          </cell>
          <cell r="H6" t="str">
            <v>ESc</v>
          </cell>
          <cell r="J6" t="str">
            <v>PvD</v>
          </cell>
          <cell r="L6" t="str">
            <v>ZW</v>
          </cell>
          <cell r="P6" t="str">
            <v>tar/ext.</v>
          </cell>
        </row>
        <row r="7">
          <cell r="A7">
            <v>2013</v>
          </cell>
          <cell r="D7" t="str">
            <v>Tc</v>
          </cell>
          <cell r="E7" t="str">
            <v>Real.+</v>
          </cell>
          <cell r="F7" t="str">
            <v>AoE</v>
          </cell>
          <cell r="G7" t="str">
            <v>TenneT</v>
          </cell>
          <cell r="H7" t="str">
            <v>EWi</v>
          </cell>
          <cell r="J7" t="str">
            <v>LRö</v>
          </cell>
          <cell r="L7" t="str">
            <v>NOPw</v>
          </cell>
          <cell r="P7" t="str">
            <v>tar/41b</v>
          </cell>
        </row>
        <row r="8">
          <cell r="A8">
            <v>2014</v>
          </cell>
          <cell r="D8" t="str">
            <v>BvS</v>
          </cell>
          <cell r="E8" t="str">
            <v>OB</v>
          </cell>
          <cell r="G8" t="str">
            <v>TZH</v>
          </cell>
          <cell r="H8" t="str">
            <v>FWe</v>
          </cell>
          <cell r="J8" t="str">
            <v>OZw</v>
          </cell>
          <cell r="L8" t="str">
            <v>NOPt</v>
          </cell>
          <cell r="P8" t="str">
            <v>speciaal</v>
          </cell>
        </row>
        <row r="9">
          <cell r="A9">
            <v>2015</v>
          </cell>
          <cell r="D9" t="str">
            <v>CaR</v>
          </cell>
          <cell r="E9" t="str">
            <v>OB+</v>
          </cell>
          <cell r="H9" t="str">
            <v>GAa</v>
          </cell>
          <cell r="J9" t="str">
            <v>RJa</v>
          </cell>
          <cell r="L9" t="str">
            <v>EEM</v>
          </cell>
          <cell r="P9" t="str">
            <v>voorz. Am</v>
          </cell>
        </row>
        <row r="10">
          <cell r="A10">
            <v>2016</v>
          </cell>
          <cell r="D10" t="str">
            <v>CaZ</v>
          </cell>
          <cell r="E10" t="str">
            <v>PL</v>
          </cell>
          <cell r="H10" t="str">
            <v>HWe</v>
          </cell>
          <cell r="J10" t="str">
            <v>HKr</v>
          </cell>
          <cell r="L10" t="str">
            <v>MVL</v>
          </cell>
        </row>
        <row r="11">
          <cell r="A11">
            <v>2017</v>
          </cell>
          <cell r="D11" t="str">
            <v>CaN</v>
          </cell>
          <cell r="E11" t="str">
            <v>PL+</v>
          </cell>
          <cell r="H11" t="str">
            <v>JJo</v>
          </cell>
          <cell r="J11" t="str">
            <v>MAb</v>
          </cell>
          <cell r="L11" t="str">
            <v>BSL</v>
          </cell>
        </row>
        <row r="12">
          <cell r="A12">
            <v>2018</v>
          </cell>
          <cell r="E12" t="str">
            <v>IF</v>
          </cell>
          <cell r="H12" t="str">
            <v>JZw</v>
          </cell>
          <cell r="J12" t="str">
            <v>BEr</v>
          </cell>
          <cell r="L12" t="str">
            <v>MD</v>
          </cell>
        </row>
        <row r="13">
          <cell r="A13">
            <v>2019</v>
          </cell>
          <cell r="E13" t="str">
            <v>HOLD</v>
          </cell>
          <cell r="H13" t="str">
            <v>KKo</v>
          </cell>
          <cell r="J13" t="str">
            <v>EMo</v>
          </cell>
          <cell r="L13" t="str">
            <v>TZH *</v>
          </cell>
        </row>
        <row r="14">
          <cell r="A14">
            <v>2020</v>
          </cell>
          <cell r="H14" t="str">
            <v>WvA</v>
          </cell>
          <cell r="J14" t="str">
            <v>ABo</v>
          </cell>
          <cell r="L14" t="str">
            <v>CN *</v>
          </cell>
        </row>
        <row r="15">
          <cell r="A15">
            <v>2021</v>
          </cell>
          <cell r="H15" t="str">
            <v>MRu</v>
          </cell>
          <cell r="J15" t="str">
            <v>TMa</v>
          </cell>
          <cell r="L15" t="str">
            <v>ENN *</v>
          </cell>
        </row>
        <row r="16">
          <cell r="A16">
            <v>2022</v>
          </cell>
          <cell r="H16" t="str">
            <v>PJa</v>
          </cell>
          <cell r="L16" t="str">
            <v>ENZ *</v>
          </cell>
        </row>
        <row r="17">
          <cell r="A17">
            <v>2023</v>
          </cell>
          <cell r="H17" t="str">
            <v>RVe</v>
          </cell>
          <cell r="L17" t="str">
            <v>RMa</v>
          </cell>
        </row>
        <row r="18">
          <cell r="A18">
            <v>2024</v>
          </cell>
          <cell r="H18" t="str">
            <v>RvO</v>
          </cell>
          <cell r="L18" t="str">
            <v>Dor</v>
          </cell>
        </row>
        <row r="19">
          <cell r="A19">
            <v>2025</v>
          </cell>
          <cell r="H19" t="str">
            <v>SMe</v>
          </cell>
          <cell r="L19" t="str">
            <v>WVb</v>
          </cell>
        </row>
        <row r="20">
          <cell r="H20" t="str">
            <v>SWo</v>
          </cell>
          <cell r="L20" t="str">
            <v>Vis</v>
          </cell>
        </row>
        <row r="21">
          <cell r="H21" t="str">
            <v>JGu</v>
          </cell>
          <cell r="L21" t="str">
            <v>CBL</v>
          </cell>
        </row>
        <row r="22">
          <cell r="H22" t="str">
            <v>PvdR</v>
          </cell>
          <cell r="L22" t="str">
            <v>MdGtb</v>
          </cell>
        </row>
        <row r="23">
          <cell r="H23" t="str">
            <v>JHS</v>
          </cell>
          <cell r="L23" t="str">
            <v>DSL</v>
          </cell>
        </row>
        <row r="24">
          <cell r="H24" t="str">
            <v>ACr</v>
          </cell>
        </row>
        <row r="25">
          <cell r="H25" t="str">
            <v>FvE</v>
          </cell>
        </row>
        <row r="26">
          <cell r="L26" t="str">
            <v>Z</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resgegevens"/>
      <sheetName val="TAR_Tab 2_Tvoorstel besch af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 Entrytarieven 2009"/>
      <sheetName val="Exittarieven  2009"/>
      <sheetName val=" Connectiontarieven 2009"/>
      <sheetName val="Overige tarieven 2009"/>
      <sheetName val="Uitbreidingsinvestering"/>
    </sheetNames>
    <sheetDataSet>
      <sheetData sheetId="0">
        <row r="5">
          <cell r="E5">
            <v>3.2000000000000001E-2</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zoekpunten"/>
      <sheetName val="Berekening"/>
      <sheetName val="Correctie ONS"/>
      <sheetName val="Resultaten"/>
      <sheetName val="Database"/>
      <sheetName val="vierkant"/>
      <sheetName val="gegevens"/>
      <sheetName val="deal"/>
      <sheetName val="inkoop"/>
    </sheetNames>
    <sheetDataSet>
      <sheetData sheetId="0" refreshError="1"/>
      <sheetData sheetId="1"/>
      <sheetData sheetId="2" refreshError="1"/>
      <sheetData sheetId="3" refreshError="1"/>
      <sheetData sheetId="4">
        <row r="13">
          <cell r="D13">
            <v>1.1000000000000001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mandje"/>
      <sheetName val="gegevens"/>
      <sheetName val="individueel"/>
      <sheetName val="fiscus"/>
      <sheetName val="Strategie"/>
      <sheetName val="MAATSTAF"/>
      <sheetName val="Blad1"/>
      <sheetName val="Cok"/>
      <sheetName val="Cok2"/>
      <sheetName val="Blad2"/>
    </sheetNames>
    <sheetDataSet>
      <sheetData sheetId="0">
        <row r="9">
          <cell r="B9">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sheet"/>
      <sheetName val="uren specificatie 2008"/>
      <sheetName val="Lijsten"/>
    </sheetNames>
    <sheetDataSet>
      <sheetData sheetId="0" refreshError="1"/>
      <sheetData sheetId="1"/>
      <sheetData sheetId="2">
        <row r="3">
          <cell r="B3" t="str">
            <v>SB</v>
          </cell>
        </row>
        <row r="4">
          <cell r="B4" t="str">
            <v>AM</v>
          </cell>
        </row>
        <row r="5">
          <cell r="B5" t="str">
            <v>TI</v>
          </cell>
        </row>
        <row r="6">
          <cell r="B6" t="str">
            <v>IA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Adresgegevens"/>
      <sheetName val="Toelichting"/>
      <sheetName val="Toegestane Omzet"/>
      <sheetName val="Tariefvoorstel en Controle"/>
    </sheetNames>
    <sheetDataSet>
      <sheetData sheetId="0"/>
      <sheetData sheetId="1"/>
      <sheetData sheetId="2"/>
      <sheetData sheetId="3">
        <row r="1">
          <cell r="M1" t="str">
            <v>DELT</v>
          </cell>
        </row>
      </sheetData>
      <sheetData sheetId="4"/>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www.acm.nl/sites/default/files/documents/2018-12/bijlage_b.6_seizoensfactoren.xlsx"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acm.nl/sites/default/files/old_publication/publicaties/15832_rapport-rtp-frontier-consentec-gas-tso-efficiency-analysis-for-the-dutch-tso-2016.pdf" TargetMode="External"/><Relationship Id="rId7" Type="http://schemas.openxmlformats.org/officeDocument/2006/relationships/hyperlink" Target="https://www.acm.nl/nl/publicaties/einduitspraak-cbb-methodebesluiten-elektriciteit-en-gas-2017-2021" TargetMode="External"/><Relationship Id="rId2" Type="http://schemas.openxmlformats.org/officeDocument/2006/relationships/hyperlink" Target="https://www.acm.nl/sites/default/files/old_publication/publicaties/15833_rapport-benchmarking-european-gas-tso-final-report-sumicsid-2016-05-10.pdf" TargetMode="External"/><Relationship Id="rId1" Type="http://schemas.openxmlformats.org/officeDocument/2006/relationships/hyperlink" Target="https://www.acm.nl/sites/default/files/documents/2019-01/herstel-bijlage-2-uitwerking-van-de-methode-voor-de-wacc.pdf" TargetMode="External"/><Relationship Id="rId6" Type="http://schemas.openxmlformats.org/officeDocument/2006/relationships/hyperlink" Target="file:///C:\Users\NGouw\AppData\Local\Microsoft\Windows\Temporary%20Internet%20Files\WBos\AppData\Local\Microsoft\Windows\Temporary%20Internet%20Files\Content.Outlook\UZMQO5YJ\Wegingsfactoren%20voor%20frontier%20shift%20TSO&#8217;s" TargetMode="External"/><Relationship Id="rId5" Type="http://schemas.openxmlformats.org/officeDocument/2006/relationships/hyperlink" Target="https://www.acm.nl/sites/default/files/old_publication/publicaties/15701_study-on-ongoing-efficiency-for-dutch-gas-and-electricity-tso-2016.pdf" TargetMode="External"/><Relationship Id="rId4" Type="http://schemas.openxmlformats.org/officeDocument/2006/relationships/hyperlink" Target="https://www.acm.nl/nl/publicaties/publicatie/15617/Rapport-Rebel-The-WACC-for-the-Dutch-TSOs-and-DSO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7"/>
  <sheetViews>
    <sheetView showGridLines="0" zoomScaleNormal="100" workbookViewId="0">
      <pane ySplit="3" topLeftCell="A4" activePane="bottomLeft" state="frozen"/>
      <selection activeCell="B8" sqref="B7:B8"/>
      <selection pane="bottomLeft" activeCell="C25" sqref="C25"/>
    </sheetView>
  </sheetViews>
  <sheetFormatPr defaultRowHeight="12.75"/>
  <cols>
    <col min="1" max="1" width="2.85546875" style="2" customWidth="1"/>
    <col min="2" max="2" width="39.85546875" style="2" customWidth="1"/>
    <col min="3" max="3" width="91.85546875" style="2" customWidth="1"/>
    <col min="4" max="16384" width="9.140625" style="2"/>
  </cols>
  <sheetData>
    <row r="2" spans="2:3" s="151" customFormat="1" ht="45" customHeight="1">
      <c r="B2" s="151" t="s">
        <v>85</v>
      </c>
    </row>
    <row r="3" spans="2:3" s="149" customFormat="1"/>
    <row r="4" spans="2:3" s="149" customFormat="1"/>
    <row r="6" spans="2:3">
      <c r="B6" s="3"/>
    </row>
    <row r="13" spans="2:3" s="8" customFormat="1">
      <c r="B13" s="8" t="s">
        <v>86</v>
      </c>
    </row>
    <row r="14" spans="2:3" s="9" customFormat="1"/>
    <row r="15" spans="2:3">
      <c r="B15" s="16" t="s">
        <v>87</v>
      </c>
      <c r="C15" s="10" t="s">
        <v>102</v>
      </c>
    </row>
    <row r="16" spans="2:3">
      <c r="B16" s="16" t="s">
        <v>88</v>
      </c>
      <c r="C16" s="10" t="s">
        <v>104</v>
      </c>
    </row>
    <row r="17" spans="2:3">
      <c r="B17" s="16" t="s">
        <v>89</v>
      </c>
      <c r="C17" s="10"/>
    </row>
    <row r="18" spans="2:3">
      <c r="B18" s="16" t="s">
        <v>90</v>
      </c>
      <c r="C18" s="10" t="s">
        <v>103</v>
      </c>
    </row>
    <row r="19" spans="2:3" ht="25.5">
      <c r="B19" s="16" t="s">
        <v>91</v>
      </c>
      <c r="C19" s="10"/>
    </row>
    <row r="20" spans="2:3">
      <c r="B20" s="16" t="s">
        <v>92</v>
      </c>
      <c r="C20" s="10"/>
    </row>
    <row r="21" spans="2:3">
      <c r="B21" s="16" t="s">
        <v>93</v>
      </c>
      <c r="C21" s="10" t="s">
        <v>105</v>
      </c>
    </row>
    <row r="22" spans="2:3">
      <c r="B22" s="16" t="s">
        <v>94</v>
      </c>
      <c r="C22" s="10"/>
    </row>
    <row r="25" spans="2:3" s="8" customFormat="1">
      <c r="B25" s="20" t="s">
        <v>95</v>
      </c>
    </row>
    <row r="27" spans="2:3">
      <c r="B27" s="16" t="s">
        <v>96</v>
      </c>
      <c r="C27" s="10" t="s">
        <v>60</v>
      </c>
    </row>
    <row r="28" spans="2:3">
      <c r="B28" s="16" t="s">
        <v>97</v>
      </c>
      <c r="C28" s="10" t="s">
        <v>101</v>
      </c>
    </row>
    <row r="29" spans="2:3" ht="25.5">
      <c r="B29" s="16" t="s">
        <v>98</v>
      </c>
      <c r="C29" s="10" t="s">
        <v>60</v>
      </c>
    </row>
    <row r="30" spans="2:3" ht="25.5">
      <c r="B30" s="16" t="s">
        <v>99</v>
      </c>
      <c r="C30" s="10" t="s">
        <v>60</v>
      </c>
    </row>
    <row r="31" spans="2:3">
      <c r="B31" s="16" t="s">
        <v>100</v>
      </c>
      <c r="C31" s="10"/>
    </row>
    <row r="32" spans="2:3">
      <c r="B32" s="16" t="s">
        <v>94</v>
      </c>
      <c r="C32" s="10"/>
    </row>
    <row r="35" spans="2:2" s="8" customFormat="1">
      <c r="B35" s="8" t="s">
        <v>0</v>
      </c>
    </row>
    <row r="37" spans="2:2">
      <c r="B37" s="2" t="s">
        <v>106</v>
      </c>
    </row>
  </sheetData>
  <pageMargins left="0.75" right="0.75" top="1" bottom="1" header="0.5" footer="0.5"/>
  <pageSetup paperSize="9"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0"/>
  <sheetViews>
    <sheetView showGridLines="0" zoomScale="85" zoomScaleNormal="85" workbookViewId="0">
      <selection activeCell="F38" sqref="F38"/>
    </sheetView>
  </sheetViews>
  <sheetFormatPr defaultRowHeight="12.75"/>
  <cols>
    <col min="1" max="1" width="6" style="51" customWidth="1"/>
    <col min="2" max="2" width="24" style="51" customWidth="1"/>
    <col min="3" max="3" width="29" style="51" customWidth="1"/>
    <col min="4" max="4" width="15.5703125" style="51" customWidth="1"/>
    <col min="5" max="5" width="23.85546875" style="51" customWidth="1"/>
    <col min="6" max="6" width="21" style="51" customWidth="1"/>
    <col min="7" max="7" width="22.42578125" style="51" customWidth="1"/>
    <col min="8" max="8" width="21.140625" style="51" bestFit="1" customWidth="1"/>
    <col min="9" max="9" width="9.140625" style="51"/>
    <col min="10" max="10" width="18" style="51" customWidth="1"/>
    <col min="11" max="11" width="40.140625" style="51" customWidth="1"/>
    <col min="12" max="12" width="22.28515625" style="51" customWidth="1"/>
    <col min="13" max="13" width="16.140625" style="51" customWidth="1"/>
    <col min="14" max="14" width="21" style="51" customWidth="1"/>
    <col min="15" max="15" width="20.140625" style="51" customWidth="1"/>
    <col min="16" max="16" width="14.28515625" style="51" customWidth="1"/>
    <col min="17" max="17" width="20" style="51" bestFit="1" customWidth="1"/>
    <col min="18" max="16384" width="9.140625" style="51"/>
  </cols>
  <sheetData>
    <row r="2" spans="2:12" s="12" customFormat="1" ht="45" customHeight="1">
      <c r="B2" s="301" t="s">
        <v>160</v>
      </c>
      <c r="C2" s="301"/>
      <c r="D2" s="301"/>
      <c r="E2" s="301"/>
      <c r="F2" s="301"/>
    </row>
    <row r="4" spans="2:12">
      <c r="B4" s="249" t="s">
        <v>118</v>
      </c>
    </row>
    <row r="5" spans="2:12" s="134" customFormat="1" ht="39" customHeight="1">
      <c r="B5" s="323" t="s">
        <v>177</v>
      </c>
      <c r="C5" s="323"/>
      <c r="D5" s="323"/>
      <c r="E5" s="323"/>
      <c r="F5" s="323"/>
      <c r="G5" s="323"/>
      <c r="H5" s="323"/>
      <c r="I5" s="323"/>
      <c r="J5" s="323"/>
      <c r="K5" s="323"/>
    </row>
    <row r="7" spans="2:12" s="26" customFormat="1">
      <c r="B7" s="26" t="s">
        <v>171</v>
      </c>
    </row>
    <row r="8" spans="2:12" s="136" customFormat="1">
      <c r="F8" s="137" t="s">
        <v>174</v>
      </c>
      <c r="G8" s="137" t="s">
        <v>175</v>
      </c>
      <c r="I8" s="137" t="s">
        <v>169</v>
      </c>
    </row>
    <row r="9" spans="2:12" s="108" customFormat="1">
      <c r="B9" s="61"/>
      <c r="E9" s="61"/>
    </row>
    <row r="10" spans="2:12" s="108" customFormat="1">
      <c r="B10" s="77" t="s">
        <v>187</v>
      </c>
      <c r="E10" s="77" t="s">
        <v>178</v>
      </c>
      <c r="F10" s="240">
        <v>1.6201322597180099</v>
      </c>
      <c r="G10" s="135">
        <f>'Table 1'!H47</f>
        <v>1.7678121099999999</v>
      </c>
      <c r="H10" s="279"/>
      <c r="I10" s="19" t="s">
        <v>183</v>
      </c>
      <c r="L10" s="244"/>
    </row>
    <row r="11" spans="2:12" s="108" customFormat="1">
      <c r="B11" s="77" t="s">
        <v>184</v>
      </c>
      <c r="E11" s="77" t="s">
        <v>178</v>
      </c>
      <c r="F11" s="240">
        <v>0.64805290388720405</v>
      </c>
      <c r="G11" s="135">
        <f>'Table 1'!N47</f>
        <v>0.70712483999999998</v>
      </c>
      <c r="H11" s="279"/>
      <c r="I11" s="19" t="s">
        <v>183</v>
      </c>
      <c r="L11" s="244"/>
    </row>
    <row r="12" spans="2:12" s="108" customFormat="1">
      <c r="B12" s="77" t="s">
        <v>188</v>
      </c>
      <c r="E12" s="77" t="s">
        <v>178</v>
      </c>
      <c r="F12" s="240">
        <v>2.2683067909038299</v>
      </c>
      <c r="G12" s="135">
        <f>'Table 1'!H65</f>
        <v>2.2477189800000001</v>
      </c>
      <c r="H12" s="279"/>
      <c r="I12" s="19" t="s">
        <v>183</v>
      </c>
      <c r="L12" s="244"/>
    </row>
    <row r="13" spans="2:12" s="108" customFormat="1">
      <c r="B13" s="77" t="s">
        <v>185</v>
      </c>
      <c r="E13" s="77" t="s">
        <v>178</v>
      </c>
      <c r="F13" s="240">
        <v>0.90732271636153194</v>
      </c>
      <c r="G13" s="135">
        <f>'Table 1'!N65</f>
        <v>0.89908759000000005</v>
      </c>
      <c r="H13" s="279"/>
      <c r="I13" s="19" t="s">
        <v>183</v>
      </c>
      <c r="L13" s="244"/>
    </row>
    <row r="14" spans="2:12" s="53" customFormat="1">
      <c r="B14" s="106"/>
      <c r="C14" s="108"/>
      <c r="D14" s="108"/>
      <c r="E14" s="106"/>
      <c r="F14" s="52"/>
      <c r="G14" s="52"/>
      <c r="I14" s="54"/>
      <c r="L14" s="244"/>
    </row>
    <row r="15" spans="2:12" s="26" customFormat="1">
      <c r="B15" s="26" t="s">
        <v>172</v>
      </c>
    </row>
    <row r="16" spans="2:12" s="136" customFormat="1">
      <c r="F16" s="137" t="s">
        <v>174</v>
      </c>
      <c r="G16" s="137" t="s">
        <v>175</v>
      </c>
      <c r="H16" s="137"/>
    </row>
    <row r="17" spans="1:11" s="53" customFormat="1">
      <c r="B17" s="106"/>
      <c r="C17" s="108"/>
      <c r="D17" s="108"/>
      <c r="E17" s="106"/>
      <c r="F17" s="52"/>
      <c r="G17" s="52"/>
      <c r="I17" s="54"/>
    </row>
    <row r="18" spans="1:11" s="53" customFormat="1">
      <c r="B18" s="14" t="s">
        <v>186</v>
      </c>
      <c r="C18" s="14"/>
      <c r="D18" s="134"/>
      <c r="E18" s="77" t="s">
        <v>178</v>
      </c>
      <c r="F18" s="114">
        <v>0.23330634</v>
      </c>
      <c r="G18" s="135">
        <f>'Table 1'!H83</f>
        <v>0.24093186999999999</v>
      </c>
      <c r="H18" s="279"/>
      <c r="I18" s="19" t="s">
        <v>183</v>
      </c>
    </row>
    <row r="19" spans="1:11" s="53" customFormat="1">
      <c r="B19" s="14" t="s">
        <v>189</v>
      </c>
      <c r="C19" s="14"/>
      <c r="D19" s="134"/>
      <c r="E19" s="77" t="s">
        <v>178</v>
      </c>
      <c r="F19" s="114">
        <v>0.15164730000000001</v>
      </c>
      <c r="G19" s="135">
        <f>'Table 1'!N83</f>
        <v>0.16001398</v>
      </c>
      <c r="H19" s="279"/>
      <c r="I19" s="19" t="s">
        <v>183</v>
      </c>
    </row>
    <row r="20" spans="1:11" s="53" customFormat="1">
      <c r="B20" s="14" t="s">
        <v>190</v>
      </c>
      <c r="C20" s="14"/>
      <c r="D20" s="134"/>
      <c r="E20" s="77" t="s">
        <v>178</v>
      </c>
      <c r="F20" s="114">
        <v>0.17498158</v>
      </c>
      <c r="G20" s="135">
        <f>'Table 1'!H101</f>
        <v>0.17729063</v>
      </c>
      <c r="H20" s="279"/>
      <c r="I20" s="19" t="s">
        <v>183</v>
      </c>
    </row>
    <row r="21" spans="1:11">
      <c r="B21" s="14" t="s">
        <v>191</v>
      </c>
      <c r="C21" s="134"/>
      <c r="D21" s="134"/>
      <c r="E21" s="77" t="s">
        <v>178</v>
      </c>
      <c r="F21" s="114">
        <v>9.3322539999999995E-2</v>
      </c>
      <c r="G21" s="135">
        <f>'Table 1'!N101</f>
        <v>9.6372749999999993E-2</v>
      </c>
      <c r="H21" s="279"/>
      <c r="I21" s="19" t="s">
        <v>183</v>
      </c>
    </row>
    <row r="22" spans="1:11" s="50" customFormat="1"/>
    <row r="23" spans="1:11" s="26" customFormat="1">
      <c r="B23" s="26" t="s">
        <v>173</v>
      </c>
    </row>
    <row r="24" spans="1:11" s="136" customFormat="1">
      <c r="F24" s="137" t="s">
        <v>174</v>
      </c>
      <c r="G24" s="137" t="s">
        <v>175</v>
      </c>
      <c r="H24" s="137" t="s">
        <v>176</v>
      </c>
      <c r="K24" s="137" t="s">
        <v>126</v>
      </c>
    </row>
    <row r="25" spans="1:11" s="188" customFormat="1">
      <c r="F25" s="241"/>
      <c r="G25" s="241"/>
      <c r="H25" s="241"/>
    </row>
    <row r="26" spans="1:11" s="188" customFormat="1">
      <c r="B26" s="242" t="s">
        <v>67</v>
      </c>
      <c r="C26" s="281">
        <f>1+'Table 5'!H177</f>
        <v>1.016</v>
      </c>
      <c r="F26" s="241"/>
      <c r="G26" s="241"/>
      <c r="H26" s="241"/>
    </row>
    <row r="27" spans="1:11" s="53" customFormat="1">
      <c r="B27" s="106"/>
      <c r="C27" s="108"/>
      <c r="D27" s="108"/>
      <c r="E27" s="106"/>
      <c r="F27" s="52"/>
      <c r="G27" s="52"/>
      <c r="I27" s="54"/>
    </row>
    <row r="28" spans="1:11" s="53" customFormat="1">
      <c r="A28" s="113"/>
      <c r="B28" s="14" t="s">
        <v>181</v>
      </c>
      <c r="C28" s="14"/>
      <c r="D28" s="134"/>
      <c r="E28" s="77" t="s">
        <v>179</v>
      </c>
      <c r="F28" s="114">
        <v>1.61506197042132</v>
      </c>
      <c r="G28" s="286">
        <f>'Table 3'!H11/SUM('Table 3'!H18:H19)</f>
        <v>1.6755411159266325</v>
      </c>
      <c r="H28" s="138">
        <f>(G28-F28)/F28</f>
        <v>3.7446950403726774E-2</v>
      </c>
      <c r="I28" s="54"/>
      <c r="J28" s="256"/>
      <c r="K28" s="53" t="s">
        <v>182</v>
      </c>
    </row>
    <row r="29" spans="1:11" s="53" customFormat="1">
      <c r="A29" s="113"/>
      <c r="B29" s="14" t="s">
        <v>181</v>
      </c>
      <c r="C29" s="14"/>
      <c r="D29" s="134"/>
      <c r="E29" s="77" t="s">
        <v>180</v>
      </c>
      <c r="F29" s="243">
        <f>F28*C26</f>
        <v>1.6409029619480613</v>
      </c>
      <c r="G29" s="222">
        <f>G28</f>
        <v>1.6755411159266325</v>
      </c>
      <c r="H29" s="138">
        <f t="shared" ref="H29" si="0">(G29-F29)/F29</f>
        <v>2.1109203153274313E-2</v>
      </c>
      <c r="I29" s="54"/>
    </row>
    <row r="30" spans="1:11" s="134" customFormat="1"/>
  </sheetData>
  <mergeCells count="2">
    <mergeCell ref="B2:F2"/>
    <mergeCell ref="B5:K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71"/>
  <sheetViews>
    <sheetView showGridLines="0" zoomScale="85" zoomScaleNormal="85" workbookViewId="0">
      <selection activeCell="B49" sqref="B49"/>
    </sheetView>
  </sheetViews>
  <sheetFormatPr defaultRowHeight="12.75"/>
  <cols>
    <col min="1" max="1" width="6" style="51" customWidth="1"/>
    <col min="2" max="2" width="47.7109375" style="51" customWidth="1"/>
    <col min="3" max="3" width="29" style="51" customWidth="1"/>
    <col min="4" max="4" width="15.5703125" style="51" customWidth="1"/>
    <col min="5" max="5" width="23.85546875" style="51" customWidth="1"/>
    <col min="6" max="6" width="21" style="51" customWidth="1"/>
    <col min="7" max="7" width="21.140625" style="51" bestFit="1" customWidth="1"/>
    <col min="8" max="9" width="15" style="51" bestFit="1" customWidth="1"/>
    <col min="10" max="10" width="18" style="51" customWidth="1"/>
    <col min="11" max="11" width="20.42578125" style="51" customWidth="1"/>
    <col min="12" max="13" width="22.28515625" style="51" customWidth="1"/>
    <col min="14" max="14" width="16.140625" style="51" customWidth="1"/>
    <col min="15" max="15" width="21" style="51" customWidth="1"/>
    <col min="16" max="16" width="20.140625" style="51" customWidth="1"/>
    <col min="17" max="17" width="14.28515625" style="51" customWidth="1"/>
    <col min="18" max="18" width="20" style="51" bestFit="1" customWidth="1"/>
    <col min="19" max="16384" width="9.140625" style="51"/>
  </cols>
  <sheetData>
    <row r="2" spans="2:15" s="12" customFormat="1" ht="68.25" customHeight="1">
      <c r="B2" s="301" t="s">
        <v>505</v>
      </c>
      <c r="C2" s="301"/>
      <c r="D2" s="301"/>
      <c r="E2" s="301"/>
      <c r="F2" s="301"/>
    </row>
    <row r="3" spans="2:15" s="87" customFormat="1" ht="14.25" customHeight="1">
      <c r="B3" s="88"/>
      <c r="C3" s="88"/>
      <c r="D3" s="89"/>
      <c r="E3" s="89"/>
      <c r="F3" s="89"/>
      <c r="G3" s="89"/>
      <c r="H3" s="89"/>
      <c r="I3" s="89"/>
      <c r="J3" s="89"/>
    </row>
    <row r="4" spans="2:15" s="87" customFormat="1" ht="14.25" customHeight="1">
      <c r="B4" s="106" t="s">
        <v>118</v>
      </c>
      <c r="C4" s="88"/>
      <c r="D4" s="89"/>
      <c r="E4" s="89"/>
      <c r="F4" s="89"/>
      <c r="G4" s="89"/>
      <c r="H4" s="89"/>
      <c r="I4" s="89"/>
      <c r="J4" s="89"/>
    </row>
    <row r="5" spans="2:15" s="87" customFormat="1" ht="33.75" customHeight="1">
      <c r="B5" s="324" t="s">
        <v>506</v>
      </c>
      <c r="C5" s="324"/>
      <c r="D5" s="324"/>
      <c r="E5" s="324"/>
      <c r="F5" s="324"/>
      <c r="G5" s="324"/>
      <c r="H5" s="324"/>
      <c r="I5" s="324"/>
      <c r="J5" s="324"/>
      <c r="K5" s="324"/>
      <c r="L5" s="324"/>
      <c r="M5" s="280"/>
      <c r="N5" s="280"/>
      <c r="O5" s="280"/>
    </row>
    <row r="6" spans="2:15" s="90" customFormat="1" ht="16.5" customHeight="1"/>
    <row r="7" spans="2:15" s="20" customFormat="1" ht="20.25" customHeight="1">
      <c r="B7" s="20" t="s">
        <v>507</v>
      </c>
    </row>
    <row r="8" spans="2:15" s="73" customFormat="1" ht="17.25" customHeight="1"/>
    <row r="9" spans="2:15" s="73" customFormat="1" ht="17.25" customHeight="1">
      <c r="B9" s="58" t="s">
        <v>508</v>
      </c>
    </row>
    <row r="10" spans="2:15" s="73" customFormat="1" ht="17.25" customHeight="1">
      <c r="B10" s="58" t="s">
        <v>509</v>
      </c>
    </row>
    <row r="11" spans="2:15" s="73" customFormat="1" ht="17.25" customHeight="1">
      <c r="B11" s="58" t="s">
        <v>510</v>
      </c>
    </row>
    <row r="12" spans="2:15" s="73" customFormat="1" ht="17.25" customHeight="1">
      <c r="B12" s="51" t="s">
        <v>511</v>
      </c>
    </row>
    <row r="13" spans="2:15" s="73" customFormat="1" ht="17.25" customHeight="1">
      <c r="B13" s="58" t="s">
        <v>512</v>
      </c>
      <c r="D13" s="58"/>
      <c r="F13" s="58"/>
      <c r="G13" s="58"/>
      <c r="J13" s="58"/>
    </row>
    <row r="14" spans="2:15" s="73" customFormat="1" ht="17.25" customHeight="1"/>
    <row r="15" spans="2:15" s="73" customFormat="1"/>
    <row r="16" spans="2:15" s="26" customFormat="1">
      <c r="B16" s="26" t="s">
        <v>69</v>
      </c>
    </row>
    <row r="17" spans="1:15" s="27" customFormat="1">
      <c r="D17" s="27" t="s">
        <v>164</v>
      </c>
      <c r="E17" s="27" t="s">
        <v>221</v>
      </c>
      <c r="G17" s="27" t="s">
        <v>390</v>
      </c>
      <c r="H17" s="27" t="s">
        <v>8</v>
      </c>
      <c r="I17" s="27" t="s">
        <v>9</v>
      </c>
      <c r="J17" s="27" t="s">
        <v>10</v>
      </c>
      <c r="K17" s="27" t="s">
        <v>11</v>
      </c>
      <c r="L17" s="27" t="s">
        <v>12</v>
      </c>
      <c r="M17" s="27" t="s">
        <v>13</v>
      </c>
      <c r="O17" s="27" t="s">
        <v>169</v>
      </c>
    </row>
    <row r="18" spans="1:15" s="216" customFormat="1"/>
    <row r="19" spans="1:15" s="216" customFormat="1">
      <c r="B19" s="92" t="s">
        <v>71</v>
      </c>
      <c r="D19" s="216" t="s">
        <v>1</v>
      </c>
      <c r="E19" s="254">
        <f>'Table 5'!H177</f>
        <v>1.6E-2</v>
      </c>
    </row>
    <row r="20" spans="1:15" s="91" customFormat="1">
      <c r="A20" s="100"/>
      <c r="B20" s="92" t="s">
        <v>64</v>
      </c>
      <c r="D20" s="92"/>
      <c r="E20" s="253">
        <f>1+E19</f>
        <v>1.016</v>
      </c>
      <c r="F20" s="92"/>
      <c r="G20" s="92"/>
      <c r="H20" s="94"/>
      <c r="I20" s="94"/>
      <c r="J20" s="92"/>
      <c r="O20" s="99"/>
    </row>
    <row r="21" spans="1:15" s="91" customFormat="1">
      <c r="A21" s="100"/>
      <c r="B21" s="92"/>
      <c r="D21" s="92"/>
      <c r="E21" s="236"/>
      <c r="F21" s="92"/>
      <c r="G21" s="92"/>
      <c r="H21" s="94"/>
      <c r="I21" s="94"/>
      <c r="J21" s="92"/>
      <c r="O21" s="99"/>
    </row>
    <row r="22" spans="1:15" s="91" customFormat="1">
      <c r="A22" s="100"/>
      <c r="B22" s="92" t="s">
        <v>515</v>
      </c>
      <c r="D22" s="92" t="s">
        <v>1</v>
      </c>
      <c r="E22" s="252">
        <f>'Table 4'!F41</f>
        <v>0.04</v>
      </c>
      <c r="F22" s="92"/>
      <c r="G22" s="92"/>
      <c r="H22" s="94"/>
      <c r="I22" s="94"/>
      <c r="J22" s="92"/>
      <c r="O22" s="99"/>
    </row>
    <row r="23" spans="1:15" s="107" customFormat="1">
      <c r="A23" s="202"/>
      <c r="E23" s="202"/>
      <c r="F23" s="202"/>
      <c r="G23" s="202"/>
      <c r="H23" s="202"/>
      <c r="I23" s="202"/>
      <c r="J23" s="202"/>
      <c r="K23" s="202"/>
      <c r="L23" s="202"/>
      <c r="M23" s="202"/>
      <c r="N23" s="202"/>
      <c r="O23" s="99"/>
    </row>
    <row r="24" spans="1:15" s="91" customFormat="1">
      <c r="A24" s="98"/>
      <c r="B24" s="19" t="s">
        <v>255</v>
      </c>
      <c r="C24" s="92"/>
      <c r="D24" s="100" t="s">
        <v>47</v>
      </c>
      <c r="F24" s="193"/>
      <c r="G24" s="104">
        <f t="shared" ref="G24:G32" si="0">SUM(H24:M24)</f>
        <v>412314.89879137825</v>
      </c>
      <c r="H24" s="228">
        <f>'Table 4'!J27</f>
        <v>288308.52953160345</v>
      </c>
      <c r="I24" s="228">
        <f>'Table 4'!K27</f>
        <v>11028.195118695212</v>
      </c>
      <c r="J24" s="32"/>
      <c r="K24" s="206"/>
      <c r="L24" s="228">
        <f>'Table 4'!N27</f>
        <v>112978.17414107962</v>
      </c>
      <c r="M24" s="228">
        <f>'Table 4'!O27</f>
        <v>0</v>
      </c>
      <c r="O24" s="99"/>
    </row>
    <row r="25" spans="1:15" s="91" customFormat="1">
      <c r="A25" s="98"/>
      <c r="B25" s="19" t="s">
        <v>256</v>
      </c>
      <c r="C25" s="92"/>
      <c r="D25" s="100" t="s">
        <v>47</v>
      </c>
      <c r="F25" s="193"/>
      <c r="G25" s="104">
        <f t="shared" si="0"/>
        <v>-13394427.851583948</v>
      </c>
      <c r="H25" s="228">
        <f>'Table 4'!J28</f>
        <v>-13737408.803455966</v>
      </c>
      <c r="I25" s="228">
        <f>'Table 4'!K28</f>
        <v>-462251.52563199954</v>
      </c>
      <c r="J25" s="84"/>
      <c r="K25" s="84"/>
      <c r="L25" s="228">
        <f>'Table 4'!N28</f>
        <v>-1314091.7803519827</v>
      </c>
      <c r="M25" s="228">
        <f>'Table 4'!O28</f>
        <v>2119324.2578559997</v>
      </c>
      <c r="O25" s="99"/>
    </row>
    <row r="26" spans="1:15" s="91" customFormat="1">
      <c r="A26" s="98"/>
      <c r="B26" s="19" t="s">
        <v>257</v>
      </c>
      <c r="C26" s="92"/>
      <c r="D26" s="100" t="s">
        <v>47</v>
      </c>
      <c r="F26" s="193"/>
      <c r="G26" s="104">
        <f t="shared" si="0"/>
        <v>-3539024.3545280006</v>
      </c>
      <c r="H26" s="228">
        <f>'Table 4'!J29</f>
        <v>-3539024.3545280006</v>
      </c>
      <c r="I26" s="84"/>
      <c r="J26" s="84"/>
      <c r="K26" s="84"/>
      <c r="L26" s="84"/>
      <c r="M26" s="84"/>
      <c r="N26" s="19"/>
    </row>
    <row r="27" spans="1:15" s="91" customFormat="1">
      <c r="A27" s="98"/>
      <c r="B27" s="19" t="s">
        <v>258</v>
      </c>
      <c r="C27" s="92"/>
      <c r="D27" s="100" t="s">
        <v>47</v>
      </c>
      <c r="F27" s="193"/>
      <c r="G27" s="104">
        <f t="shared" si="0"/>
        <v>-1098026.9730560002</v>
      </c>
      <c r="H27" s="228">
        <f>'Table 4'!J30</f>
        <v>-1098026.9730560002</v>
      </c>
      <c r="I27" s="84"/>
      <c r="J27" s="84"/>
      <c r="K27" s="84"/>
      <c r="L27" s="84"/>
      <c r="M27" s="84"/>
      <c r="N27" s="19"/>
      <c r="O27" s="99"/>
    </row>
    <row r="28" spans="1:15" s="91" customFormat="1">
      <c r="A28" s="98"/>
      <c r="B28" s="19" t="s">
        <v>275</v>
      </c>
      <c r="C28" s="92"/>
      <c r="D28" s="100" t="s">
        <v>47</v>
      </c>
      <c r="F28" s="193"/>
      <c r="G28" s="104">
        <f t="shared" si="0"/>
        <v>19573634.652086098</v>
      </c>
      <c r="H28" s="84"/>
      <c r="I28" s="84"/>
      <c r="J28" s="84"/>
      <c r="K28" s="84"/>
      <c r="L28" s="228">
        <f>'Table 4'!N31</f>
        <v>19573634.652086098</v>
      </c>
      <c r="M28" s="84"/>
      <c r="O28" s="99"/>
    </row>
    <row r="29" spans="1:15" s="91" customFormat="1">
      <c r="A29" s="98"/>
      <c r="B29" s="19" t="s">
        <v>260</v>
      </c>
      <c r="C29" s="92"/>
      <c r="D29" s="100" t="s">
        <v>47</v>
      </c>
      <c r="F29" s="193"/>
      <c r="G29" s="104">
        <f t="shared" si="0"/>
        <v>9858278.6656640004</v>
      </c>
      <c r="H29" s="228">
        <f>'Table 4'!J32</f>
        <v>9858278.6656640004</v>
      </c>
      <c r="I29" s="84"/>
      <c r="J29" s="84"/>
      <c r="K29" s="84"/>
      <c r="L29" s="84"/>
      <c r="M29" s="84"/>
      <c r="O29" s="99"/>
    </row>
    <row r="30" spans="1:15" s="91" customFormat="1">
      <c r="A30" s="98"/>
      <c r="B30" s="19" t="s">
        <v>274</v>
      </c>
      <c r="C30" s="92"/>
      <c r="D30" s="100" t="s">
        <v>47</v>
      </c>
      <c r="F30" s="193"/>
      <c r="G30" s="104">
        <f t="shared" si="0"/>
        <v>10514122.269606533</v>
      </c>
      <c r="H30" s="84"/>
      <c r="I30" s="84"/>
      <c r="J30" s="84"/>
      <c r="K30" s="84"/>
      <c r="L30" s="228">
        <f>'Table 4'!N33</f>
        <v>10514122.269606533</v>
      </c>
      <c r="M30" s="84"/>
      <c r="O30" s="99"/>
    </row>
    <row r="31" spans="1:15" s="91" customFormat="1">
      <c r="A31" s="98"/>
      <c r="B31" s="19" t="s">
        <v>276</v>
      </c>
      <c r="C31" s="92"/>
      <c r="D31" s="100" t="s">
        <v>47</v>
      </c>
      <c r="F31" s="193"/>
      <c r="G31" s="104">
        <f t="shared" si="0"/>
        <v>6398169.4970086413</v>
      </c>
      <c r="H31" s="228">
        <f>'Table 4'!J34</f>
        <v>6398169.4970086413</v>
      </c>
      <c r="I31" s="84"/>
      <c r="J31" s="84"/>
      <c r="K31" s="84"/>
      <c r="L31" s="84"/>
      <c r="M31" s="84"/>
      <c r="O31" s="99"/>
    </row>
    <row r="32" spans="1:15" s="91" customFormat="1">
      <c r="A32" s="98"/>
      <c r="B32" s="19" t="s">
        <v>272</v>
      </c>
      <c r="C32" s="92"/>
      <c r="D32" s="100" t="s">
        <v>47</v>
      </c>
      <c r="F32" s="193"/>
      <c r="G32" s="104">
        <f t="shared" si="0"/>
        <v>31609927.318479113</v>
      </c>
      <c r="H32" s="228">
        <f>'Table 4'!J35</f>
        <v>26768162.942675814</v>
      </c>
      <c r="I32" s="228">
        <f>'Table 4'!K35</f>
        <v>1007862.3133719473</v>
      </c>
      <c r="J32" s="84"/>
      <c r="K32" s="84"/>
      <c r="L32" s="228">
        <f>'Table 4'!N35</f>
        <v>1892260.9379543103</v>
      </c>
      <c r="M32" s="228">
        <f>'Table 4'!O35</f>
        <v>1941641.1244770419</v>
      </c>
      <c r="O32" s="99"/>
    </row>
    <row r="33" spans="1:16" s="91" customFormat="1">
      <c r="A33" s="98"/>
      <c r="B33" s="92" t="s">
        <v>63</v>
      </c>
      <c r="C33" s="92"/>
      <c r="D33" s="100"/>
      <c r="F33" s="193"/>
      <c r="G33" s="104">
        <f t="shared" ref="G33:M33" si="1">SUM(G24:G32)</f>
        <v>60334968.122467816</v>
      </c>
      <c r="H33" s="275">
        <f t="shared" si="1"/>
        <v>24938459.503840096</v>
      </c>
      <c r="I33" s="275">
        <f t="shared" si="1"/>
        <v>556638.98285864294</v>
      </c>
      <c r="J33" s="32"/>
      <c r="K33" s="206"/>
      <c r="L33" s="275">
        <f t="shared" si="1"/>
        <v>30778904.25343604</v>
      </c>
      <c r="M33" s="275">
        <f t="shared" si="1"/>
        <v>4060965.3823330416</v>
      </c>
      <c r="O33" s="99"/>
    </row>
    <row r="34" spans="1:16" s="73" customFormat="1"/>
    <row r="35" spans="1:16" s="73" customFormat="1">
      <c r="B35" s="215" t="s">
        <v>516</v>
      </c>
      <c r="D35" s="215" t="s">
        <v>521</v>
      </c>
      <c r="G35" s="224">
        <f>'Table 3'!H18</f>
        <v>252323972</v>
      </c>
      <c r="O35" s="99"/>
    </row>
    <row r="36" spans="1:16" s="73" customFormat="1">
      <c r="B36" s="215" t="s">
        <v>517</v>
      </c>
      <c r="D36" s="215" t="s">
        <v>521</v>
      </c>
      <c r="G36" s="224">
        <f>'Table 3'!H19</f>
        <v>297676028</v>
      </c>
      <c r="O36" s="99"/>
    </row>
    <row r="37" spans="1:16" s="73" customFormat="1">
      <c r="B37" s="215"/>
      <c r="D37" s="215"/>
      <c r="O37" s="99"/>
    </row>
    <row r="38" spans="1:16" s="73" customFormat="1">
      <c r="B38" s="215" t="s">
        <v>518</v>
      </c>
      <c r="D38" s="215" t="s">
        <v>521</v>
      </c>
      <c r="G38" s="224">
        <f>'Table 3'!H20</f>
        <v>126807499</v>
      </c>
      <c r="O38" s="99"/>
    </row>
    <row r="39" spans="1:16" s="107" customFormat="1">
      <c r="A39" s="202"/>
      <c r="B39" s="107" t="s">
        <v>519</v>
      </c>
      <c r="D39" s="215" t="s">
        <v>521</v>
      </c>
      <c r="E39" s="202"/>
      <c r="F39" s="202"/>
      <c r="G39" s="224">
        <f>'Table 3'!H21</f>
        <v>43824220</v>
      </c>
      <c r="H39" s="202"/>
      <c r="I39" s="202"/>
      <c r="J39" s="202"/>
      <c r="K39" s="202"/>
      <c r="L39" s="202"/>
      <c r="M39" s="202"/>
      <c r="N39" s="202"/>
      <c r="O39" s="99"/>
    </row>
    <row r="40" spans="1:16" s="107" customFormat="1">
      <c r="A40" s="202"/>
      <c r="E40" s="202"/>
      <c r="F40" s="202"/>
      <c r="H40" s="202"/>
      <c r="I40" s="202"/>
      <c r="J40" s="202"/>
      <c r="K40" s="202"/>
      <c r="L40" s="202"/>
      <c r="M40" s="202"/>
      <c r="N40" s="202"/>
      <c r="O40" s="99"/>
    </row>
    <row r="41" spans="1:16" s="107" customFormat="1">
      <c r="B41" s="99" t="s">
        <v>14</v>
      </c>
      <c r="C41" s="99"/>
      <c r="D41" s="107" t="s">
        <v>1</v>
      </c>
      <c r="F41" s="93"/>
      <c r="G41" s="103"/>
      <c r="H41" s="213">
        <f>'Table 4'!J59</f>
        <v>4.7600000000000003E-2</v>
      </c>
      <c r="I41" s="213">
        <f>'Table 4'!K59</f>
        <v>3.9699999999999999E-2</v>
      </c>
      <c r="J41" s="213">
        <f>'Table 4'!L59</f>
        <v>5.1999999999999998E-2</v>
      </c>
      <c r="K41" s="213">
        <f>'Table 4'!M59</f>
        <v>-3.3599999999999998E-2</v>
      </c>
      <c r="L41" s="213">
        <f>'Table 4'!N59</f>
        <v>1.3599999999999999E-2</v>
      </c>
      <c r="M41" s="239"/>
    </row>
    <row r="42" spans="1:16" s="91" customFormat="1">
      <c r="A42" s="98"/>
      <c r="B42" s="92" t="s">
        <v>520</v>
      </c>
      <c r="C42" s="92"/>
      <c r="D42" s="100" t="s">
        <v>81</v>
      </c>
      <c r="F42" s="192"/>
      <c r="G42" s="104">
        <f>SUM(H42:M42)</f>
        <v>885787143.71144903</v>
      </c>
      <c r="H42" s="217">
        <v>720817587.13156176</v>
      </c>
      <c r="I42" s="217">
        <v>28485499.264208097</v>
      </c>
      <c r="J42" s="30">
        <v>38536613.175717682</v>
      </c>
      <c r="K42" s="30">
        <v>650174.15338834107</v>
      </c>
      <c r="L42" s="217">
        <v>97297269.986573145</v>
      </c>
      <c r="M42" s="239"/>
      <c r="O42" s="107" t="s">
        <v>50</v>
      </c>
      <c r="P42" s="257"/>
    </row>
    <row r="43" spans="1:16" s="107" customFormat="1">
      <c r="B43" s="99"/>
      <c r="C43" s="99"/>
      <c r="F43" s="93"/>
      <c r="G43" s="231"/>
      <c r="H43" s="231"/>
      <c r="I43" s="231"/>
      <c r="J43" s="231"/>
      <c r="K43" s="231"/>
      <c r="L43" s="231"/>
      <c r="M43" s="103"/>
    </row>
    <row r="44" spans="1:16" s="91" customFormat="1">
      <c r="B44" s="92" t="s">
        <v>522</v>
      </c>
      <c r="C44" s="92"/>
      <c r="D44" s="92" t="s">
        <v>1</v>
      </c>
      <c r="E44" s="211">
        <f>'Table 3'!H14</f>
        <v>0.4</v>
      </c>
      <c r="F44" s="90"/>
      <c r="G44" s="90"/>
      <c r="H44" s="90"/>
      <c r="I44" s="90"/>
      <c r="J44" s="90"/>
      <c r="K44" s="90"/>
      <c r="L44" s="90"/>
      <c r="M44" s="90"/>
      <c r="N44" s="90"/>
      <c r="O44" s="90"/>
    </row>
    <row r="45" spans="1:16" s="107" customFormat="1">
      <c r="B45" s="99" t="s">
        <v>523</v>
      </c>
      <c r="C45" s="99"/>
      <c r="D45" s="92" t="s">
        <v>1</v>
      </c>
      <c r="E45" s="212">
        <f>1-E44</f>
        <v>0.6</v>
      </c>
      <c r="F45" s="93"/>
      <c r="G45" s="93"/>
      <c r="H45" s="93"/>
      <c r="I45" s="93"/>
      <c r="J45" s="93"/>
      <c r="K45" s="93"/>
      <c r="L45" s="93"/>
      <c r="M45" s="93"/>
      <c r="N45" s="93"/>
      <c r="O45" s="93"/>
      <c r="P45" s="93"/>
    </row>
    <row r="46" spans="1:16" s="107" customFormat="1">
      <c r="B46" s="99"/>
      <c r="C46" s="99"/>
      <c r="D46" s="58"/>
      <c r="E46" s="58"/>
      <c r="F46" s="58"/>
      <c r="G46" s="93"/>
      <c r="H46" s="93"/>
      <c r="I46" s="93"/>
      <c r="J46" s="93"/>
      <c r="K46" s="93"/>
      <c r="L46" s="93"/>
      <c r="M46" s="93"/>
      <c r="N46" s="93"/>
      <c r="O46" s="93"/>
      <c r="P46" s="93"/>
    </row>
    <row r="47" spans="1:16" s="107" customFormat="1">
      <c r="B47" s="19" t="s">
        <v>410</v>
      </c>
      <c r="C47" s="99"/>
      <c r="D47" s="92" t="s">
        <v>1</v>
      </c>
      <c r="E47" s="211">
        <f>'Table 3'!H24</f>
        <v>0.6</v>
      </c>
      <c r="F47" s="93"/>
      <c r="G47" s="93"/>
      <c r="H47" s="93"/>
      <c r="I47" s="93"/>
      <c r="J47" s="93"/>
      <c r="K47" s="93"/>
      <c r="L47" s="93"/>
      <c r="M47" s="93"/>
      <c r="N47" s="93"/>
      <c r="O47" s="93"/>
      <c r="P47" s="93"/>
    </row>
    <row r="48" spans="1:16" s="107" customFormat="1">
      <c r="B48" s="19"/>
      <c r="C48" s="99"/>
      <c r="D48" s="92"/>
      <c r="E48" s="235"/>
      <c r="F48" s="93"/>
      <c r="G48" s="93"/>
      <c r="H48" s="93"/>
      <c r="I48" s="93"/>
      <c r="J48" s="93"/>
      <c r="K48" s="93"/>
      <c r="L48" s="237"/>
      <c r="M48" s="93"/>
      <c r="N48" s="93"/>
      <c r="O48" s="93"/>
      <c r="P48" s="93"/>
    </row>
    <row r="49" spans="1:16" s="26" customFormat="1">
      <c r="B49" s="26" t="s">
        <v>513</v>
      </c>
    </row>
    <row r="50" spans="1:16" s="27" customFormat="1">
      <c r="D50" s="27" t="s">
        <v>164</v>
      </c>
      <c r="E50" s="27" t="s">
        <v>221</v>
      </c>
      <c r="G50" s="27" t="s">
        <v>390</v>
      </c>
      <c r="H50" s="27" t="s">
        <v>8</v>
      </c>
      <c r="I50" s="27" t="s">
        <v>9</v>
      </c>
      <c r="J50" s="27" t="s">
        <v>10</v>
      </c>
      <c r="K50" s="27" t="s">
        <v>11</v>
      </c>
      <c r="L50" s="27" t="s">
        <v>12</v>
      </c>
      <c r="M50" s="27" t="s">
        <v>13</v>
      </c>
      <c r="O50" s="27" t="s">
        <v>169</v>
      </c>
    </row>
    <row r="51" spans="1:16" s="95" customFormat="1" ht="12" customHeight="1">
      <c r="B51" s="96"/>
      <c r="C51" s="96"/>
      <c r="D51" s="96"/>
      <c r="G51" s="97"/>
      <c r="H51" s="97"/>
      <c r="I51" s="97"/>
      <c r="J51" s="97"/>
      <c r="K51" s="97"/>
      <c r="L51" s="96"/>
      <c r="M51" s="96"/>
    </row>
    <row r="52" spans="1:16" s="91" customFormat="1">
      <c r="A52" s="98"/>
      <c r="B52" s="92" t="s">
        <v>524</v>
      </c>
      <c r="C52" s="92"/>
      <c r="D52" s="100" t="s">
        <v>47</v>
      </c>
      <c r="F52" s="193"/>
      <c r="G52" s="104">
        <f>SUM(H52:M52)</f>
        <v>861212645.63717985</v>
      </c>
      <c r="H52" s="104">
        <f>H42*($E$20-H41)</f>
        <v>698039751.37820446</v>
      </c>
      <c r="I52" s="104">
        <f>I42*($E$20-I41)</f>
        <v>27810392.931646366</v>
      </c>
      <c r="J52" s="104">
        <f>J42*($E$20-J41)</f>
        <v>37149295.101391844</v>
      </c>
      <c r="K52" s="104">
        <f>K42*($E$20-K41)</f>
        <v>682422.79139640287</v>
      </c>
      <c r="L52" s="104">
        <f>L42*($E$20-L41)</f>
        <v>97530783.434540913</v>
      </c>
      <c r="M52" s="232"/>
      <c r="O52" s="202"/>
    </row>
    <row r="53" spans="1:16" s="91" customFormat="1">
      <c r="A53" s="98"/>
      <c r="B53" s="92" t="s">
        <v>525</v>
      </c>
      <c r="C53" s="92"/>
      <c r="D53" s="100" t="s">
        <v>47</v>
      </c>
      <c r="F53" s="193"/>
      <c r="G53" s="104">
        <f>SUM(H53,I53,L53,M53)</f>
        <v>861212645.63717997</v>
      </c>
      <c r="H53" s="238">
        <f>H52</f>
        <v>698039751.37820446</v>
      </c>
      <c r="I53" s="238">
        <f>I52</f>
        <v>27810392.931646366</v>
      </c>
      <c r="J53" s="232"/>
      <c r="K53" s="232"/>
      <c r="L53" s="238">
        <f>L52</f>
        <v>97530783.434540913</v>
      </c>
      <c r="M53" s="104">
        <f>SUM(J52,K52)</f>
        <v>37831717.892788246</v>
      </c>
      <c r="O53" s="202"/>
    </row>
    <row r="54" spans="1:16" s="91" customFormat="1">
      <c r="A54" s="98"/>
      <c r="B54" s="92" t="s">
        <v>526</v>
      </c>
      <c r="C54" s="92"/>
      <c r="D54" s="100" t="s">
        <v>47</v>
      </c>
      <c r="F54" s="193"/>
      <c r="G54" s="104">
        <f>SUM(H54:I54,L54,M54)</f>
        <v>60334968.122467816</v>
      </c>
      <c r="H54" s="214">
        <f>H33</f>
        <v>24938459.503840096</v>
      </c>
      <c r="I54" s="214">
        <f>I33</f>
        <v>556638.98285864294</v>
      </c>
      <c r="J54" s="232"/>
      <c r="K54" s="232"/>
      <c r="L54" s="214">
        <f>L33</f>
        <v>30778904.25343604</v>
      </c>
      <c r="M54" s="214">
        <f>M33</f>
        <v>4060965.3823330416</v>
      </c>
      <c r="O54" s="202"/>
    </row>
    <row r="55" spans="1:16" s="91" customFormat="1">
      <c r="A55" s="98"/>
      <c r="B55" s="92" t="s">
        <v>527</v>
      </c>
      <c r="C55" s="92"/>
      <c r="D55" s="100" t="s">
        <v>47</v>
      </c>
      <c r="F55" s="193"/>
      <c r="G55" s="104">
        <f>SUM(H55:I55,L55,M55)</f>
        <v>921547613.75964785</v>
      </c>
      <c r="H55" s="104">
        <f>SUM(H53:H54)</f>
        <v>722978210.88204455</v>
      </c>
      <c r="I55" s="104">
        <f>SUM(I53:I54)</f>
        <v>28367031.914505009</v>
      </c>
      <c r="J55" s="232"/>
      <c r="K55" s="232"/>
      <c r="L55" s="104">
        <f>SUM(L53:L54)</f>
        <v>128309687.68797696</v>
      </c>
      <c r="M55" s="104">
        <f>SUM(M53:M54)</f>
        <v>41892683.275121287</v>
      </c>
      <c r="O55" s="202"/>
    </row>
    <row r="56" spans="1:16" s="100" customFormat="1">
      <c r="B56" s="102"/>
      <c r="C56" s="102"/>
      <c r="F56" s="193"/>
      <c r="G56" s="234"/>
      <c r="H56" s="234"/>
      <c r="I56" s="234"/>
      <c r="J56" s="234"/>
      <c r="K56" s="234"/>
      <c r="L56" s="234"/>
      <c r="M56" s="234"/>
      <c r="O56" s="230"/>
    </row>
    <row r="57" spans="1:16" s="203" customFormat="1">
      <c r="A57" s="209"/>
      <c r="B57" s="209" t="s">
        <v>514</v>
      </c>
      <c r="C57" s="209"/>
      <c r="D57" s="209"/>
      <c r="E57" s="209"/>
      <c r="F57" s="209"/>
      <c r="G57" s="209"/>
      <c r="I57" s="209"/>
      <c r="J57" s="209"/>
      <c r="K57" s="209"/>
      <c r="L57" s="209"/>
      <c r="M57" s="209"/>
      <c r="N57" s="209"/>
      <c r="O57" s="209"/>
    </row>
    <row r="58" spans="1:16" s="204" customFormat="1">
      <c r="A58" s="210"/>
      <c r="B58" s="210"/>
      <c r="C58" s="210"/>
      <c r="D58" s="210" t="s">
        <v>164</v>
      </c>
      <c r="E58" s="210" t="s">
        <v>221</v>
      </c>
      <c r="F58" s="210"/>
      <c r="G58" s="210" t="s">
        <v>390</v>
      </c>
      <c r="H58" s="210" t="s">
        <v>8</v>
      </c>
      <c r="I58" s="204" t="s">
        <v>9</v>
      </c>
      <c r="J58" s="204" t="s">
        <v>10</v>
      </c>
      <c r="K58" s="210" t="s">
        <v>11</v>
      </c>
      <c r="L58" s="210" t="s">
        <v>12</v>
      </c>
      <c r="M58" s="210" t="s">
        <v>13</v>
      </c>
      <c r="N58" s="210"/>
      <c r="O58" s="210" t="s">
        <v>169</v>
      </c>
    </row>
    <row r="59" spans="1:16" s="205" customFormat="1" ht="12" customHeight="1">
      <c r="A59" s="57"/>
      <c r="B59" s="106"/>
      <c r="C59" s="106"/>
      <c r="D59" s="106"/>
      <c r="E59" s="106"/>
      <c r="F59" s="106"/>
      <c r="G59" s="106"/>
      <c r="H59" s="57"/>
      <c r="K59" s="106"/>
      <c r="L59" s="57"/>
      <c r="M59" s="57"/>
      <c r="N59" s="57"/>
      <c r="O59" s="57"/>
    </row>
    <row r="60" spans="1:16" s="205" customFormat="1" ht="12" customHeight="1">
      <c r="A60" s="194"/>
      <c r="B60" s="105" t="s">
        <v>528</v>
      </c>
      <c r="C60" s="99"/>
      <c r="D60" s="300" t="s">
        <v>178</v>
      </c>
      <c r="E60" s="57"/>
      <c r="F60" s="57"/>
      <c r="G60" s="109">
        <f>G53*E44/G35</f>
        <v>1.3652490309358003</v>
      </c>
      <c r="H60" s="109">
        <f>G55*E44/G35</f>
        <v>1.4608958577422013</v>
      </c>
      <c r="K60" s="57"/>
      <c r="L60" s="156"/>
      <c r="M60" s="156"/>
      <c r="N60" s="57"/>
      <c r="O60" s="58"/>
    </row>
    <row r="61" spans="1:16" s="202" customFormat="1">
      <c r="A61" s="157"/>
      <c r="B61" s="105" t="s">
        <v>529</v>
      </c>
      <c r="C61" s="107"/>
      <c r="D61" s="300" t="s">
        <v>178</v>
      </c>
      <c r="E61" s="107"/>
      <c r="F61" s="107"/>
      <c r="G61" s="109">
        <f>G53*E45/G36</f>
        <v>1.7358723537600682</v>
      </c>
      <c r="H61" s="109">
        <f>G55*E45/G36</f>
        <v>1.8574843663789704</v>
      </c>
      <c r="K61" s="57"/>
      <c r="L61" s="156"/>
      <c r="M61" s="156"/>
      <c r="N61" s="107"/>
      <c r="O61" s="107"/>
      <c r="P61" s="205"/>
    </row>
    <row r="62" spans="1:16" s="202" customFormat="1">
      <c r="A62" s="107"/>
      <c r="B62" s="99"/>
      <c r="C62" s="99"/>
      <c r="D62" s="107"/>
      <c r="E62" s="107"/>
      <c r="F62" s="107"/>
      <c r="G62" s="107"/>
      <c r="H62" s="107"/>
      <c r="K62" s="57"/>
      <c r="L62" s="157"/>
      <c r="M62" s="157"/>
      <c r="N62" s="107"/>
      <c r="O62" s="107"/>
      <c r="P62" s="205"/>
    </row>
    <row r="63" spans="1:16" s="202" customFormat="1">
      <c r="A63" s="107"/>
      <c r="B63" s="99" t="s">
        <v>530</v>
      </c>
      <c r="C63" s="99"/>
      <c r="D63" s="107" t="s">
        <v>62</v>
      </c>
      <c r="E63" s="107"/>
      <c r="F63" s="107"/>
      <c r="G63" s="104">
        <f>E47*(G60*G38+G61*G39)</f>
        <v>149518240.2289449</v>
      </c>
      <c r="H63" s="104">
        <f>E47*(H60*G38+H61*G39)</f>
        <v>159993212.12310055</v>
      </c>
      <c r="K63" s="57"/>
      <c r="L63" s="157"/>
      <c r="M63" s="157"/>
      <c r="N63" s="107"/>
      <c r="O63" s="107"/>
      <c r="P63" s="205"/>
    </row>
    <row r="64" spans="1:16" s="202" customFormat="1">
      <c r="A64" s="107"/>
      <c r="B64" s="99" t="s">
        <v>531</v>
      </c>
      <c r="C64" s="99"/>
      <c r="D64" s="107" t="s">
        <v>84</v>
      </c>
      <c r="E64" s="107"/>
      <c r="F64" s="107"/>
      <c r="G64" s="109">
        <f>G53/(G53-G63)</f>
        <v>1.2100876992888256</v>
      </c>
      <c r="H64" s="109">
        <f>G55/(G55-H63)</f>
        <v>1.2100876992888256</v>
      </c>
      <c r="K64" s="57"/>
      <c r="L64" s="157"/>
      <c r="M64" s="157"/>
      <c r="N64" s="107"/>
      <c r="O64" s="107"/>
      <c r="P64" s="205"/>
    </row>
    <row r="65" spans="1:16" s="202" customFormat="1">
      <c r="A65" s="107"/>
      <c r="B65" s="99"/>
      <c r="C65" s="99"/>
      <c r="D65" s="107"/>
      <c r="E65" s="107"/>
      <c r="F65" s="107"/>
      <c r="G65" s="107"/>
      <c r="H65" s="107"/>
      <c r="K65" s="57"/>
      <c r="L65" s="157"/>
      <c r="M65" s="157"/>
      <c r="N65" s="107"/>
      <c r="P65" s="205"/>
    </row>
    <row r="66" spans="1:16" s="202" customFormat="1">
      <c r="A66" s="107"/>
      <c r="B66" s="99" t="s">
        <v>532</v>
      </c>
      <c r="C66" s="99"/>
      <c r="D66" s="300" t="s">
        <v>178</v>
      </c>
      <c r="E66" s="107"/>
      <c r="F66" s="107"/>
      <c r="G66" s="109">
        <f>G60*$G$64</f>
        <v>1.6520710588014014</v>
      </c>
      <c r="H66" s="109">
        <f>H60*$H$64</f>
        <v>1.7678121073958359</v>
      </c>
      <c r="K66" s="57"/>
      <c r="L66" s="157"/>
      <c r="M66" s="157"/>
      <c r="N66" s="107"/>
      <c r="O66" s="107"/>
      <c r="P66" s="205"/>
    </row>
    <row r="67" spans="1:16" s="202" customFormat="1">
      <c r="A67" s="107"/>
      <c r="B67" s="99" t="s">
        <v>533</v>
      </c>
      <c r="C67" s="99"/>
      <c r="D67" s="300" t="s">
        <v>178</v>
      </c>
      <c r="E67" s="107"/>
      <c r="F67" s="107"/>
      <c r="G67" s="109">
        <f>G61*$G$64</f>
        <v>2.1005577828205992</v>
      </c>
      <c r="H67" s="109">
        <f>H61*$H$64</f>
        <v>2.2477189833764903</v>
      </c>
      <c r="K67" s="57"/>
      <c r="L67" s="157"/>
      <c r="M67" s="157"/>
      <c r="N67" s="107"/>
      <c r="O67" s="107"/>
      <c r="P67" s="205"/>
    </row>
    <row r="68" spans="1:16" s="202" customFormat="1">
      <c r="A68" s="107"/>
      <c r="B68" s="99" t="s">
        <v>534</v>
      </c>
      <c r="C68" s="99"/>
      <c r="D68" s="300" t="s">
        <v>178</v>
      </c>
      <c r="E68" s="107"/>
      <c r="F68" s="107"/>
      <c r="G68" s="109">
        <f>G66*(1-$E$47)</f>
        <v>0.66082842352056059</v>
      </c>
      <c r="H68" s="109">
        <f>H66*(1-$E$47)</f>
        <v>0.70712484295833444</v>
      </c>
      <c r="K68" s="57"/>
      <c r="L68" s="157"/>
      <c r="M68" s="157"/>
      <c r="N68" s="107"/>
      <c r="O68" s="107"/>
      <c r="P68" s="205"/>
    </row>
    <row r="69" spans="1:16" s="202" customFormat="1">
      <c r="A69" s="107"/>
      <c r="B69" s="99" t="s">
        <v>535</v>
      </c>
      <c r="C69" s="107"/>
      <c r="D69" s="300" t="s">
        <v>178</v>
      </c>
      <c r="E69" s="107"/>
      <c r="F69" s="107"/>
      <c r="G69" s="109">
        <f>G67*(1-$E$47)</f>
        <v>0.84022311312823972</v>
      </c>
      <c r="H69" s="109">
        <f>H67*(1-$E$47)</f>
        <v>0.89908759335059618</v>
      </c>
      <c r="K69" s="57"/>
      <c r="L69" s="158"/>
      <c r="M69" s="158"/>
      <c r="N69" s="107"/>
      <c r="O69" s="107"/>
      <c r="P69" s="205"/>
    </row>
    <row r="70" spans="1:16" s="107" customFormat="1">
      <c r="C70" s="101"/>
      <c r="P70" s="159"/>
    </row>
    <row r="71" spans="1:16">
      <c r="C71" s="225"/>
      <c r="D71" s="225"/>
      <c r="E71" s="225"/>
      <c r="F71" s="225"/>
    </row>
  </sheetData>
  <mergeCells count="2">
    <mergeCell ref="B2:F2"/>
    <mergeCell ref="B5:L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7"/>
  <sheetViews>
    <sheetView showGridLines="0" zoomScale="85" zoomScaleNormal="85" workbookViewId="0">
      <selection activeCell="J52" sqref="J52"/>
    </sheetView>
  </sheetViews>
  <sheetFormatPr defaultRowHeight="12.75"/>
  <cols>
    <col min="1" max="1" width="4" style="19" customWidth="1"/>
    <col min="2" max="2" width="41.42578125" style="19" customWidth="1"/>
    <col min="3" max="3" width="4.5703125" style="19" customWidth="1"/>
    <col min="4" max="4" width="8.42578125" style="19" bestFit="1" customWidth="1"/>
    <col min="5" max="5" width="11.140625" style="19" customWidth="1"/>
    <col min="6" max="6" width="2.7109375" style="19" customWidth="1"/>
    <col min="7" max="7" width="15.140625" style="19" customWidth="1"/>
    <col min="8" max="8" width="15.28515625" style="19" customWidth="1"/>
    <col min="9" max="9" width="13.85546875" style="19" bestFit="1" customWidth="1"/>
    <col min="10" max="10" width="14.5703125" style="19" customWidth="1"/>
    <col min="11" max="11" width="20.28515625" style="19" customWidth="1"/>
    <col min="12" max="12" width="12.7109375" style="19" bestFit="1" customWidth="1"/>
    <col min="13" max="13" width="10.42578125" style="19" bestFit="1" customWidth="1"/>
    <col min="14" max="14" width="12.7109375" style="19" bestFit="1" customWidth="1"/>
    <col min="15" max="15" width="16.85546875" style="19" bestFit="1" customWidth="1"/>
    <col min="16" max="16" width="28.42578125" style="19" bestFit="1" customWidth="1"/>
    <col min="17" max="27" width="13.7109375" style="19" customWidth="1"/>
    <col min="28" max="16384" width="9.140625" style="19"/>
  </cols>
  <sheetData>
    <row r="2" spans="1:15" s="12" customFormat="1" ht="59.25" customHeight="1">
      <c r="B2" s="301" t="s">
        <v>161</v>
      </c>
      <c r="C2" s="301"/>
      <c r="D2" s="301"/>
      <c r="E2" s="301"/>
    </row>
    <row r="4" spans="1:15">
      <c r="B4" s="15" t="s">
        <v>163</v>
      </c>
      <c r="C4" s="18"/>
      <c r="D4" s="18"/>
    </row>
    <row r="5" spans="1:15" ht="36" customHeight="1">
      <c r="B5" s="307" t="s">
        <v>499</v>
      </c>
      <c r="C5" s="307"/>
      <c r="D5" s="307"/>
      <c r="E5" s="307"/>
      <c r="F5" s="307"/>
      <c r="G5" s="307"/>
      <c r="H5" s="307"/>
      <c r="I5" s="307"/>
      <c r="J5" s="307"/>
      <c r="K5" s="307"/>
      <c r="L5" s="307"/>
      <c r="M5" s="307"/>
      <c r="N5" s="307"/>
      <c r="O5" s="307"/>
    </row>
    <row r="6" spans="1:15">
      <c r="B6" s="14"/>
      <c r="C6" s="3"/>
      <c r="D6" s="3"/>
      <c r="G6" s="13"/>
    </row>
    <row r="7" spans="1:15" s="49" customFormat="1">
      <c r="A7" s="48"/>
      <c r="B7" s="49" t="s">
        <v>166</v>
      </c>
      <c r="E7" s="49" t="s">
        <v>164</v>
      </c>
      <c r="G7" s="49" t="s">
        <v>167</v>
      </c>
      <c r="J7" s="49" t="s">
        <v>168</v>
      </c>
      <c r="K7" s="49" t="s">
        <v>165</v>
      </c>
      <c r="M7" s="49" t="s">
        <v>169</v>
      </c>
    </row>
    <row r="9" spans="1:15">
      <c r="A9" s="24"/>
      <c r="B9" s="19" t="s">
        <v>500</v>
      </c>
      <c r="E9" s="14" t="s">
        <v>61</v>
      </c>
      <c r="G9" s="282">
        <v>46</v>
      </c>
      <c r="H9" s="14"/>
      <c r="I9" s="14"/>
      <c r="J9" s="14" t="s">
        <v>170</v>
      </c>
      <c r="K9" s="282">
        <v>196</v>
      </c>
      <c r="L9" s="14"/>
      <c r="M9" s="19" t="s">
        <v>51</v>
      </c>
    </row>
    <row r="10" spans="1:15">
      <c r="A10" s="24"/>
      <c r="B10" s="19" t="s">
        <v>501</v>
      </c>
      <c r="E10" s="14" t="s">
        <v>61</v>
      </c>
      <c r="G10" s="282">
        <v>67</v>
      </c>
      <c r="H10" s="14"/>
      <c r="I10" s="14"/>
      <c r="J10" s="14" t="s">
        <v>170</v>
      </c>
      <c r="K10" s="282">
        <v>379</v>
      </c>
      <c r="L10" s="14"/>
      <c r="M10" s="19" t="s">
        <v>51</v>
      </c>
    </row>
    <row r="11" spans="1:15">
      <c r="G11" s="14"/>
      <c r="H11" s="14"/>
      <c r="I11" s="14"/>
      <c r="J11" s="14"/>
      <c r="K11" s="14"/>
      <c r="L11" s="14"/>
    </row>
    <row r="12" spans="1:15">
      <c r="G12" s="14"/>
      <c r="H12" s="14"/>
      <c r="I12" s="14"/>
      <c r="J12" s="14"/>
      <c r="K12" s="14"/>
      <c r="L12" s="14"/>
    </row>
    <row r="13" spans="1:15">
      <c r="G13" s="14"/>
      <c r="H13" s="14"/>
      <c r="I13" s="14"/>
      <c r="J13" s="14"/>
      <c r="K13" s="14"/>
      <c r="L13" s="14"/>
    </row>
    <row r="14" spans="1:15">
      <c r="I14" s="226"/>
      <c r="J14" s="226"/>
    </row>
    <row r="15" spans="1:15">
      <c r="E15" s="223"/>
      <c r="I15" s="226"/>
      <c r="J15" s="226"/>
    </row>
    <row r="16" spans="1:15">
      <c r="E16" s="223"/>
    </row>
    <row r="17" spans="5:5">
      <c r="E17" s="223"/>
    </row>
  </sheetData>
  <mergeCells count="2">
    <mergeCell ref="B2:E2"/>
    <mergeCell ref="B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9"/>
  <sheetViews>
    <sheetView showGridLines="0" tabSelected="1" zoomScale="85" zoomScaleNormal="85" workbookViewId="0">
      <pane ySplit="3" topLeftCell="A16" activePane="bottomLeft" state="frozen"/>
      <selection activeCell="B8" sqref="B7:B8"/>
      <selection pane="bottomLeft" activeCell="B17" sqref="B17"/>
    </sheetView>
  </sheetViews>
  <sheetFormatPr defaultRowHeight="12.75"/>
  <cols>
    <col min="1" max="1" width="2.85546875" style="2" customWidth="1"/>
    <col min="2" max="2" width="93.7109375" style="2" customWidth="1"/>
    <col min="3" max="3" width="46.42578125" style="2" customWidth="1"/>
    <col min="4" max="4" width="29.28515625" style="2" customWidth="1"/>
    <col min="5" max="5" width="39.5703125" style="2" customWidth="1"/>
    <col min="6" max="6" width="3.42578125" style="2" customWidth="1"/>
    <col min="7" max="7" width="29.28515625" style="18" customWidth="1"/>
    <col min="9" max="16384" width="9.140625" style="2"/>
  </cols>
  <sheetData>
    <row r="2" spans="1:8" s="7" customFormat="1" ht="45" customHeight="1">
      <c r="B2" s="7" t="s">
        <v>107</v>
      </c>
      <c r="G2" s="66"/>
    </row>
    <row r="4" spans="1:8" s="8" customFormat="1">
      <c r="B4" s="8" t="s">
        <v>108</v>
      </c>
      <c r="G4" s="21"/>
    </row>
    <row r="5" spans="1:8" ht="51">
      <c r="B5" s="38" t="s">
        <v>109</v>
      </c>
      <c r="G5" s="67"/>
    </row>
    <row r="6" spans="1:8" s="19" customFormat="1">
      <c r="B6" s="38"/>
      <c r="G6" s="67"/>
      <c r="H6" s="17"/>
    </row>
    <row r="7" spans="1:8" s="49" customFormat="1">
      <c r="A7" s="48"/>
      <c r="B7" s="49" t="s">
        <v>110</v>
      </c>
      <c r="G7" s="75"/>
    </row>
    <row r="8" spans="1:8" s="73" customFormat="1">
      <c r="G8" s="74"/>
    </row>
    <row r="9" spans="1:8" s="19" customFormat="1">
      <c r="B9" s="38" t="s">
        <v>111</v>
      </c>
      <c r="G9" s="67"/>
      <c r="H9" s="17"/>
    </row>
    <row r="10" spans="1:8" s="19" customFormat="1">
      <c r="B10" s="38" t="s">
        <v>112</v>
      </c>
      <c r="G10" s="67"/>
      <c r="H10" s="17"/>
    </row>
    <row r="11" spans="1:8" s="19" customFormat="1">
      <c r="B11" s="38" t="s">
        <v>113</v>
      </c>
      <c r="G11" s="67"/>
      <c r="H11" s="17"/>
    </row>
    <row r="12" spans="1:8" s="19" customFormat="1">
      <c r="B12" s="38" t="s">
        <v>114</v>
      </c>
      <c r="G12" s="67"/>
      <c r="H12" s="17"/>
    </row>
    <row r="13" spans="1:8" s="19" customFormat="1">
      <c r="B13" s="38" t="s">
        <v>115</v>
      </c>
      <c r="G13" s="67"/>
      <c r="H13" s="17"/>
    </row>
    <row r="14" spans="1:8" s="19" customFormat="1">
      <c r="B14" s="38" t="s">
        <v>472</v>
      </c>
      <c r="G14" s="67"/>
      <c r="H14" s="17"/>
    </row>
    <row r="15" spans="1:8" s="19" customFormat="1">
      <c r="B15" s="38" t="s">
        <v>162</v>
      </c>
      <c r="G15" s="67"/>
      <c r="H15" s="17"/>
    </row>
    <row r="16" spans="1:8" s="19" customFormat="1">
      <c r="B16" s="38"/>
      <c r="G16" s="67"/>
      <c r="H16" s="17"/>
    </row>
    <row r="17" spans="1:8" s="19" customFormat="1" ht="76.5">
      <c r="B17" s="229" t="s">
        <v>542</v>
      </c>
      <c r="G17" s="67"/>
      <c r="H17" s="17"/>
    </row>
    <row r="18" spans="1:8" s="19" customFormat="1">
      <c r="B18" s="38"/>
      <c r="G18" s="67"/>
      <c r="H18" s="17"/>
    </row>
    <row r="19" spans="1:8" s="19" customFormat="1">
      <c r="B19" s="15" t="s">
        <v>117</v>
      </c>
      <c r="C19" s="9"/>
      <c r="D19" s="15" t="s">
        <v>118</v>
      </c>
      <c r="G19" s="67"/>
      <c r="H19" s="17"/>
    </row>
    <row r="20" spans="1:8" s="19" customFormat="1">
      <c r="C20" s="9"/>
      <c r="G20" s="67"/>
      <c r="H20" s="17"/>
    </row>
    <row r="21" spans="1:8" s="19" customFormat="1">
      <c r="B21" s="287">
        <v>123</v>
      </c>
      <c r="C21" s="9"/>
      <c r="D21" s="14" t="s">
        <v>119</v>
      </c>
      <c r="G21" s="67"/>
      <c r="H21" s="17"/>
    </row>
    <row r="22" spans="1:8" s="19" customFormat="1">
      <c r="B22" s="288">
        <f>B21</f>
        <v>123</v>
      </c>
      <c r="C22" s="9"/>
      <c r="D22" s="19" t="s">
        <v>120</v>
      </c>
      <c r="G22" s="67"/>
      <c r="H22" s="17"/>
    </row>
    <row r="23" spans="1:8" s="19" customFormat="1">
      <c r="B23" s="289">
        <f>B22+B21</f>
        <v>246</v>
      </c>
      <c r="C23" s="9"/>
      <c r="D23" s="19" t="s">
        <v>121</v>
      </c>
      <c r="G23" s="67"/>
      <c r="H23" s="17"/>
    </row>
    <row r="24" spans="1:8" s="19" customFormat="1">
      <c r="B24" s="290">
        <f>B22+B23</f>
        <v>369</v>
      </c>
      <c r="C24" s="9"/>
      <c r="D24" s="14" t="s">
        <v>122</v>
      </c>
      <c r="G24" s="67"/>
      <c r="H24" s="17"/>
    </row>
    <row r="25" spans="1:8" s="19" customFormat="1">
      <c r="B25" s="291"/>
      <c r="C25" s="9"/>
      <c r="D25" s="14" t="s">
        <v>123</v>
      </c>
      <c r="G25" s="67"/>
      <c r="H25" s="17"/>
    </row>
    <row r="26" spans="1:8" s="19" customFormat="1">
      <c r="B26" s="292">
        <f>B21*3</f>
        <v>369</v>
      </c>
      <c r="D26" s="19" t="s">
        <v>124</v>
      </c>
      <c r="G26" s="67"/>
      <c r="H26" s="17"/>
    </row>
    <row r="28" spans="1:8" s="8" customFormat="1">
      <c r="A28" s="26"/>
      <c r="B28" s="8" t="s">
        <v>116</v>
      </c>
      <c r="G28" s="21"/>
    </row>
    <row r="29" spans="1:8" s="19" customFormat="1">
      <c r="A29" s="149"/>
      <c r="G29" s="18"/>
    </row>
    <row r="30" spans="1:8" s="20" customFormat="1">
      <c r="A30" s="154"/>
      <c r="B30" s="152" t="s">
        <v>127</v>
      </c>
      <c r="C30" s="34" t="s">
        <v>118</v>
      </c>
      <c r="D30" s="34" t="s">
        <v>125</v>
      </c>
      <c r="E30" s="34" t="s">
        <v>126</v>
      </c>
      <c r="G30" s="21"/>
    </row>
    <row r="31" spans="1:8" s="162" customFormat="1" ht="38.25">
      <c r="B31" s="6" t="s">
        <v>52</v>
      </c>
      <c r="C31" s="35" t="s">
        <v>539</v>
      </c>
      <c r="D31" s="6" t="s">
        <v>128</v>
      </c>
      <c r="E31" s="6"/>
    </row>
    <row r="32" spans="1:8" s="19" customFormat="1" ht="55.5" customHeight="1">
      <c r="A32" s="149"/>
      <c r="B32" s="6" t="s">
        <v>53</v>
      </c>
      <c r="C32" s="35" t="s">
        <v>540</v>
      </c>
      <c r="D32" s="6" t="s">
        <v>128</v>
      </c>
      <c r="E32" s="6"/>
      <c r="G32" s="18"/>
    </row>
    <row r="33" spans="1:7" s="19" customFormat="1" ht="38.25">
      <c r="A33" s="149"/>
      <c r="B33" s="6" t="s">
        <v>54</v>
      </c>
      <c r="C33" s="35" t="s">
        <v>541</v>
      </c>
      <c r="D33" s="6" t="s">
        <v>129</v>
      </c>
      <c r="E33" s="6"/>
      <c r="G33" s="18"/>
    </row>
    <row r="34" spans="1:7" s="19" customFormat="1" ht="162" customHeight="1">
      <c r="A34" s="149"/>
      <c r="B34" s="6" t="s">
        <v>55</v>
      </c>
      <c r="C34" s="35" t="s">
        <v>473</v>
      </c>
      <c r="D34" s="6" t="s">
        <v>129</v>
      </c>
      <c r="E34" s="6"/>
      <c r="G34" s="67"/>
    </row>
    <row r="35" spans="1:7" s="20" customFormat="1">
      <c r="A35" s="154"/>
      <c r="B35" s="152" t="s">
        <v>130</v>
      </c>
      <c r="C35" s="34" t="s">
        <v>118</v>
      </c>
      <c r="D35" s="34" t="s">
        <v>125</v>
      </c>
      <c r="E35" s="34" t="s">
        <v>126</v>
      </c>
      <c r="G35" s="21"/>
    </row>
    <row r="36" spans="1:7" s="19" customFormat="1" ht="38.25">
      <c r="A36" s="155"/>
      <c r="B36" s="153" t="s">
        <v>15</v>
      </c>
      <c r="C36" s="35" t="s">
        <v>145</v>
      </c>
      <c r="D36" s="46" t="s">
        <v>131</v>
      </c>
      <c r="E36" s="37"/>
      <c r="G36" s="67"/>
    </row>
    <row r="37" spans="1:7" s="19" customFormat="1">
      <c r="A37" s="155"/>
      <c r="B37" s="153" t="s">
        <v>16</v>
      </c>
      <c r="C37" s="35" t="s">
        <v>474</v>
      </c>
      <c r="D37" s="6" t="s">
        <v>132</v>
      </c>
      <c r="E37" s="6"/>
      <c r="G37" s="18"/>
    </row>
    <row r="38" spans="1:7" s="19" customFormat="1" ht="33" customHeight="1">
      <c r="A38" s="155"/>
      <c r="B38" s="153" t="s">
        <v>17</v>
      </c>
      <c r="C38" s="35" t="s">
        <v>138</v>
      </c>
      <c r="D38" s="6" t="s">
        <v>132</v>
      </c>
      <c r="E38" s="6"/>
      <c r="G38" s="67"/>
    </row>
    <row r="39" spans="1:7" s="19" customFormat="1" ht="63.75">
      <c r="A39" s="155"/>
      <c r="B39" s="153" t="s">
        <v>18</v>
      </c>
      <c r="C39" s="35" t="s">
        <v>139</v>
      </c>
      <c r="D39" s="35" t="s">
        <v>133</v>
      </c>
      <c r="E39" s="36"/>
      <c r="G39" s="18"/>
    </row>
    <row r="40" spans="1:7" s="19" customFormat="1" ht="51">
      <c r="A40" s="155"/>
      <c r="B40" s="153" t="s">
        <v>19</v>
      </c>
      <c r="C40" s="35" t="s">
        <v>140</v>
      </c>
      <c r="D40" s="47" t="s">
        <v>134</v>
      </c>
      <c r="E40" s="45"/>
      <c r="G40" s="67"/>
    </row>
    <row r="41" spans="1:7" s="19" customFormat="1" ht="51">
      <c r="A41" s="155"/>
      <c r="B41" s="153" t="s">
        <v>20</v>
      </c>
      <c r="C41" s="35" t="s">
        <v>475</v>
      </c>
      <c r="D41" s="47" t="s">
        <v>134</v>
      </c>
      <c r="E41" s="39"/>
      <c r="G41" s="67"/>
    </row>
    <row r="42" spans="1:7" s="19" customFormat="1" ht="25.5">
      <c r="A42" s="155"/>
      <c r="B42" s="153" t="s">
        <v>21</v>
      </c>
      <c r="C42" s="35" t="s">
        <v>141</v>
      </c>
      <c r="D42" s="47" t="s">
        <v>134</v>
      </c>
      <c r="E42" s="39"/>
      <c r="G42" s="5"/>
    </row>
    <row r="43" spans="1:7" s="19" customFormat="1" ht="102">
      <c r="A43" s="155"/>
      <c r="B43" s="153" t="s">
        <v>22</v>
      </c>
      <c r="C43" s="35" t="s">
        <v>142</v>
      </c>
      <c r="D43" s="47" t="s">
        <v>128</v>
      </c>
      <c r="E43" s="139" t="s">
        <v>150</v>
      </c>
      <c r="G43" s="5"/>
    </row>
    <row r="44" spans="1:7" s="19" customFormat="1" ht="76.5">
      <c r="A44" s="155"/>
      <c r="B44" s="153" t="s">
        <v>82</v>
      </c>
      <c r="C44" s="35" t="s">
        <v>146</v>
      </c>
      <c r="D44" s="47" t="s">
        <v>135</v>
      </c>
      <c r="E44" s="35" t="s">
        <v>149</v>
      </c>
      <c r="G44" s="5"/>
    </row>
    <row r="45" spans="1:7" s="19" customFormat="1" ht="63.75">
      <c r="A45" s="155"/>
      <c r="B45" s="153" t="s">
        <v>83</v>
      </c>
      <c r="C45" s="35" t="s">
        <v>147</v>
      </c>
      <c r="D45" s="47" t="s">
        <v>136</v>
      </c>
      <c r="E45" s="35" t="s">
        <v>148</v>
      </c>
      <c r="G45" s="67"/>
    </row>
    <row r="46" spans="1:7" s="19" customFormat="1" ht="29.25" customHeight="1">
      <c r="A46" s="155"/>
      <c r="B46" s="153" t="s">
        <v>23</v>
      </c>
      <c r="C46" s="35" t="s">
        <v>144</v>
      </c>
      <c r="D46" s="47" t="s">
        <v>136</v>
      </c>
      <c r="E46" s="35"/>
      <c r="G46" s="67"/>
    </row>
    <row r="47" spans="1:7" s="19" customFormat="1" ht="38.25">
      <c r="A47" s="155"/>
      <c r="B47" s="153" t="s">
        <v>24</v>
      </c>
      <c r="C47" s="35" t="s">
        <v>143</v>
      </c>
      <c r="D47" s="47" t="s">
        <v>137</v>
      </c>
      <c r="E47" s="39"/>
      <c r="G47" s="67"/>
    </row>
    <row r="48" spans="1:7" s="19" customFormat="1" ht="13.5" customHeight="1">
      <c r="C48" s="33"/>
      <c r="G48" s="18"/>
    </row>
    <row r="49" spans="3:3">
      <c r="C49" s="33"/>
    </row>
  </sheetData>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Z112"/>
  <sheetViews>
    <sheetView showGridLines="0" zoomScale="80" zoomScaleNormal="80" workbookViewId="0">
      <selection activeCell="I14" sqref="I14"/>
    </sheetView>
  </sheetViews>
  <sheetFormatPr defaultRowHeight="12.75"/>
  <cols>
    <col min="1" max="1" width="4" style="19" customWidth="1"/>
    <col min="2" max="2" width="41.42578125" style="19" customWidth="1"/>
    <col min="3" max="4" width="4.5703125" style="19" customWidth="1"/>
    <col min="5" max="5" width="2.5703125" style="19" customWidth="1"/>
    <col min="6" max="6" width="27.85546875" style="19" customWidth="1"/>
    <col min="7" max="7" width="2.7109375" style="19" customWidth="1"/>
    <col min="8" max="8" width="40.42578125" style="19" customWidth="1"/>
    <col min="9" max="9" width="21.7109375" style="19" bestFit="1" customWidth="1"/>
    <col min="10" max="10" width="20" style="19" bestFit="1" customWidth="1"/>
    <col min="11" max="11" width="17" style="19" bestFit="1" customWidth="1"/>
    <col min="12" max="12" width="12.85546875" style="19" bestFit="1" customWidth="1"/>
    <col min="13" max="13" width="2.7109375" style="19" customWidth="1"/>
    <col min="14" max="14" width="17.28515625" style="19" bestFit="1" customWidth="1"/>
    <col min="15" max="15" width="22.28515625" style="19" bestFit="1" customWidth="1"/>
    <col min="16" max="16" width="20" style="19" bestFit="1" customWidth="1"/>
    <col min="17" max="17" width="17" style="19" bestFit="1" customWidth="1"/>
    <col min="18" max="18" width="12.85546875" style="19" bestFit="1" customWidth="1"/>
    <col min="19" max="21" width="12.5703125" style="19" customWidth="1"/>
    <col min="22" max="24" width="2.7109375" style="19" customWidth="1"/>
    <col min="25" max="39" width="13.7109375" style="19" customWidth="1"/>
    <col min="40" max="16384" width="9.140625" style="19"/>
  </cols>
  <sheetData>
    <row r="2" spans="2:20" s="12" customFormat="1" ht="55.5" customHeight="1">
      <c r="B2" s="301" t="s">
        <v>151</v>
      </c>
      <c r="C2" s="301"/>
      <c r="D2" s="301"/>
      <c r="E2" s="301"/>
      <c r="F2" s="301"/>
    </row>
    <row r="4" spans="2:20">
      <c r="B4" s="15" t="s">
        <v>118</v>
      </c>
      <c r="C4" s="18"/>
      <c r="D4" s="18"/>
    </row>
    <row r="5" spans="2:20" ht="69.75" customHeight="1">
      <c r="B5" s="307" t="s">
        <v>538</v>
      </c>
      <c r="C5" s="307"/>
      <c r="D5" s="307"/>
      <c r="E5" s="307"/>
      <c r="F5" s="307"/>
      <c r="G5" s="307"/>
      <c r="H5" s="307"/>
      <c r="I5" s="307"/>
      <c r="J5" s="307"/>
      <c r="K5" s="307"/>
      <c r="L5" s="307"/>
      <c r="M5" s="307"/>
      <c r="N5" s="307"/>
      <c r="O5" s="38"/>
      <c r="P5" s="38"/>
      <c r="Q5" s="38"/>
      <c r="R5" s="38"/>
    </row>
    <row r="6" spans="2:20">
      <c r="B6" s="142"/>
      <c r="C6" s="142"/>
      <c r="D6" s="142"/>
      <c r="E6" s="142"/>
      <c r="F6" s="142"/>
      <c r="G6" s="142"/>
      <c r="H6" s="142"/>
      <c r="I6" s="142"/>
      <c r="J6" s="142"/>
      <c r="K6" s="142"/>
      <c r="L6" s="142"/>
      <c r="M6" s="142"/>
      <c r="N6" s="142"/>
      <c r="O6" s="142"/>
      <c r="P6" s="142"/>
      <c r="Q6" s="142"/>
      <c r="R6" s="142"/>
    </row>
    <row r="7" spans="2:20" s="26" customFormat="1">
      <c r="B7" s="26" t="s">
        <v>152</v>
      </c>
    </row>
    <row r="8" spans="2:20" s="27" customFormat="1">
      <c r="T8" s="27" t="s">
        <v>169</v>
      </c>
    </row>
    <row r="10" spans="2:20">
      <c r="B10" s="15" t="s">
        <v>152</v>
      </c>
    </row>
    <row r="11" spans="2:20">
      <c r="B11" s="19" t="s">
        <v>467</v>
      </c>
      <c r="F11" s="31">
        <v>1.25</v>
      </c>
      <c r="I11" s="24"/>
      <c r="T11" s="144" t="s">
        <v>476</v>
      </c>
    </row>
    <row r="12" spans="2:20">
      <c r="B12" s="19" t="s">
        <v>466</v>
      </c>
      <c r="F12" s="31">
        <v>1.5</v>
      </c>
      <c r="I12" s="24"/>
      <c r="T12" s="144" t="s">
        <v>476</v>
      </c>
    </row>
    <row r="13" spans="2:20">
      <c r="B13" s="19" t="s">
        <v>465</v>
      </c>
      <c r="F13" s="31">
        <v>1.75</v>
      </c>
      <c r="I13" s="24"/>
      <c r="T13" s="144" t="s">
        <v>476</v>
      </c>
    </row>
    <row r="14" spans="2:20">
      <c r="B14" s="19" t="s">
        <v>468</v>
      </c>
      <c r="F14" s="31">
        <v>1.75</v>
      </c>
      <c r="I14" s="24"/>
      <c r="T14" s="144" t="s">
        <v>476</v>
      </c>
    </row>
    <row r="15" spans="2:20">
      <c r="H15" s="24"/>
      <c r="I15" s="24"/>
    </row>
    <row r="16" spans="2:20">
      <c r="B16" s="18" t="s">
        <v>153</v>
      </c>
      <c r="H16" s="24"/>
      <c r="I16" s="24"/>
    </row>
    <row r="17" spans="2:20" ht="125.25" customHeight="1">
      <c r="B17" s="307" t="s">
        <v>469</v>
      </c>
      <c r="C17" s="307"/>
      <c r="D17" s="307"/>
      <c r="E17" s="307"/>
      <c r="F17" s="307"/>
      <c r="G17" s="307"/>
      <c r="H17" s="307"/>
      <c r="I17" s="307"/>
      <c r="J17" s="307"/>
      <c r="K17" s="307"/>
      <c r="L17" s="307"/>
      <c r="M17" s="307"/>
      <c r="N17" s="307"/>
      <c r="O17" s="38"/>
      <c r="P17" s="38"/>
      <c r="Q17" s="38"/>
      <c r="R17" s="38"/>
    </row>
    <row r="18" spans="2:20">
      <c r="H18" s="24"/>
      <c r="I18" s="24"/>
    </row>
    <row r="19" spans="2:20">
      <c r="B19" s="18" t="s">
        <v>458</v>
      </c>
      <c r="H19" s="24"/>
      <c r="I19" s="24"/>
    </row>
    <row r="20" spans="2:20">
      <c r="B20" s="19" t="s">
        <v>479</v>
      </c>
      <c r="F20" s="31">
        <v>1.5529999999999999</v>
      </c>
      <c r="I20" s="24"/>
      <c r="T20" s="144" t="s">
        <v>477</v>
      </c>
    </row>
    <row r="21" spans="2:20">
      <c r="B21" s="19" t="s">
        <v>459</v>
      </c>
      <c r="F21" s="31">
        <v>0.71199999999999997</v>
      </c>
      <c r="I21" s="24"/>
      <c r="T21" s="144" t="s">
        <v>477</v>
      </c>
    </row>
    <row r="22" spans="2:20">
      <c r="B22" s="19" t="s">
        <v>460</v>
      </c>
      <c r="F22" s="31">
        <v>0.55200000000000005</v>
      </c>
      <c r="I22" s="24"/>
      <c r="T22" s="144" t="s">
        <v>477</v>
      </c>
    </row>
    <row r="23" spans="2:20">
      <c r="B23" s="19" t="s">
        <v>461</v>
      </c>
      <c r="F23" s="31">
        <v>1.1830000000000001</v>
      </c>
      <c r="I23" s="24"/>
      <c r="T23" s="144" t="s">
        <v>477</v>
      </c>
    </row>
    <row r="24" spans="2:20">
      <c r="F24" s="24"/>
      <c r="I24" s="24"/>
    </row>
    <row r="25" spans="2:20">
      <c r="B25" s="18" t="s">
        <v>462</v>
      </c>
      <c r="F25" s="25" t="s">
        <v>463</v>
      </c>
      <c r="H25" s="18" t="s">
        <v>464</v>
      </c>
      <c r="O25" s="24"/>
    </row>
    <row r="26" spans="2:20">
      <c r="B26" s="19" t="s">
        <v>433</v>
      </c>
      <c r="F26" s="31">
        <v>1.7849999999999999</v>
      </c>
      <c r="H26" s="31">
        <v>1.877</v>
      </c>
      <c r="T26" s="144" t="s">
        <v>478</v>
      </c>
    </row>
    <row r="27" spans="2:20">
      <c r="B27" s="19" t="s">
        <v>434</v>
      </c>
      <c r="F27" s="31">
        <v>1.667</v>
      </c>
      <c r="H27" s="31">
        <v>1.7529999999999999</v>
      </c>
      <c r="T27" s="144" t="s">
        <v>478</v>
      </c>
    </row>
    <row r="28" spans="2:20">
      <c r="B28" s="19" t="s">
        <v>435</v>
      </c>
      <c r="F28" s="31">
        <v>1.2070000000000001</v>
      </c>
      <c r="H28" s="31">
        <v>1.2689999999999999</v>
      </c>
      <c r="T28" s="144" t="s">
        <v>478</v>
      </c>
    </row>
    <row r="29" spans="2:20">
      <c r="B29" s="19" t="s">
        <v>2</v>
      </c>
      <c r="F29" s="31">
        <v>0.85899999999999999</v>
      </c>
      <c r="H29" s="31">
        <v>0.90300000000000002</v>
      </c>
      <c r="T29" s="144" t="s">
        <v>478</v>
      </c>
    </row>
    <row r="30" spans="2:20">
      <c r="B30" s="19" t="s">
        <v>436</v>
      </c>
      <c r="F30" s="31">
        <v>0.67600000000000005</v>
      </c>
      <c r="H30" s="31">
        <v>0.71099999999999997</v>
      </c>
      <c r="T30" s="144" t="s">
        <v>478</v>
      </c>
    </row>
    <row r="31" spans="2:20">
      <c r="B31" s="19" t="s">
        <v>437</v>
      </c>
      <c r="F31" s="141">
        <v>0.6</v>
      </c>
      <c r="H31" s="31">
        <v>0.63100000000000001</v>
      </c>
      <c r="T31" s="144" t="s">
        <v>478</v>
      </c>
    </row>
    <row r="32" spans="2:20">
      <c r="B32" s="19" t="s">
        <v>438</v>
      </c>
      <c r="F32" s="31">
        <v>0.55500000000000005</v>
      </c>
      <c r="H32" s="31">
        <v>0.58299999999999996</v>
      </c>
      <c r="T32" s="144" t="s">
        <v>478</v>
      </c>
    </row>
    <row r="33" spans="1:26">
      <c r="B33" s="19" t="s">
        <v>439</v>
      </c>
      <c r="F33" s="31">
        <v>0.52800000000000002</v>
      </c>
      <c r="H33" s="31">
        <v>0.55500000000000005</v>
      </c>
      <c r="T33" s="144" t="s">
        <v>478</v>
      </c>
    </row>
    <row r="34" spans="1:26">
      <c r="B34" s="19" t="s">
        <v>3</v>
      </c>
      <c r="F34" s="31">
        <v>0.57399999999999995</v>
      </c>
      <c r="H34" s="31">
        <v>0.60399999999999998</v>
      </c>
      <c r="T34" s="144" t="s">
        <v>478</v>
      </c>
    </row>
    <row r="35" spans="1:26">
      <c r="B35" s="19" t="s">
        <v>440</v>
      </c>
      <c r="F35" s="31">
        <v>0.745</v>
      </c>
      <c r="H35" s="31">
        <v>0.78400000000000003</v>
      </c>
      <c r="T35" s="144" t="s">
        <v>478</v>
      </c>
    </row>
    <row r="36" spans="1:26">
      <c r="B36" s="19" t="s">
        <v>4</v>
      </c>
      <c r="F36" s="31">
        <v>1.2070000000000001</v>
      </c>
      <c r="H36" s="31">
        <v>1.2689999999999999</v>
      </c>
      <c r="T36" s="144" t="s">
        <v>478</v>
      </c>
    </row>
    <row r="37" spans="1:26">
      <c r="B37" s="19" t="s">
        <v>5</v>
      </c>
      <c r="F37" s="31">
        <v>1.595</v>
      </c>
      <c r="H37" s="81">
        <v>1.677</v>
      </c>
      <c r="K37" s="14"/>
      <c r="L37" s="14"/>
      <c r="M37" s="14"/>
      <c r="N37" s="14"/>
      <c r="T37" s="144" t="s">
        <v>478</v>
      </c>
    </row>
    <row r="38" spans="1:26">
      <c r="B38" s="13"/>
      <c r="H38" s="24"/>
      <c r="I38" s="24"/>
    </row>
    <row r="39" spans="1:26">
      <c r="B39" s="18" t="s">
        <v>470</v>
      </c>
      <c r="H39" s="24"/>
      <c r="I39" s="24"/>
    </row>
    <row r="40" spans="1:26" ht="99.75" customHeight="1">
      <c r="B40" s="308" t="s">
        <v>480</v>
      </c>
      <c r="C40" s="308"/>
      <c r="D40" s="308"/>
      <c r="E40" s="308"/>
      <c r="F40" s="308"/>
      <c r="G40" s="308"/>
      <c r="H40" s="308"/>
      <c r="I40" s="308"/>
      <c r="J40" s="308"/>
      <c r="K40" s="308"/>
      <c r="L40" s="308"/>
      <c r="M40" s="308"/>
      <c r="N40" s="308"/>
      <c r="O40" s="283"/>
      <c r="P40" s="283"/>
      <c r="Q40" s="283"/>
      <c r="R40" s="283"/>
    </row>
    <row r="41" spans="1:26">
      <c r="B41" s="163" t="s">
        <v>471</v>
      </c>
      <c r="H41" s="24"/>
      <c r="I41" s="24"/>
    </row>
    <row r="43" spans="1:26" s="26" customFormat="1">
      <c r="B43" s="82" t="s">
        <v>536</v>
      </c>
      <c r="H43" s="26" t="s">
        <v>442</v>
      </c>
      <c r="N43" s="26" t="s">
        <v>6</v>
      </c>
    </row>
    <row r="44" spans="1:26" s="28" customFormat="1">
      <c r="B44" s="83" t="s">
        <v>441</v>
      </c>
      <c r="H44" s="83" t="s">
        <v>443</v>
      </c>
      <c r="I44" s="83" t="s">
        <v>445</v>
      </c>
      <c r="J44" s="83" t="s">
        <v>446</v>
      </c>
      <c r="K44" s="83" t="s">
        <v>447</v>
      </c>
      <c r="L44" s="83" t="s">
        <v>7</v>
      </c>
      <c r="N44" s="83" t="s">
        <v>443</v>
      </c>
      <c r="O44" s="83" t="s">
        <v>445</v>
      </c>
      <c r="P44" s="83" t="s">
        <v>446</v>
      </c>
      <c r="Q44" s="83" t="s">
        <v>447</v>
      </c>
      <c r="R44" s="83" t="s">
        <v>7</v>
      </c>
    </row>
    <row r="45" spans="1:26" s="27" customFormat="1">
      <c r="H45" s="27" t="s">
        <v>444</v>
      </c>
      <c r="I45" s="27" t="s">
        <v>448</v>
      </c>
      <c r="J45" s="27" t="s">
        <v>449</v>
      </c>
      <c r="K45" s="27" t="s">
        <v>450</v>
      </c>
      <c r="L45" s="27" t="s">
        <v>451</v>
      </c>
      <c r="N45" s="27" t="s">
        <v>444</v>
      </c>
      <c r="O45" s="27" t="s">
        <v>448</v>
      </c>
      <c r="P45" s="27" t="s">
        <v>449</v>
      </c>
      <c r="Q45" s="27" t="s">
        <v>450</v>
      </c>
      <c r="R45" s="27" t="s">
        <v>451</v>
      </c>
      <c r="T45" s="27" t="s">
        <v>169</v>
      </c>
    </row>
    <row r="47" spans="1:26">
      <c r="A47" s="24"/>
      <c r="B47" s="19" t="s">
        <v>433</v>
      </c>
      <c r="H47" s="303">
        <v>1.7678121099999999</v>
      </c>
      <c r="I47" s="304">
        <v>0.84618868999999997</v>
      </c>
      <c r="J47" s="268">
        <v>0.40200774</v>
      </c>
      <c r="K47" s="268">
        <v>1.5909099999999999E-2</v>
      </c>
      <c r="L47" s="269">
        <v>6.6288000000000002E-4</v>
      </c>
      <c r="N47" s="305">
        <v>0.70712483999999998</v>
      </c>
      <c r="O47" s="302">
        <v>0.33847548</v>
      </c>
      <c r="P47" s="270">
        <v>0.1608031</v>
      </c>
      <c r="Q47" s="270">
        <v>6.3636400000000003E-3</v>
      </c>
      <c r="R47" s="271">
        <v>2.6516000000000002E-4</v>
      </c>
      <c r="T47" s="19" t="s">
        <v>481</v>
      </c>
    </row>
    <row r="48" spans="1:26">
      <c r="A48" s="24"/>
      <c r="B48" s="19" t="s">
        <v>434</v>
      </c>
      <c r="H48" s="303"/>
      <c r="I48" s="304"/>
      <c r="J48" s="268">
        <v>0.33910026999999998</v>
      </c>
      <c r="K48" s="268">
        <v>1.4858100000000001E-2</v>
      </c>
      <c r="L48" s="269">
        <v>6.1909000000000009E-4</v>
      </c>
      <c r="N48" s="306"/>
      <c r="O48" s="302"/>
      <c r="P48" s="270">
        <v>0.13564011000000001</v>
      </c>
      <c r="Q48" s="270">
        <v>5.9432399999999998E-3</v>
      </c>
      <c r="R48" s="271">
        <v>2.4763999999999998E-4</v>
      </c>
      <c r="T48" s="19" t="s">
        <v>481</v>
      </c>
      <c r="Z48" s="13"/>
    </row>
    <row r="49" spans="1:20">
      <c r="A49" s="24"/>
      <c r="B49" s="19" t="s">
        <v>435</v>
      </c>
      <c r="H49" s="303"/>
      <c r="I49" s="304"/>
      <c r="J49" s="268">
        <v>0.27183380000000001</v>
      </c>
      <c r="K49" s="268">
        <v>1.0755799999999999E-2</v>
      </c>
      <c r="L49" s="269">
        <v>4.4816000000000002E-4</v>
      </c>
      <c r="N49" s="306"/>
      <c r="O49" s="302"/>
      <c r="P49" s="270">
        <v>0.10873352</v>
      </c>
      <c r="Q49" s="270">
        <v>4.3023200000000001E-3</v>
      </c>
      <c r="R49" s="271">
        <v>1.7926999999999998E-4</v>
      </c>
      <c r="T49" s="19" t="s">
        <v>481</v>
      </c>
    </row>
    <row r="50" spans="1:20">
      <c r="A50" s="24"/>
      <c r="B50" s="19" t="s">
        <v>2</v>
      </c>
      <c r="H50" s="303"/>
      <c r="I50" s="304">
        <v>0.39226055999999998</v>
      </c>
      <c r="J50" s="268">
        <v>0.18721857</v>
      </c>
      <c r="K50" s="268">
        <v>7.6536599999999996E-3</v>
      </c>
      <c r="L50" s="269">
        <v>3.1890999999999999E-4</v>
      </c>
      <c r="N50" s="306"/>
      <c r="O50" s="302">
        <v>0.15690422000000001</v>
      </c>
      <c r="P50" s="270">
        <v>7.4887430000000005E-2</v>
      </c>
      <c r="Q50" s="270">
        <v>3.0614599999999998E-3</v>
      </c>
      <c r="R50" s="271">
        <v>1.2757E-4</v>
      </c>
      <c r="T50" s="19" t="s">
        <v>481</v>
      </c>
    </row>
    <row r="51" spans="1:20">
      <c r="A51" s="24"/>
      <c r="B51" s="19" t="s">
        <v>436</v>
      </c>
      <c r="H51" s="303"/>
      <c r="I51" s="304"/>
      <c r="J51" s="268">
        <v>0.15224494999999999</v>
      </c>
      <c r="K51" s="268">
        <v>6.0263000000000001E-3</v>
      </c>
      <c r="L51" s="269">
        <v>2.5109999999999998E-4</v>
      </c>
      <c r="N51" s="306"/>
      <c r="O51" s="302"/>
      <c r="P51" s="270">
        <v>6.0897979999999997E-2</v>
      </c>
      <c r="Q51" s="270">
        <v>2.4105200000000002E-3</v>
      </c>
      <c r="R51" s="271">
        <v>1.0043999999999999E-4</v>
      </c>
      <c r="T51" s="19" t="s">
        <v>481</v>
      </c>
    </row>
    <row r="52" spans="1:20">
      <c r="A52" s="24"/>
      <c r="B52" s="19" t="s">
        <v>437</v>
      </c>
      <c r="H52" s="303"/>
      <c r="I52" s="304"/>
      <c r="J52" s="268">
        <v>0.13076966000000001</v>
      </c>
      <c r="K52" s="268">
        <v>5.3482399999999998E-3</v>
      </c>
      <c r="L52" s="269">
        <v>2.2285E-4</v>
      </c>
      <c r="N52" s="306"/>
      <c r="O52" s="302"/>
      <c r="P52" s="270">
        <v>5.2307869999999999E-2</v>
      </c>
      <c r="Q52" s="270">
        <v>2.1392899999999999E-3</v>
      </c>
      <c r="R52" s="271">
        <v>8.913999999999999E-5</v>
      </c>
      <c r="T52" s="19" t="s">
        <v>481</v>
      </c>
    </row>
    <row r="53" spans="1:20">
      <c r="A53" s="24"/>
      <c r="B53" s="19" t="s">
        <v>438</v>
      </c>
      <c r="H53" s="303"/>
      <c r="I53" s="304">
        <v>0.30745401</v>
      </c>
      <c r="J53" s="268">
        <v>0.12499399999999999</v>
      </c>
      <c r="K53" s="268">
        <v>4.9414000000000003E-3</v>
      </c>
      <c r="L53" s="269">
        <v>2.0589999999999999E-4</v>
      </c>
      <c r="N53" s="306"/>
      <c r="O53" s="302">
        <v>0.1229816</v>
      </c>
      <c r="P53" s="270">
        <v>4.9997600000000003E-2</v>
      </c>
      <c r="Q53" s="270">
        <v>1.97656E-3</v>
      </c>
      <c r="R53" s="271">
        <v>8.2359999999999991E-5</v>
      </c>
      <c r="T53" s="19" t="s">
        <v>481</v>
      </c>
    </row>
    <row r="54" spans="1:20">
      <c r="A54" s="24"/>
      <c r="B54" s="19" t="s">
        <v>439</v>
      </c>
      <c r="H54" s="303"/>
      <c r="I54" s="304"/>
      <c r="J54" s="268">
        <v>0.11891321000000001</v>
      </c>
      <c r="K54" s="268">
        <v>4.7040800000000002E-3</v>
      </c>
      <c r="L54" s="269">
        <v>1.9600999999999999E-4</v>
      </c>
      <c r="N54" s="306"/>
      <c r="O54" s="302"/>
      <c r="P54" s="270">
        <v>4.7565290000000003E-2</v>
      </c>
      <c r="Q54" s="270">
        <v>1.88163E-3</v>
      </c>
      <c r="R54" s="271">
        <v>7.840999999999999E-5</v>
      </c>
      <c r="T54" s="19" t="s">
        <v>481</v>
      </c>
    </row>
    <row r="55" spans="1:20">
      <c r="A55" s="24"/>
      <c r="B55" s="19" t="s">
        <v>3</v>
      </c>
      <c r="H55" s="303"/>
      <c r="I55" s="304"/>
      <c r="J55" s="268">
        <v>0.12510298</v>
      </c>
      <c r="K55" s="268">
        <v>5.1193899999999997E-3</v>
      </c>
      <c r="L55" s="269">
        <v>2.1331E-4</v>
      </c>
      <c r="N55" s="306"/>
      <c r="O55" s="302"/>
      <c r="P55" s="270">
        <v>5.0041189999999999E-2</v>
      </c>
      <c r="Q55" s="270">
        <v>2.04776E-3</v>
      </c>
      <c r="R55" s="271">
        <v>8.5329999999999998E-5</v>
      </c>
      <c r="T55" s="19" t="s">
        <v>481</v>
      </c>
    </row>
    <row r="56" spans="1:20">
      <c r="A56" s="24"/>
      <c r="B56" s="19" t="s">
        <v>440</v>
      </c>
      <c r="H56" s="303"/>
      <c r="I56" s="304">
        <v>0.65890957999999999</v>
      </c>
      <c r="J56" s="268">
        <v>0.16778473999999999</v>
      </c>
      <c r="K56" s="268">
        <v>6.6450399999999996E-3</v>
      </c>
      <c r="L56" s="269">
        <v>2.7688000000000002E-4</v>
      </c>
      <c r="N56" s="306"/>
      <c r="O56" s="302">
        <v>0.26356383</v>
      </c>
      <c r="P56" s="270">
        <v>6.7113900000000004E-2</v>
      </c>
      <c r="Q56" s="270">
        <v>2.6580100000000001E-3</v>
      </c>
      <c r="R56" s="271">
        <v>1.1075999999999999E-4</v>
      </c>
      <c r="T56" s="19" t="s">
        <v>481</v>
      </c>
    </row>
    <row r="57" spans="1:20">
      <c r="A57" s="24"/>
      <c r="B57" s="19" t="s">
        <v>4</v>
      </c>
      <c r="H57" s="303"/>
      <c r="I57" s="304"/>
      <c r="J57" s="268">
        <v>0.26306497000000001</v>
      </c>
      <c r="K57" s="268">
        <v>1.0755799999999999E-2</v>
      </c>
      <c r="L57" s="269">
        <v>4.4816000000000002E-4</v>
      </c>
      <c r="N57" s="306"/>
      <c r="O57" s="302"/>
      <c r="P57" s="270">
        <v>0.10522599000000001</v>
      </c>
      <c r="Q57" s="270">
        <v>4.3023200000000001E-3</v>
      </c>
      <c r="R57" s="271">
        <v>1.7926999999999998E-4</v>
      </c>
      <c r="T57" s="19" t="s">
        <v>481</v>
      </c>
    </row>
    <row r="58" spans="1:20">
      <c r="A58" s="24"/>
      <c r="B58" s="19" t="s">
        <v>5</v>
      </c>
      <c r="H58" s="303"/>
      <c r="I58" s="304"/>
      <c r="J58" s="268">
        <v>0.35921700000000001</v>
      </c>
      <c r="K58" s="268">
        <v>1.421394E-2</v>
      </c>
      <c r="L58" s="269">
        <v>5.9225E-4</v>
      </c>
      <c r="N58" s="306"/>
      <c r="O58" s="302"/>
      <c r="P58" s="270">
        <v>0.1436868</v>
      </c>
      <c r="Q58" s="270">
        <v>5.68557E-3</v>
      </c>
      <c r="R58" s="271">
        <v>2.3689999999999998E-4</v>
      </c>
      <c r="T58" s="19" t="s">
        <v>481</v>
      </c>
    </row>
    <row r="59" spans="1:20">
      <c r="N59" s="14"/>
      <c r="O59" s="14"/>
      <c r="P59" s="14"/>
      <c r="Q59" s="14"/>
      <c r="R59" s="14"/>
    </row>
    <row r="60" spans="1:20">
      <c r="N60" s="14"/>
      <c r="O60" s="14"/>
      <c r="P60" s="14"/>
      <c r="Q60" s="14"/>
      <c r="R60" s="14"/>
    </row>
    <row r="61" spans="1:20" s="26" customFormat="1">
      <c r="B61" s="82" t="s">
        <v>537</v>
      </c>
      <c r="H61" s="26" t="s">
        <v>442</v>
      </c>
      <c r="N61" s="209" t="s">
        <v>6</v>
      </c>
      <c r="O61" s="209"/>
      <c r="P61" s="209"/>
      <c r="Q61" s="209"/>
      <c r="R61" s="209"/>
    </row>
    <row r="62" spans="1:20" s="28" customFormat="1">
      <c r="B62" s="83" t="s">
        <v>452</v>
      </c>
      <c r="H62" s="83" t="s">
        <v>443</v>
      </c>
      <c r="I62" s="83" t="s">
        <v>445</v>
      </c>
      <c r="J62" s="83" t="s">
        <v>446</v>
      </c>
      <c r="K62" s="83" t="s">
        <v>447</v>
      </c>
      <c r="L62" s="83" t="s">
        <v>7</v>
      </c>
      <c r="N62" s="83" t="s">
        <v>443</v>
      </c>
      <c r="O62" s="83" t="s">
        <v>445</v>
      </c>
      <c r="P62" s="83" t="s">
        <v>446</v>
      </c>
      <c r="Q62" s="83" t="s">
        <v>447</v>
      </c>
      <c r="R62" s="83" t="s">
        <v>7</v>
      </c>
    </row>
    <row r="63" spans="1:20" s="27" customFormat="1">
      <c r="H63" s="27" t="s">
        <v>444</v>
      </c>
      <c r="I63" s="27" t="s">
        <v>448</v>
      </c>
      <c r="J63" s="27" t="s">
        <v>449</v>
      </c>
      <c r="K63" s="27" t="s">
        <v>450</v>
      </c>
      <c r="L63" s="27" t="s">
        <v>451</v>
      </c>
      <c r="N63" s="27" t="s">
        <v>444</v>
      </c>
      <c r="O63" s="27" t="s">
        <v>448</v>
      </c>
      <c r="P63" s="27" t="s">
        <v>449</v>
      </c>
      <c r="Q63" s="27" t="s">
        <v>450</v>
      </c>
      <c r="R63" s="27" t="s">
        <v>451</v>
      </c>
      <c r="T63" s="27" t="s">
        <v>169</v>
      </c>
    </row>
    <row r="64" spans="1:20">
      <c r="N64" s="14"/>
      <c r="O64" s="14"/>
      <c r="P64" s="14"/>
      <c r="Q64" s="14"/>
      <c r="R64" s="14"/>
    </row>
    <row r="65" spans="1:26">
      <c r="A65" s="24"/>
      <c r="B65" s="19" t="s">
        <v>433</v>
      </c>
      <c r="H65" s="303">
        <v>2.2477189800000001</v>
      </c>
      <c r="I65" s="304">
        <v>1.0759030199999999</v>
      </c>
      <c r="J65" s="268">
        <v>0.51114053000000004</v>
      </c>
      <c r="K65" s="268">
        <v>2.0227930000000002E-2</v>
      </c>
      <c r="L65" s="268">
        <v>8.4284000000000008E-4</v>
      </c>
      <c r="N65" s="305">
        <v>0.89908759000000005</v>
      </c>
      <c r="O65" s="302">
        <v>0.43036120999999999</v>
      </c>
      <c r="P65" s="270">
        <v>0.20445621</v>
      </c>
      <c r="Q65" s="270">
        <v>8.09117E-3</v>
      </c>
      <c r="R65" s="271">
        <v>3.3713999999999999E-4</v>
      </c>
      <c r="T65" s="19" t="s">
        <v>481</v>
      </c>
    </row>
    <row r="66" spans="1:26">
      <c r="A66" s="24"/>
      <c r="B66" s="19" t="s">
        <v>434</v>
      </c>
      <c r="H66" s="303"/>
      <c r="I66" s="304"/>
      <c r="J66" s="268">
        <v>0.43115561000000002</v>
      </c>
      <c r="K66" s="268">
        <v>1.8891620000000001E-2</v>
      </c>
      <c r="L66" s="268">
        <v>7.8716000000000007E-4</v>
      </c>
      <c r="N66" s="306"/>
      <c r="O66" s="302"/>
      <c r="P66" s="270">
        <v>0.17246223999999999</v>
      </c>
      <c r="Q66" s="270">
        <v>7.5566499999999998E-3</v>
      </c>
      <c r="R66" s="271">
        <v>3.1486999999999997E-4</v>
      </c>
      <c r="T66" s="19" t="s">
        <v>481</v>
      </c>
    </row>
    <row r="67" spans="1:26">
      <c r="A67" s="24"/>
      <c r="B67" s="19" t="s">
        <v>435</v>
      </c>
      <c r="H67" s="303"/>
      <c r="I67" s="304"/>
      <c r="J67" s="268">
        <v>0.34562836000000002</v>
      </c>
      <c r="K67" s="268">
        <v>1.3675680000000001E-2</v>
      </c>
      <c r="L67" s="268">
        <v>5.6982000000000007E-4</v>
      </c>
      <c r="N67" s="306"/>
      <c r="O67" s="302"/>
      <c r="P67" s="270">
        <v>0.13825134</v>
      </c>
      <c r="Q67" s="270">
        <v>5.4702700000000002E-3</v>
      </c>
      <c r="R67" s="271">
        <v>2.2792999999999999E-4</v>
      </c>
      <c r="T67" s="19" t="s">
        <v>481</v>
      </c>
    </row>
    <row r="68" spans="1:26">
      <c r="A68" s="24"/>
      <c r="B68" s="19" t="s">
        <v>2</v>
      </c>
      <c r="H68" s="303"/>
      <c r="I68" s="304">
        <v>0.49874729000000001</v>
      </c>
      <c r="J68" s="268">
        <v>0.23804268000000001</v>
      </c>
      <c r="K68" s="268">
        <v>9.7313899999999995E-3</v>
      </c>
      <c r="L68" s="268">
        <v>4.0548E-4</v>
      </c>
      <c r="N68" s="306"/>
      <c r="O68" s="302">
        <v>0.19949892</v>
      </c>
      <c r="P68" s="270">
        <v>9.5217070000000001E-2</v>
      </c>
      <c r="Q68" s="270">
        <v>3.8925600000000002E-3</v>
      </c>
      <c r="R68" s="271">
        <v>1.6218999999999999E-4</v>
      </c>
      <c r="T68" s="19" t="s">
        <v>481</v>
      </c>
      <c r="Z68" s="13"/>
    </row>
    <row r="69" spans="1:26">
      <c r="A69" s="24"/>
      <c r="B69" s="19" t="s">
        <v>436</v>
      </c>
      <c r="H69" s="303"/>
      <c r="I69" s="304"/>
      <c r="J69" s="268">
        <v>0.19357479</v>
      </c>
      <c r="K69" s="268">
        <v>7.6622599999999997E-3</v>
      </c>
      <c r="L69" s="268">
        <v>3.1926999999999997E-4</v>
      </c>
      <c r="N69" s="306"/>
      <c r="O69" s="302"/>
      <c r="P69" s="270">
        <v>7.7429919999999999E-2</v>
      </c>
      <c r="Q69" s="270">
        <v>3.0649000000000002E-3</v>
      </c>
      <c r="R69" s="271">
        <v>1.2770999999999998E-4</v>
      </c>
      <c r="T69" s="19" t="s">
        <v>481</v>
      </c>
    </row>
    <row r="70" spans="1:26">
      <c r="A70" s="24"/>
      <c r="B70" s="19" t="s">
        <v>437</v>
      </c>
      <c r="H70" s="303"/>
      <c r="I70" s="304"/>
      <c r="J70" s="268">
        <v>0.16626962000000001</v>
      </c>
      <c r="K70" s="268">
        <v>6.8001199999999998E-3</v>
      </c>
      <c r="L70" s="268">
        <v>2.8333999999999998E-4</v>
      </c>
      <c r="N70" s="306"/>
      <c r="O70" s="302"/>
      <c r="P70" s="270">
        <v>6.6507849999999993E-2</v>
      </c>
      <c r="Q70" s="270">
        <v>2.7200499999999999E-3</v>
      </c>
      <c r="R70" s="271">
        <v>1.1334E-4</v>
      </c>
      <c r="T70" s="19" t="s">
        <v>481</v>
      </c>
    </row>
    <row r="71" spans="1:26">
      <c r="A71" s="24"/>
      <c r="B71" s="19" t="s">
        <v>438</v>
      </c>
      <c r="H71" s="303"/>
      <c r="I71" s="304">
        <v>0.39091836000000002</v>
      </c>
      <c r="J71" s="268">
        <v>0.15892605000000001</v>
      </c>
      <c r="K71" s="268">
        <v>6.2828399999999996E-3</v>
      </c>
      <c r="L71" s="268">
        <v>2.6178999999999997E-4</v>
      </c>
      <c r="N71" s="306"/>
      <c r="O71" s="302">
        <v>0.15636733999999999</v>
      </c>
      <c r="P71" s="270">
        <v>6.3570420000000002E-2</v>
      </c>
      <c r="Q71" s="270">
        <v>2.5131300000000001E-3</v>
      </c>
      <c r="R71" s="271">
        <v>1.0472E-4</v>
      </c>
      <c r="T71" s="19" t="s">
        <v>481</v>
      </c>
    </row>
    <row r="72" spans="1:26">
      <c r="A72" s="24"/>
      <c r="B72" s="19" t="s">
        <v>439</v>
      </c>
      <c r="H72" s="303"/>
      <c r="I72" s="304"/>
      <c r="J72" s="268">
        <v>0.15119451</v>
      </c>
      <c r="K72" s="268">
        <v>5.9810899999999997E-3</v>
      </c>
      <c r="L72" s="268">
        <v>2.4921999999999998E-4</v>
      </c>
      <c r="N72" s="306"/>
      <c r="O72" s="302"/>
      <c r="P72" s="270">
        <v>6.0477799999999998E-2</v>
      </c>
      <c r="Q72" s="270">
        <v>2.39244E-3</v>
      </c>
      <c r="R72" s="271">
        <v>9.9689999999999989E-5</v>
      </c>
      <c r="T72" s="19" t="s">
        <v>481</v>
      </c>
    </row>
    <row r="73" spans="1:26">
      <c r="A73" s="24"/>
      <c r="B73" s="19" t="s">
        <v>3</v>
      </c>
      <c r="H73" s="303"/>
      <c r="I73" s="304"/>
      <c r="J73" s="268">
        <v>0.15906461</v>
      </c>
      <c r="K73" s="268">
        <v>6.50915E-3</v>
      </c>
      <c r="L73" s="268">
        <v>2.7121999999999997E-4</v>
      </c>
      <c r="N73" s="306"/>
      <c r="O73" s="302"/>
      <c r="P73" s="270">
        <v>6.3625840000000003E-2</v>
      </c>
      <c r="Q73" s="270">
        <v>2.6036599999999998E-3</v>
      </c>
      <c r="R73" s="271">
        <v>1.0849E-4</v>
      </c>
      <c r="T73" s="19" t="s">
        <v>481</v>
      </c>
    </row>
    <row r="74" spans="1:26">
      <c r="A74" s="24"/>
      <c r="B74" s="19" t="s">
        <v>440</v>
      </c>
      <c r="H74" s="303"/>
      <c r="I74" s="304">
        <v>0.83778337000000003</v>
      </c>
      <c r="J74" s="268">
        <v>0.21333315999999999</v>
      </c>
      <c r="K74" s="268">
        <v>8.4489600000000002E-3</v>
      </c>
      <c r="L74" s="268">
        <v>3.5205000000000002E-4</v>
      </c>
      <c r="N74" s="306"/>
      <c r="O74" s="302">
        <v>0.33511334999999998</v>
      </c>
      <c r="P74" s="270">
        <v>8.5333270000000003E-2</v>
      </c>
      <c r="Q74" s="270">
        <v>3.3795800000000001E-3</v>
      </c>
      <c r="R74" s="271">
        <v>1.4082E-4</v>
      </c>
      <c r="T74" s="19" t="s">
        <v>481</v>
      </c>
    </row>
    <row r="75" spans="1:26">
      <c r="A75" s="24"/>
      <c r="B75" s="19" t="s">
        <v>4</v>
      </c>
      <c r="H75" s="303"/>
      <c r="I75" s="304"/>
      <c r="J75" s="268">
        <v>0.33447905999999999</v>
      </c>
      <c r="K75" s="268">
        <v>1.3675680000000001E-2</v>
      </c>
      <c r="L75" s="268">
        <v>5.6982000000000007E-4</v>
      </c>
      <c r="N75" s="306"/>
      <c r="O75" s="302"/>
      <c r="P75" s="270">
        <v>0.13379162</v>
      </c>
      <c r="Q75" s="270">
        <v>5.4702700000000002E-3</v>
      </c>
      <c r="R75" s="271">
        <v>2.2792999999999999E-4</v>
      </c>
      <c r="T75" s="19" t="s">
        <v>481</v>
      </c>
    </row>
    <row r="76" spans="1:26">
      <c r="A76" s="24"/>
      <c r="B76" s="19" t="s">
        <v>5</v>
      </c>
      <c r="H76" s="303"/>
      <c r="I76" s="304"/>
      <c r="J76" s="268">
        <v>0.45673342</v>
      </c>
      <c r="K76" s="268">
        <v>1.8072580000000001E-2</v>
      </c>
      <c r="L76" s="268">
        <v>7.5303000000000002E-4</v>
      </c>
      <c r="N76" s="306"/>
      <c r="O76" s="302"/>
      <c r="P76" s="270">
        <v>0.18269336999999999</v>
      </c>
      <c r="Q76" s="270">
        <v>7.22903E-3</v>
      </c>
      <c r="R76" s="271">
        <v>3.0121E-4</v>
      </c>
      <c r="T76" s="19" t="s">
        <v>481</v>
      </c>
    </row>
    <row r="77" spans="1:26">
      <c r="N77" s="14"/>
      <c r="O77" s="14"/>
      <c r="P77" s="14"/>
      <c r="Q77" s="14"/>
      <c r="R77" s="14"/>
    </row>
    <row r="78" spans="1:26">
      <c r="N78" s="14"/>
      <c r="O78" s="14"/>
      <c r="P78" s="14"/>
      <c r="Q78" s="14"/>
      <c r="R78" s="14"/>
    </row>
    <row r="79" spans="1:26" s="26" customFormat="1">
      <c r="B79" s="26" t="s">
        <v>453</v>
      </c>
      <c r="H79" s="26" t="s">
        <v>454</v>
      </c>
      <c r="N79" s="26" t="s">
        <v>457</v>
      </c>
      <c r="O79" s="209"/>
      <c r="P79" s="209"/>
      <c r="Q79" s="209"/>
      <c r="R79" s="209"/>
      <c r="T79" s="26" t="s">
        <v>169</v>
      </c>
    </row>
    <row r="80" spans="1:26" s="28" customFormat="1">
      <c r="H80" s="83" t="s">
        <v>443</v>
      </c>
      <c r="I80" s="83" t="s">
        <v>445</v>
      </c>
      <c r="J80" s="83" t="s">
        <v>446</v>
      </c>
      <c r="K80" s="83" t="s">
        <v>447</v>
      </c>
      <c r="L80" s="83" t="s">
        <v>7</v>
      </c>
      <c r="N80" s="83" t="s">
        <v>443</v>
      </c>
      <c r="O80" s="83" t="s">
        <v>445</v>
      </c>
      <c r="P80" s="83" t="s">
        <v>446</v>
      </c>
      <c r="Q80" s="83" t="s">
        <v>447</v>
      </c>
      <c r="R80" s="83" t="s">
        <v>7</v>
      </c>
    </row>
    <row r="81" spans="1:20" s="27" customFormat="1">
      <c r="H81" s="27" t="s">
        <v>444</v>
      </c>
      <c r="I81" s="27" t="s">
        <v>448</v>
      </c>
      <c r="J81" s="27" t="s">
        <v>449</v>
      </c>
      <c r="K81" s="27" t="s">
        <v>450</v>
      </c>
      <c r="L81" s="27" t="s">
        <v>451</v>
      </c>
      <c r="N81" s="27" t="s">
        <v>444</v>
      </c>
      <c r="O81" s="27" t="s">
        <v>448</v>
      </c>
      <c r="P81" s="27" t="s">
        <v>449</v>
      </c>
      <c r="Q81" s="27" t="s">
        <v>450</v>
      </c>
      <c r="R81" s="27" t="s">
        <v>451</v>
      </c>
    </row>
    <row r="82" spans="1:20">
      <c r="A82" s="24"/>
      <c r="G82" s="24"/>
      <c r="H82" s="144"/>
      <c r="I82" s="24"/>
      <c r="N82" s="14"/>
      <c r="O82" s="14"/>
      <c r="P82" s="14"/>
      <c r="Q82" s="14"/>
      <c r="R82" s="14"/>
    </row>
    <row r="83" spans="1:20">
      <c r="A83" s="24"/>
      <c r="B83" s="19" t="s">
        <v>433</v>
      </c>
      <c r="G83" s="24"/>
      <c r="H83" s="305">
        <v>0.24093186999999999</v>
      </c>
      <c r="I83" s="302">
        <v>0.1153255</v>
      </c>
      <c r="J83" s="270">
        <v>5.4788900000000001E-2</v>
      </c>
      <c r="K83" s="130"/>
      <c r="L83" s="130"/>
      <c r="N83" s="305">
        <v>0.16001398</v>
      </c>
      <c r="O83" s="302">
        <v>7.659299E-2</v>
      </c>
      <c r="P83" s="270">
        <v>3.6387839999999998E-2</v>
      </c>
      <c r="Q83" s="272"/>
      <c r="R83" s="272"/>
      <c r="T83" s="19" t="s">
        <v>481</v>
      </c>
    </row>
    <row r="84" spans="1:20">
      <c r="A84" s="24"/>
      <c r="B84" s="19" t="s">
        <v>434</v>
      </c>
      <c r="G84" s="24"/>
      <c r="H84" s="306"/>
      <c r="I84" s="302"/>
      <c r="J84" s="270">
        <v>4.6215350000000002E-2</v>
      </c>
      <c r="K84" s="130"/>
      <c r="L84" s="130"/>
      <c r="N84" s="306"/>
      <c r="O84" s="302"/>
      <c r="P84" s="270">
        <v>3.0693749999999999E-2</v>
      </c>
      <c r="Q84" s="272"/>
      <c r="R84" s="272"/>
      <c r="T84" s="19" t="s">
        <v>481</v>
      </c>
    </row>
    <row r="85" spans="1:20">
      <c r="A85" s="24"/>
      <c r="B85" s="19" t="s">
        <v>435</v>
      </c>
      <c r="G85" s="24"/>
      <c r="H85" s="306"/>
      <c r="I85" s="302"/>
      <c r="J85" s="270">
        <v>3.7047730000000001E-2</v>
      </c>
      <c r="K85" s="130"/>
      <c r="L85" s="130"/>
      <c r="N85" s="306"/>
      <c r="O85" s="302"/>
      <c r="P85" s="270">
        <v>2.4605109999999999E-2</v>
      </c>
      <c r="Q85" s="272"/>
      <c r="R85" s="272"/>
      <c r="T85" s="19" t="s">
        <v>481</v>
      </c>
    </row>
    <row r="86" spans="1:20">
      <c r="B86" s="19" t="s">
        <v>2</v>
      </c>
      <c r="G86" s="24"/>
      <c r="H86" s="306"/>
      <c r="I86" s="302">
        <v>5.3460470000000003E-2</v>
      </c>
      <c r="J86" s="270">
        <v>2.5515670000000001E-2</v>
      </c>
      <c r="K86" s="130"/>
      <c r="L86" s="130"/>
      <c r="N86" s="306"/>
      <c r="O86" s="302">
        <v>3.550557E-2</v>
      </c>
      <c r="P86" s="270">
        <v>1.6946139999999998E-2</v>
      </c>
      <c r="Q86" s="272"/>
      <c r="R86" s="272"/>
      <c r="T86" s="19" t="s">
        <v>481</v>
      </c>
    </row>
    <row r="87" spans="1:20">
      <c r="B87" s="19" t="s">
        <v>436</v>
      </c>
      <c r="G87" s="24"/>
      <c r="H87" s="306"/>
      <c r="I87" s="302"/>
      <c r="J87" s="270">
        <v>2.0749179999999999E-2</v>
      </c>
      <c r="K87" s="130"/>
      <c r="L87" s="130"/>
      <c r="N87" s="306"/>
      <c r="O87" s="302"/>
      <c r="P87" s="270">
        <v>1.3780489999999999E-2</v>
      </c>
      <c r="Q87" s="272"/>
      <c r="R87" s="272"/>
      <c r="T87" s="19" t="s">
        <v>481</v>
      </c>
    </row>
    <row r="88" spans="1:20">
      <c r="B88" s="19" t="s">
        <v>437</v>
      </c>
      <c r="G88" s="24"/>
      <c r="H88" s="306"/>
      <c r="I88" s="302"/>
      <c r="J88" s="270">
        <v>1.7822359999999999E-2</v>
      </c>
      <c r="K88" s="130"/>
      <c r="L88" s="130"/>
      <c r="N88" s="306"/>
      <c r="O88" s="302"/>
      <c r="P88" s="270">
        <v>1.1836650000000001E-2</v>
      </c>
      <c r="Q88" s="272"/>
      <c r="R88" s="272"/>
      <c r="T88" s="19" t="s">
        <v>481</v>
      </c>
    </row>
    <row r="89" spans="1:20">
      <c r="B89" s="19" t="s">
        <v>438</v>
      </c>
      <c r="G89" s="24"/>
      <c r="H89" s="306"/>
      <c r="I89" s="302">
        <v>4.1902340000000003E-2</v>
      </c>
      <c r="J89" s="270">
        <v>1.70352E-2</v>
      </c>
      <c r="K89" s="130"/>
      <c r="L89" s="130"/>
      <c r="N89" s="306"/>
      <c r="O89" s="302">
        <v>2.7829280000000001E-2</v>
      </c>
      <c r="P89" s="270">
        <v>1.131387E-2</v>
      </c>
      <c r="Q89" s="272"/>
      <c r="R89" s="272"/>
      <c r="T89" s="19" t="s">
        <v>481</v>
      </c>
    </row>
    <row r="90" spans="1:20">
      <c r="B90" s="19" t="s">
        <v>439</v>
      </c>
      <c r="G90" s="24"/>
      <c r="H90" s="306"/>
      <c r="I90" s="302"/>
      <c r="J90" s="270">
        <v>1.6206459999999999E-2</v>
      </c>
      <c r="K90" s="130"/>
      <c r="L90" s="130"/>
      <c r="N90" s="306"/>
      <c r="O90" s="302"/>
      <c r="P90" s="270">
        <v>1.0763460000000001E-2</v>
      </c>
      <c r="Q90" s="272"/>
      <c r="R90" s="272"/>
      <c r="T90" s="19" t="s">
        <v>481</v>
      </c>
    </row>
    <row r="91" spans="1:20">
      <c r="B91" s="19" t="s">
        <v>3</v>
      </c>
      <c r="G91" s="24"/>
      <c r="H91" s="306"/>
      <c r="I91" s="302"/>
      <c r="J91" s="270">
        <v>1.7050059999999999E-2</v>
      </c>
      <c r="K91" s="130"/>
      <c r="L91" s="130"/>
      <c r="N91" s="306"/>
      <c r="O91" s="302"/>
      <c r="P91" s="270">
        <v>1.1323730000000001E-2</v>
      </c>
      <c r="Q91" s="272"/>
      <c r="R91" s="272"/>
      <c r="T91" s="19" t="s">
        <v>481</v>
      </c>
    </row>
    <row r="92" spans="1:20">
      <c r="B92" s="19" t="s">
        <v>440</v>
      </c>
      <c r="G92" s="24"/>
      <c r="H92" s="306"/>
      <c r="I92" s="302">
        <v>8.9801580000000006E-2</v>
      </c>
      <c r="J92" s="270">
        <v>2.286707E-2</v>
      </c>
      <c r="K92" s="130"/>
      <c r="L92" s="130"/>
      <c r="N92" s="306"/>
      <c r="O92" s="302">
        <v>5.9641380000000001E-2</v>
      </c>
      <c r="P92" s="270">
        <v>1.518708E-2</v>
      </c>
      <c r="Q92" s="272"/>
      <c r="R92" s="272"/>
      <c r="T92" s="19" t="s">
        <v>481</v>
      </c>
    </row>
    <row r="93" spans="1:20">
      <c r="B93" s="19" t="s">
        <v>4</v>
      </c>
      <c r="H93" s="306"/>
      <c r="I93" s="302"/>
      <c r="J93" s="270">
        <v>3.5852639999999998E-2</v>
      </c>
      <c r="K93" s="130"/>
      <c r="L93" s="130"/>
      <c r="N93" s="306"/>
      <c r="O93" s="302"/>
      <c r="P93" s="270">
        <v>2.38114E-2</v>
      </c>
      <c r="Q93" s="272"/>
      <c r="R93" s="272"/>
      <c r="T93" s="19" t="s">
        <v>481</v>
      </c>
    </row>
    <row r="94" spans="1:20">
      <c r="B94" s="19" t="s">
        <v>5</v>
      </c>
      <c r="H94" s="306"/>
      <c r="I94" s="302"/>
      <c r="J94" s="270">
        <v>4.8957029999999999E-2</v>
      </c>
      <c r="K94" s="130"/>
      <c r="L94" s="130"/>
      <c r="N94" s="306"/>
      <c r="O94" s="302"/>
      <c r="P94" s="270">
        <v>3.2514620000000001E-2</v>
      </c>
      <c r="Q94" s="272"/>
      <c r="R94" s="272"/>
      <c r="T94" s="19" t="s">
        <v>481</v>
      </c>
    </row>
    <row r="95" spans="1:20">
      <c r="N95" s="14"/>
      <c r="O95" s="14"/>
      <c r="P95" s="14"/>
      <c r="Q95" s="14"/>
      <c r="R95" s="14"/>
    </row>
    <row r="96" spans="1:20">
      <c r="N96" s="14"/>
      <c r="O96" s="14"/>
      <c r="P96" s="14"/>
      <c r="Q96" s="14"/>
      <c r="R96" s="14"/>
    </row>
    <row r="97" spans="2:20" s="26" customFormat="1">
      <c r="B97" s="26" t="s">
        <v>453</v>
      </c>
      <c r="H97" s="26" t="s">
        <v>455</v>
      </c>
      <c r="N97" s="209" t="s">
        <v>456</v>
      </c>
      <c r="O97" s="209"/>
      <c r="P97" s="209"/>
      <c r="Q97" s="209"/>
      <c r="R97" s="209"/>
      <c r="T97" s="26" t="s">
        <v>169</v>
      </c>
    </row>
    <row r="98" spans="2:20" s="28" customFormat="1">
      <c r="H98" s="83" t="s">
        <v>443</v>
      </c>
      <c r="I98" s="83" t="s">
        <v>445</v>
      </c>
      <c r="J98" s="83" t="s">
        <v>446</v>
      </c>
      <c r="K98" s="83" t="s">
        <v>447</v>
      </c>
      <c r="L98" s="83" t="s">
        <v>7</v>
      </c>
      <c r="N98" s="83" t="s">
        <v>443</v>
      </c>
      <c r="O98" s="83" t="s">
        <v>445</v>
      </c>
      <c r="P98" s="83" t="s">
        <v>446</v>
      </c>
      <c r="Q98" s="83" t="s">
        <v>447</v>
      </c>
      <c r="R98" s="83" t="s">
        <v>7</v>
      </c>
    </row>
    <row r="99" spans="2:20" s="27" customFormat="1">
      <c r="H99" s="27" t="s">
        <v>444</v>
      </c>
      <c r="I99" s="27" t="s">
        <v>448</v>
      </c>
      <c r="J99" s="27" t="s">
        <v>449</v>
      </c>
      <c r="K99" s="27" t="s">
        <v>450</v>
      </c>
      <c r="L99" s="27" t="s">
        <v>451</v>
      </c>
      <c r="N99" s="27" t="s">
        <v>444</v>
      </c>
      <c r="O99" s="27" t="s">
        <v>448</v>
      </c>
      <c r="P99" s="27" t="s">
        <v>449</v>
      </c>
      <c r="Q99" s="27" t="s">
        <v>450</v>
      </c>
      <c r="R99" s="27" t="s">
        <v>451</v>
      </c>
    </row>
    <row r="100" spans="2:20">
      <c r="N100" s="14"/>
      <c r="O100" s="14"/>
      <c r="P100" s="14"/>
      <c r="Q100" s="14"/>
      <c r="R100" s="14"/>
    </row>
    <row r="101" spans="2:20">
      <c r="B101" s="19" t="s">
        <v>433</v>
      </c>
      <c r="H101" s="305">
        <v>0.17729063</v>
      </c>
      <c r="I101" s="302">
        <v>8.4862709999999994E-2</v>
      </c>
      <c r="J101" s="270">
        <v>4.0316619999999997E-2</v>
      </c>
      <c r="K101" s="130"/>
      <c r="L101" s="130"/>
      <c r="N101" s="305">
        <v>9.6372749999999993E-2</v>
      </c>
      <c r="O101" s="302">
        <v>4.6130200000000003E-2</v>
      </c>
      <c r="P101" s="270">
        <v>2.1915560000000001E-2</v>
      </c>
      <c r="Q101" s="272"/>
      <c r="R101" s="272"/>
      <c r="T101" s="19" t="s">
        <v>481</v>
      </c>
    </row>
    <row r="102" spans="2:20">
      <c r="B102" s="19" t="s">
        <v>434</v>
      </c>
      <c r="H102" s="306"/>
      <c r="I102" s="302"/>
      <c r="J102" s="270">
        <v>3.4007740000000002E-2</v>
      </c>
      <c r="K102" s="130"/>
      <c r="L102" s="130"/>
      <c r="N102" s="306"/>
      <c r="O102" s="302"/>
      <c r="P102" s="270">
        <v>1.8486140000000002E-2</v>
      </c>
      <c r="Q102" s="272"/>
      <c r="R102" s="272"/>
      <c r="T102" s="19" t="s">
        <v>481</v>
      </c>
    </row>
    <row r="103" spans="2:20">
      <c r="B103" s="19" t="s">
        <v>435</v>
      </c>
      <c r="H103" s="306"/>
      <c r="I103" s="302"/>
      <c r="J103" s="270">
        <v>2.7261710000000001E-2</v>
      </c>
      <c r="K103" s="130"/>
      <c r="L103" s="130"/>
      <c r="N103" s="306"/>
      <c r="O103" s="302"/>
      <c r="P103" s="270">
        <v>1.481909E-2</v>
      </c>
      <c r="Q103" s="272"/>
      <c r="R103" s="272"/>
      <c r="T103" s="19" t="s">
        <v>481</v>
      </c>
    </row>
    <row r="104" spans="2:20">
      <c r="B104" s="19" t="s">
        <v>2</v>
      </c>
      <c r="H104" s="306"/>
      <c r="I104" s="302">
        <v>3.933909E-2</v>
      </c>
      <c r="J104" s="270">
        <v>1.877581E-2</v>
      </c>
      <c r="K104" s="130"/>
      <c r="L104" s="130"/>
      <c r="N104" s="306"/>
      <c r="O104" s="302">
        <v>2.1384190000000001E-2</v>
      </c>
      <c r="P104" s="270">
        <v>1.020627E-2</v>
      </c>
      <c r="Q104" s="272"/>
      <c r="R104" s="272"/>
      <c r="T104" s="19" t="s">
        <v>481</v>
      </c>
    </row>
    <row r="105" spans="2:20">
      <c r="B105" s="19" t="s">
        <v>436</v>
      </c>
      <c r="H105" s="306"/>
      <c r="I105" s="302"/>
      <c r="J105" s="270">
        <v>1.526837E-2</v>
      </c>
      <c r="K105" s="130"/>
      <c r="L105" s="130"/>
      <c r="N105" s="306"/>
      <c r="O105" s="302"/>
      <c r="P105" s="270">
        <v>8.2996700000000003E-3</v>
      </c>
      <c r="Q105" s="272"/>
      <c r="R105" s="272"/>
      <c r="T105" s="19" t="s">
        <v>481</v>
      </c>
    </row>
    <row r="106" spans="2:20">
      <c r="B106" s="19" t="s">
        <v>437</v>
      </c>
      <c r="H106" s="306"/>
      <c r="I106" s="302"/>
      <c r="J106" s="270">
        <v>1.311465E-2</v>
      </c>
      <c r="K106" s="130"/>
      <c r="L106" s="130"/>
      <c r="N106" s="306"/>
      <c r="O106" s="302"/>
      <c r="P106" s="270">
        <v>7.1289400000000003E-3</v>
      </c>
      <c r="Q106" s="272"/>
      <c r="R106" s="272"/>
      <c r="T106" s="19" t="s">
        <v>481</v>
      </c>
    </row>
    <row r="107" spans="2:20">
      <c r="B107" s="19" t="s">
        <v>438</v>
      </c>
      <c r="H107" s="306"/>
      <c r="I107" s="302">
        <v>3.0834E-2</v>
      </c>
      <c r="J107" s="270">
        <v>1.253542E-2</v>
      </c>
      <c r="K107" s="130"/>
      <c r="L107" s="130"/>
      <c r="N107" s="306"/>
      <c r="O107" s="302">
        <v>1.6760939999999998E-2</v>
      </c>
      <c r="P107" s="270">
        <v>6.8140800000000001E-3</v>
      </c>
      <c r="Q107" s="272"/>
      <c r="R107" s="272"/>
      <c r="T107" s="19" t="s">
        <v>481</v>
      </c>
    </row>
    <row r="108" spans="2:20">
      <c r="B108" s="19" t="s">
        <v>439</v>
      </c>
      <c r="H108" s="306"/>
      <c r="I108" s="302"/>
      <c r="J108" s="270">
        <v>1.192559E-2</v>
      </c>
      <c r="K108" s="130"/>
      <c r="L108" s="130"/>
      <c r="N108" s="306"/>
      <c r="O108" s="302"/>
      <c r="P108" s="270">
        <v>6.4825899999999999E-3</v>
      </c>
      <c r="Q108" s="272"/>
      <c r="R108" s="272"/>
      <c r="T108" s="19" t="s">
        <v>481</v>
      </c>
    </row>
    <row r="109" spans="2:20">
      <c r="B109" s="19" t="s">
        <v>3</v>
      </c>
      <c r="H109" s="306"/>
      <c r="I109" s="302"/>
      <c r="J109" s="270">
        <v>1.254635E-2</v>
      </c>
      <c r="K109" s="130"/>
      <c r="L109" s="130"/>
      <c r="N109" s="306"/>
      <c r="O109" s="302"/>
      <c r="P109" s="270">
        <v>6.8200200000000004E-3</v>
      </c>
      <c r="Q109" s="272"/>
      <c r="R109" s="272"/>
      <c r="T109" s="19" t="s">
        <v>481</v>
      </c>
    </row>
    <row r="110" spans="2:20">
      <c r="B110" s="19" t="s">
        <v>440</v>
      </c>
      <c r="H110" s="306"/>
      <c r="I110" s="302">
        <v>6.6080829999999993E-2</v>
      </c>
      <c r="J110" s="270">
        <v>1.6826819999999999E-2</v>
      </c>
      <c r="K110" s="130"/>
      <c r="L110" s="130"/>
      <c r="N110" s="306"/>
      <c r="O110" s="302">
        <v>3.5920630000000002E-2</v>
      </c>
      <c r="P110" s="270">
        <v>9.1468299999999999E-3</v>
      </c>
      <c r="Q110" s="272"/>
      <c r="R110" s="272"/>
      <c r="T110" s="19" t="s">
        <v>481</v>
      </c>
    </row>
    <row r="111" spans="2:20">
      <c r="B111" s="19" t="s">
        <v>4</v>
      </c>
      <c r="H111" s="306"/>
      <c r="I111" s="302"/>
      <c r="J111" s="270">
        <v>2.6382300000000001E-2</v>
      </c>
      <c r="K111" s="130"/>
      <c r="L111" s="130"/>
      <c r="N111" s="306"/>
      <c r="O111" s="302"/>
      <c r="P111" s="270">
        <v>1.4341059999999999E-2</v>
      </c>
      <c r="Q111" s="272"/>
      <c r="R111" s="272"/>
      <c r="T111" s="19" t="s">
        <v>481</v>
      </c>
    </row>
    <row r="112" spans="2:20">
      <c r="B112" s="19" t="s">
        <v>5</v>
      </c>
      <c r="H112" s="306"/>
      <c r="I112" s="302"/>
      <c r="J112" s="270">
        <v>3.6025210000000002E-2</v>
      </c>
      <c r="K112" s="130"/>
      <c r="L112" s="130"/>
      <c r="N112" s="306"/>
      <c r="O112" s="302"/>
      <c r="P112" s="270">
        <v>1.9582809999999999E-2</v>
      </c>
      <c r="Q112" s="272"/>
      <c r="R112" s="272"/>
      <c r="T112" s="19" t="s">
        <v>481</v>
      </c>
    </row>
  </sheetData>
  <mergeCells count="44">
    <mergeCell ref="B17:N17"/>
    <mergeCell ref="B40:N40"/>
    <mergeCell ref="B5:N5"/>
    <mergeCell ref="H101:H112"/>
    <mergeCell ref="I101:I103"/>
    <mergeCell ref="N101:N112"/>
    <mergeCell ref="I110:I112"/>
    <mergeCell ref="I56:I58"/>
    <mergeCell ref="H83:H94"/>
    <mergeCell ref="I83:I85"/>
    <mergeCell ref="I86:I88"/>
    <mergeCell ref="I89:I91"/>
    <mergeCell ref="I92:I94"/>
    <mergeCell ref="I50:I52"/>
    <mergeCell ref="O50:O52"/>
    <mergeCell ref="I53:I55"/>
    <mergeCell ref="O53:O55"/>
    <mergeCell ref="O110:O112"/>
    <mergeCell ref="N83:N94"/>
    <mergeCell ref="O83:O85"/>
    <mergeCell ref="O86:O88"/>
    <mergeCell ref="O89:O91"/>
    <mergeCell ref="O92:O94"/>
    <mergeCell ref="O101:O103"/>
    <mergeCell ref="I104:I106"/>
    <mergeCell ref="O104:O106"/>
    <mergeCell ref="I107:I109"/>
    <mergeCell ref="O107:O109"/>
    <mergeCell ref="B2:F2"/>
    <mergeCell ref="O74:O76"/>
    <mergeCell ref="O56:O58"/>
    <mergeCell ref="H65:H76"/>
    <mergeCell ref="I65:I67"/>
    <mergeCell ref="N65:N76"/>
    <mergeCell ref="O65:O67"/>
    <mergeCell ref="I68:I70"/>
    <mergeCell ref="O68:O70"/>
    <mergeCell ref="I71:I73"/>
    <mergeCell ref="O71:O73"/>
    <mergeCell ref="I74:I76"/>
    <mergeCell ref="H47:H58"/>
    <mergeCell ref="I47:I49"/>
    <mergeCell ref="N47:N58"/>
    <mergeCell ref="O47:O49"/>
  </mergeCells>
  <hyperlinks>
    <hyperlink ref="B41" r:id="rId1" display="Op de website van de ACM kun je de berekening van de seizoensfactoren vinden. "/>
  </hyperlinks>
  <pageMargins left="0.7" right="0.7" top="0.75" bottom="0.75" header="0.3" footer="0.3"/>
  <pageSetup paperSize="9" orientation="portrait"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79"/>
  <sheetViews>
    <sheetView showGridLines="0" zoomScale="85" zoomScaleNormal="85" workbookViewId="0">
      <selection activeCell="E36" sqref="E36"/>
    </sheetView>
  </sheetViews>
  <sheetFormatPr defaultRowHeight="12.75"/>
  <cols>
    <col min="1" max="1" width="4" style="19" customWidth="1"/>
    <col min="2" max="2" width="41.42578125" style="19" customWidth="1"/>
    <col min="3" max="3" width="4.5703125" style="19" customWidth="1"/>
    <col min="4" max="4" width="8.42578125" style="19" bestFit="1" customWidth="1"/>
    <col min="5" max="5" width="11.140625" style="19" customWidth="1"/>
    <col min="6" max="6" width="14.140625" style="19" customWidth="1"/>
    <col min="7" max="7" width="24.140625" style="19" customWidth="1"/>
    <col min="8" max="8" width="17.28515625" style="19" bestFit="1" customWidth="1"/>
    <col min="9" max="9" width="22.28515625" style="19" bestFit="1" customWidth="1"/>
    <col min="10" max="10" width="20" style="19" bestFit="1" customWidth="1"/>
    <col min="11" max="11" width="17" style="19" bestFit="1" customWidth="1"/>
    <col min="12" max="12" width="13.28515625" style="19" customWidth="1"/>
    <col min="13" max="13" width="12.7109375" style="19" bestFit="1" customWidth="1"/>
    <col min="14" max="14" width="17.28515625" style="19" bestFit="1" customWidth="1"/>
    <col min="15" max="15" width="22.28515625" style="19" bestFit="1" customWidth="1"/>
    <col min="16" max="16" width="20" style="19" bestFit="1" customWidth="1"/>
    <col min="17" max="17" width="17" style="19" bestFit="1" customWidth="1"/>
    <col min="18" max="28" width="13.7109375" style="19" customWidth="1"/>
    <col min="29" max="16384" width="9.140625" style="19"/>
  </cols>
  <sheetData>
    <row r="2" spans="2:18" s="12" customFormat="1" ht="45" customHeight="1">
      <c r="B2" s="301" t="s">
        <v>154</v>
      </c>
      <c r="C2" s="301"/>
      <c r="D2" s="301"/>
      <c r="E2" s="301"/>
    </row>
    <row r="4" spans="2:18">
      <c r="B4" s="15" t="s">
        <v>118</v>
      </c>
      <c r="C4" s="18"/>
      <c r="D4" s="18"/>
    </row>
    <row r="5" spans="2:18" ht="27.75" customHeight="1">
      <c r="B5" s="307" t="s">
        <v>422</v>
      </c>
      <c r="C5" s="307"/>
      <c r="D5" s="307"/>
      <c r="E5" s="307"/>
      <c r="F5" s="307"/>
      <c r="G5" s="307"/>
      <c r="H5" s="307"/>
      <c r="I5" s="307"/>
      <c r="J5" s="307"/>
      <c r="K5" s="307"/>
      <c r="L5" s="307"/>
      <c r="M5" s="307"/>
      <c r="N5" s="307"/>
      <c r="O5" s="38"/>
      <c r="P5" s="38"/>
      <c r="Q5" s="38"/>
      <c r="R5" s="38"/>
    </row>
    <row r="6" spans="2:18">
      <c r="B6" s="68"/>
      <c r="C6" s="68"/>
      <c r="D6" s="68"/>
      <c r="E6" s="68"/>
      <c r="G6" s="13"/>
    </row>
    <row r="7" spans="2:18" s="49" customFormat="1">
      <c r="B7" s="49" t="s">
        <v>416</v>
      </c>
      <c r="H7" s="49" t="s">
        <v>169</v>
      </c>
    </row>
    <row r="8" spans="2:18" s="73" customFormat="1"/>
    <row r="9" spans="2:18">
      <c r="B9" s="18" t="s">
        <v>417</v>
      </c>
    </row>
    <row r="10" spans="2:18">
      <c r="B10" s="19" t="s">
        <v>418</v>
      </c>
      <c r="E10" s="85" t="s">
        <v>66</v>
      </c>
      <c r="G10" s="13"/>
      <c r="H10" s="144" t="s">
        <v>423</v>
      </c>
    </row>
    <row r="11" spans="2:18">
      <c r="B11" s="18"/>
    </row>
    <row r="13" spans="2:18">
      <c r="B13" s="18" t="s">
        <v>419</v>
      </c>
      <c r="H13" s="24"/>
      <c r="I13" s="24"/>
    </row>
    <row r="15" spans="2:18">
      <c r="B15" s="19" t="s">
        <v>421</v>
      </c>
    </row>
    <row r="16" spans="2:18" ht="63" customHeight="1">
      <c r="B16" s="307" t="s">
        <v>482</v>
      </c>
      <c r="C16" s="307"/>
      <c r="D16" s="307"/>
      <c r="E16" s="307"/>
      <c r="F16" s="307"/>
      <c r="G16" s="307"/>
      <c r="H16" s="307"/>
      <c r="I16" s="307"/>
      <c r="J16" s="307"/>
      <c r="K16" s="307"/>
      <c r="L16" s="307"/>
      <c r="M16" s="307"/>
      <c r="N16" s="38"/>
      <c r="O16" s="38"/>
      <c r="P16" s="38"/>
      <c r="Q16" s="38"/>
      <c r="R16" s="38"/>
    </row>
    <row r="17" spans="2:8" s="258" customFormat="1"/>
    <row r="18" spans="2:8" s="258" customFormat="1">
      <c r="H18" s="258" t="s">
        <v>424</v>
      </c>
    </row>
    <row r="19" spans="2:8" s="258" customFormat="1"/>
    <row r="20" spans="2:8" s="258" customFormat="1">
      <c r="H20" s="258" t="s">
        <v>424</v>
      </c>
    </row>
    <row r="21" spans="2:8" s="258" customFormat="1" ht="18.75" customHeight="1"/>
    <row r="22" spans="2:8" s="258" customFormat="1" ht="18.75" customHeight="1">
      <c r="B22" s="258" t="s">
        <v>425</v>
      </c>
      <c r="E22" s="264" t="s">
        <v>79</v>
      </c>
      <c r="F22" s="264" t="s">
        <v>80</v>
      </c>
      <c r="G22" s="264" t="s">
        <v>390</v>
      </c>
    </row>
    <row r="23" spans="2:8" s="258" customFormat="1">
      <c r="B23" s="258" t="s">
        <v>72</v>
      </c>
      <c r="D23" s="258" t="s">
        <v>73</v>
      </c>
      <c r="E23" s="266">
        <v>60939720</v>
      </c>
      <c r="F23" s="266">
        <v>237288935</v>
      </c>
      <c r="G23" s="259">
        <f>SUM(E23:F23)</f>
        <v>298228655</v>
      </c>
    </row>
    <row r="24" spans="2:8" s="258" customFormat="1">
      <c r="B24" s="258" t="s">
        <v>74</v>
      </c>
      <c r="D24" s="258" t="s">
        <v>73</v>
      </c>
      <c r="E24" s="266">
        <v>76363979</v>
      </c>
      <c r="F24" s="266">
        <v>53639084</v>
      </c>
      <c r="G24" s="259">
        <f>SUM(E24:F24)</f>
        <v>130003063</v>
      </c>
    </row>
    <row r="25" spans="2:8" s="258" customFormat="1">
      <c r="B25" s="258" t="s">
        <v>75</v>
      </c>
      <c r="D25" s="258" t="s">
        <v>73</v>
      </c>
      <c r="E25" s="266">
        <v>28913709</v>
      </c>
      <c r="F25" s="266">
        <v>36024040</v>
      </c>
      <c r="G25" s="259">
        <f>SUM(E25:F25)</f>
        <v>64937749</v>
      </c>
    </row>
    <row r="26" spans="2:8" s="258" customFormat="1">
      <c r="B26" s="258" t="s">
        <v>420</v>
      </c>
      <c r="D26" s="258" t="s">
        <v>73</v>
      </c>
      <c r="E26" s="259">
        <f>SUM(E23:E25)</f>
        <v>166217408</v>
      </c>
      <c r="F26" s="259">
        <f>SUM(F23:F25)</f>
        <v>326952059</v>
      </c>
      <c r="G26" s="259">
        <f>SUM(G23:G25)</f>
        <v>493169467</v>
      </c>
    </row>
    <row r="27" spans="2:8" s="258" customFormat="1"/>
    <row r="28" spans="2:8" s="258" customFormat="1">
      <c r="B28" s="260"/>
    </row>
    <row r="29" spans="2:8" s="258" customFormat="1">
      <c r="B29" s="258" t="s">
        <v>426</v>
      </c>
      <c r="D29" s="258" t="s">
        <v>73</v>
      </c>
      <c r="E29" s="266">
        <v>357479.42857142899</v>
      </c>
      <c r="F29" s="31">
        <v>0</v>
      </c>
      <c r="G29" s="261">
        <f>E29</f>
        <v>357479.42857142899</v>
      </c>
    </row>
    <row r="30" spans="2:8" s="258" customFormat="1"/>
    <row r="31" spans="2:8" s="258" customFormat="1"/>
    <row r="32" spans="2:8" s="258" customFormat="1">
      <c r="B32" s="258" t="s">
        <v>427</v>
      </c>
      <c r="D32" s="258" t="s">
        <v>76</v>
      </c>
      <c r="E32" s="265">
        <v>1</v>
      </c>
      <c r="F32" s="31">
        <v>0</v>
      </c>
      <c r="G32" s="262">
        <f>SUM(E32:F32)</f>
        <v>1</v>
      </c>
    </row>
    <row r="33" spans="1:26" s="258" customFormat="1">
      <c r="B33" s="258" t="s">
        <v>428</v>
      </c>
      <c r="D33" s="258" t="s">
        <v>77</v>
      </c>
      <c r="E33" s="265">
        <v>6</v>
      </c>
      <c r="F33" s="31">
        <v>0</v>
      </c>
      <c r="G33" s="262">
        <f>SUM(E33:F33)</f>
        <v>6</v>
      </c>
    </row>
    <row r="34" spans="1:26" s="258" customFormat="1">
      <c r="B34" s="258" t="s">
        <v>429</v>
      </c>
      <c r="D34" s="258" t="s">
        <v>77</v>
      </c>
      <c r="E34" s="130"/>
      <c r="F34" s="130"/>
      <c r="G34" s="265">
        <v>24</v>
      </c>
    </row>
    <row r="35" spans="1:26" s="258" customFormat="1"/>
    <row r="36" spans="1:26" s="258" customFormat="1">
      <c r="B36" s="258" t="s">
        <v>430</v>
      </c>
      <c r="D36" s="258" t="s">
        <v>78</v>
      </c>
      <c r="G36" s="265">
        <v>1</v>
      </c>
    </row>
    <row r="37" spans="1:26" s="258" customFormat="1"/>
    <row r="38" spans="1:26" s="258" customFormat="1"/>
    <row r="39" spans="1:26" s="258" customFormat="1">
      <c r="B39" s="258" t="s">
        <v>431</v>
      </c>
      <c r="E39" s="267">
        <f>G32*G33*G29/(G34*G26)</f>
        <v>1.8121530857638686E-4</v>
      </c>
    </row>
    <row r="40" spans="1:26" s="258" customFormat="1"/>
    <row r="41" spans="1:26" s="258" customFormat="1">
      <c r="B41" s="258" t="s">
        <v>432</v>
      </c>
      <c r="E41" s="263">
        <f>ROUND(E39*G36*100,2)</f>
        <v>0.02</v>
      </c>
    </row>
    <row r="43" spans="1:26" s="82" customFormat="1">
      <c r="B43" s="82" t="s">
        <v>536</v>
      </c>
      <c r="H43" s="82" t="s">
        <v>442</v>
      </c>
      <c r="N43" s="82" t="s">
        <v>6</v>
      </c>
    </row>
    <row r="44" spans="1:26" s="83" customFormat="1">
      <c r="B44" s="83" t="s">
        <v>441</v>
      </c>
      <c r="H44" s="83" t="s">
        <v>443</v>
      </c>
      <c r="I44" s="83" t="s">
        <v>445</v>
      </c>
      <c r="J44" s="83" t="s">
        <v>446</v>
      </c>
      <c r="K44" s="83" t="s">
        <v>447</v>
      </c>
      <c r="L44" s="83" t="s">
        <v>7</v>
      </c>
      <c r="N44" s="83" t="s">
        <v>443</v>
      </c>
      <c r="O44" s="83" t="s">
        <v>445</v>
      </c>
      <c r="P44" s="83" t="s">
        <v>446</v>
      </c>
      <c r="Q44" s="83" t="s">
        <v>447</v>
      </c>
      <c r="R44" s="83" t="s">
        <v>7</v>
      </c>
    </row>
    <row r="45" spans="1:26" s="27" customFormat="1">
      <c r="H45" s="27" t="s">
        <v>444</v>
      </c>
      <c r="I45" s="27" t="s">
        <v>448</v>
      </c>
      <c r="J45" s="27" t="s">
        <v>449</v>
      </c>
      <c r="K45" s="27" t="s">
        <v>450</v>
      </c>
      <c r="L45" s="27" t="s">
        <v>451</v>
      </c>
      <c r="N45" s="27" t="s">
        <v>444</v>
      </c>
      <c r="O45" s="27" t="s">
        <v>448</v>
      </c>
      <c r="P45" s="27" t="s">
        <v>449</v>
      </c>
      <c r="Q45" s="27" t="s">
        <v>450</v>
      </c>
      <c r="R45" s="27" t="s">
        <v>451</v>
      </c>
      <c r="T45" s="27" t="s">
        <v>169</v>
      </c>
    </row>
    <row r="46" spans="1:26" s="24" customFormat="1">
      <c r="K46" s="144"/>
      <c r="L46" s="144"/>
      <c r="M46" s="144"/>
      <c r="N46" s="144"/>
      <c r="O46" s="144"/>
      <c r="P46" s="144"/>
      <c r="Q46" s="144"/>
      <c r="R46" s="144"/>
    </row>
    <row r="47" spans="1:26">
      <c r="A47" s="24"/>
      <c r="B47" s="19" t="s">
        <v>433</v>
      </c>
      <c r="H47" s="303">
        <v>1.7669999999999999</v>
      </c>
      <c r="I47" s="304">
        <v>0.84599999999999997</v>
      </c>
      <c r="J47" s="268">
        <v>0.40200000000000002</v>
      </c>
      <c r="K47" s="268">
        <v>1.6E-2</v>
      </c>
      <c r="L47" s="269">
        <v>6.9999999999999999E-4</v>
      </c>
      <c r="N47" s="305">
        <v>0.70699999999999996</v>
      </c>
      <c r="O47" s="302">
        <v>0.33800000000000002</v>
      </c>
      <c r="P47" s="270">
        <v>0.161</v>
      </c>
      <c r="Q47" s="270">
        <v>6.0000000000000001E-3</v>
      </c>
      <c r="R47" s="271">
        <v>2.9999999999999997E-4</v>
      </c>
    </row>
    <row r="48" spans="1:26">
      <c r="A48" s="24"/>
      <c r="B48" s="19" t="s">
        <v>434</v>
      </c>
      <c r="H48" s="303"/>
      <c r="I48" s="304"/>
      <c r="J48" s="268">
        <v>0.33900000000000002</v>
      </c>
      <c r="K48" s="268">
        <v>1.4999999999999999E-2</v>
      </c>
      <c r="L48" s="269">
        <v>5.9999999999999995E-4</v>
      </c>
      <c r="N48" s="306"/>
      <c r="O48" s="302"/>
      <c r="P48" s="270">
        <v>0.13600000000000001</v>
      </c>
      <c r="Q48" s="270">
        <v>6.0000000000000001E-3</v>
      </c>
      <c r="R48" s="271">
        <v>2.0000000000000001E-4</v>
      </c>
      <c r="Z48" s="13"/>
    </row>
    <row r="49" spans="1:20">
      <c r="A49" s="24"/>
      <c r="B49" s="19" t="s">
        <v>435</v>
      </c>
      <c r="H49" s="303"/>
      <c r="I49" s="304"/>
      <c r="J49" s="268">
        <v>0.27200000000000002</v>
      </c>
      <c r="K49" s="268">
        <v>1.0999999999999999E-2</v>
      </c>
      <c r="L49" s="269">
        <v>4.0000000000000002E-4</v>
      </c>
      <c r="N49" s="306"/>
      <c r="O49" s="302"/>
      <c r="P49" s="270">
        <v>0.109</v>
      </c>
      <c r="Q49" s="270">
        <v>4.0000000000000001E-3</v>
      </c>
      <c r="R49" s="271">
        <v>2.0000000000000001E-4</v>
      </c>
    </row>
    <row r="50" spans="1:20">
      <c r="A50" s="24"/>
      <c r="B50" s="19" t="s">
        <v>2</v>
      </c>
      <c r="H50" s="303"/>
      <c r="I50" s="304">
        <v>0.39200000000000002</v>
      </c>
      <c r="J50" s="268">
        <v>0.187</v>
      </c>
      <c r="K50" s="268">
        <v>8.0000000000000002E-3</v>
      </c>
      <c r="L50" s="269">
        <v>2.9999999999999997E-4</v>
      </c>
      <c r="N50" s="306"/>
      <c r="O50" s="302">
        <v>0.157</v>
      </c>
      <c r="P50" s="270">
        <v>7.4999999999999997E-2</v>
      </c>
      <c r="Q50" s="270">
        <v>3.0000000000000001E-3</v>
      </c>
      <c r="R50" s="271">
        <v>1E-4</v>
      </c>
    </row>
    <row r="51" spans="1:20">
      <c r="A51" s="24"/>
      <c r="B51" s="19" t="s">
        <v>436</v>
      </c>
      <c r="H51" s="303"/>
      <c r="I51" s="304"/>
      <c r="J51" s="268">
        <v>0.152</v>
      </c>
      <c r="K51" s="268">
        <v>6.0000000000000001E-3</v>
      </c>
      <c r="L51" s="269">
        <v>2.9999999999999997E-4</v>
      </c>
      <c r="N51" s="306"/>
      <c r="O51" s="302"/>
      <c r="P51" s="270">
        <v>6.0999999999999999E-2</v>
      </c>
      <c r="Q51" s="270">
        <v>2E-3</v>
      </c>
      <c r="R51" s="271">
        <v>1E-4</v>
      </c>
    </row>
    <row r="52" spans="1:20">
      <c r="A52" s="24"/>
      <c r="B52" s="19" t="s">
        <v>437</v>
      </c>
      <c r="H52" s="303"/>
      <c r="I52" s="304"/>
      <c r="J52" s="268">
        <v>0.13100000000000001</v>
      </c>
      <c r="K52" s="268">
        <v>5.0000000000000001E-3</v>
      </c>
      <c r="L52" s="269">
        <v>2.0000000000000001E-4</v>
      </c>
      <c r="N52" s="306"/>
      <c r="O52" s="302"/>
      <c r="P52" s="270">
        <v>5.1999999999999998E-2</v>
      </c>
      <c r="Q52" s="270">
        <v>2E-3</v>
      </c>
      <c r="R52" s="271">
        <v>1E-4</v>
      </c>
    </row>
    <row r="53" spans="1:20">
      <c r="A53" s="24"/>
      <c r="B53" s="19" t="s">
        <v>438</v>
      </c>
      <c r="H53" s="303"/>
      <c r="I53" s="304">
        <v>0.307</v>
      </c>
      <c r="J53" s="268">
        <v>0.125</v>
      </c>
      <c r="K53" s="268">
        <v>5.0000000000000001E-3</v>
      </c>
      <c r="L53" s="269">
        <v>2.0000000000000001E-4</v>
      </c>
      <c r="N53" s="306"/>
      <c r="O53" s="302">
        <v>0.123</v>
      </c>
      <c r="P53" s="270">
        <v>0.05</v>
      </c>
      <c r="Q53" s="270">
        <v>2E-3</v>
      </c>
      <c r="R53" s="271">
        <v>1E-4</v>
      </c>
    </row>
    <row r="54" spans="1:20">
      <c r="A54" s="24"/>
      <c r="B54" s="19" t="s">
        <v>439</v>
      </c>
      <c r="H54" s="303"/>
      <c r="I54" s="304"/>
      <c r="J54" s="268">
        <v>0.11899999999999999</v>
      </c>
      <c r="K54" s="268">
        <v>5.0000000000000001E-3</v>
      </c>
      <c r="L54" s="269">
        <v>2.0000000000000001E-4</v>
      </c>
      <c r="N54" s="306"/>
      <c r="O54" s="302"/>
      <c r="P54" s="270">
        <v>4.8000000000000001E-2</v>
      </c>
      <c r="Q54" s="270">
        <v>2E-3</v>
      </c>
      <c r="R54" s="271">
        <v>1E-4</v>
      </c>
    </row>
    <row r="55" spans="1:20">
      <c r="A55" s="24"/>
      <c r="B55" s="19" t="s">
        <v>3</v>
      </c>
      <c r="H55" s="303"/>
      <c r="I55" s="304"/>
      <c r="J55" s="268">
        <v>0.125</v>
      </c>
      <c r="K55" s="268">
        <v>5.0000000000000001E-3</v>
      </c>
      <c r="L55" s="269">
        <v>2.0000000000000001E-4</v>
      </c>
      <c r="N55" s="306"/>
      <c r="O55" s="302"/>
      <c r="P55" s="270">
        <v>0.05</v>
      </c>
      <c r="Q55" s="270">
        <v>2E-3</v>
      </c>
      <c r="R55" s="271">
        <v>1E-4</v>
      </c>
    </row>
    <row r="56" spans="1:20">
      <c r="A56" s="24"/>
      <c r="B56" s="19" t="s">
        <v>440</v>
      </c>
      <c r="H56" s="303"/>
      <c r="I56" s="304">
        <v>0.65900000000000003</v>
      </c>
      <c r="J56" s="268">
        <v>0.16800000000000001</v>
      </c>
      <c r="K56" s="268">
        <v>7.0000000000000001E-3</v>
      </c>
      <c r="L56" s="269">
        <v>2.9999999999999997E-4</v>
      </c>
      <c r="N56" s="306"/>
      <c r="O56" s="302">
        <v>0.26400000000000001</v>
      </c>
      <c r="P56" s="270">
        <v>6.7000000000000004E-2</v>
      </c>
      <c r="Q56" s="270">
        <v>3.0000000000000001E-3</v>
      </c>
      <c r="R56" s="271">
        <v>1E-4</v>
      </c>
    </row>
    <row r="57" spans="1:20">
      <c r="A57" s="24"/>
      <c r="B57" s="19" t="s">
        <v>4</v>
      </c>
      <c r="H57" s="303"/>
      <c r="I57" s="304"/>
      <c r="J57" s="268">
        <v>0.26300000000000001</v>
      </c>
      <c r="K57" s="268">
        <v>1.0999999999999999E-2</v>
      </c>
      <c r="L57" s="269">
        <v>4.0000000000000002E-4</v>
      </c>
      <c r="N57" s="306"/>
      <c r="O57" s="302"/>
      <c r="P57" s="270">
        <v>0.105</v>
      </c>
      <c r="Q57" s="270">
        <v>4.0000000000000001E-3</v>
      </c>
      <c r="R57" s="271">
        <v>2.0000000000000001E-4</v>
      </c>
    </row>
    <row r="58" spans="1:20">
      <c r="A58" s="24"/>
      <c r="B58" s="19" t="s">
        <v>5</v>
      </c>
      <c r="H58" s="303"/>
      <c r="I58" s="304"/>
      <c r="J58" s="268">
        <v>0.35899999999999999</v>
      </c>
      <c r="K58" s="268">
        <v>1.4E-2</v>
      </c>
      <c r="L58" s="269">
        <v>5.9999999999999995E-4</v>
      </c>
      <c r="N58" s="306"/>
      <c r="O58" s="302"/>
      <c r="P58" s="270">
        <v>0.14399999999999999</v>
      </c>
      <c r="Q58" s="270">
        <v>6.0000000000000001E-3</v>
      </c>
      <c r="R58" s="271">
        <v>2.0000000000000001E-4</v>
      </c>
    </row>
    <row r="59" spans="1:20" s="24" customFormat="1">
      <c r="K59" s="144"/>
      <c r="L59" s="144"/>
      <c r="M59" s="144"/>
      <c r="N59" s="144"/>
      <c r="O59" s="144"/>
      <c r="P59" s="144"/>
      <c r="Q59" s="144"/>
      <c r="R59" s="144"/>
    </row>
    <row r="60" spans="1:20" s="82" customFormat="1">
      <c r="B60" s="82" t="s">
        <v>537</v>
      </c>
      <c r="H60" s="82" t="s">
        <v>442</v>
      </c>
      <c r="N60" s="82" t="s">
        <v>6</v>
      </c>
    </row>
    <row r="61" spans="1:20" s="83" customFormat="1">
      <c r="B61" s="83" t="s">
        <v>452</v>
      </c>
      <c r="H61" s="83" t="s">
        <v>443</v>
      </c>
      <c r="I61" s="83" t="s">
        <v>445</v>
      </c>
      <c r="J61" s="83" t="s">
        <v>446</v>
      </c>
      <c r="K61" s="83" t="s">
        <v>447</v>
      </c>
      <c r="L61" s="83" t="s">
        <v>7</v>
      </c>
      <c r="N61" s="83" t="s">
        <v>443</v>
      </c>
      <c r="O61" s="83" t="s">
        <v>445</v>
      </c>
      <c r="P61" s="83" t="s">
        <v>446</v>
      </c>
      <c r="Q61" s="83" t="s">
        <v>447</v>
      </c>
      <c r="R61" s="83" t="s">
        <v>7</v>
      </c>
    </row>
    <row r="62" spans="1:20" s="27" customFormat="1">
      <c r="H62" s="27" t="s">
        <v>444</v>
      </c>
      <c r="I62" s="27" t="s">
        <v>448</v>
      </c>
      <c r="J62" s="27" t="s">
        <v>449</v>
      </c>
      <c r="K62" s="27" t="s">
        <v>450</v>
      </c>
      <c r="L62" s="27" t="s">
        <v>451</v>
      </c>
      <c r="M62" s="210"/>
      <c r="N62" s="27" t="s">
        <v>444</v>
      </c>
      <c r="O62" s="27" t="s">
        <v>448</v>
      </c>
      <c r="P62" s="27" t="s">
        <v>449</v>
      </c>
      <c r="Q62" s="27" t="s">
        <v>450</v>
      </c>
      <c r="R62" s="27" t="s">
        <v>451</v>
      </c>
      <c r="T62" s="27" t="s">
        <v>169</v>
      </c>
    </row>
    <row r="63" spans="1:20" s="24" customFormat="1">
      <c r="K63" s="144"/>
      <c r="L63" s="144"/>
      <c r="M63" s="144"/>
      <c r="N63" s="144"/>
      <c r="O63" s="144"/>
      <c r="P63" s="144"/>
      <c r="Q63" s="144"/>
      <c r="R63" s="144"/>
    </row>
    <row r="64" spans="1:20">
      <c r="A64" s="24"/>
      <c r="B64" s="19" t="s">
        <v>433</v>
      </c>
      <c r="H64" s="303">
        <v>2.2469999999999999</v>
      </c>
      <c r="I64" s="304">
        <v>1.0760000000000001</v>
      </c>
      <c r="J64" s="268">
        <v>0.51100000000000001</v>
      </c>
      <c r="K64" s="268">
        <v>0.02</v>
      </c>
      <c r="L64" s="269">
        <v>8.0000000000000004E-4</v>
      </c>
      <c r="N64" s="305">
        <v>0.89900000000000002</v>
      </c>
      <c r="O64" s="302">
        <v>0.43</v>
      </c>
      <c r="P64" s="270">
        <v>0.20399999999999999</v>
      </c>
      <c r="Q64" s="270">
        <v>8.0000000000000002E-3</v>
      </c>
      <c r="R64" s="271">
        <v>2.9999999999999997E-4</v>
      </c>
    </row>
    <row r="65" spans="1:30">
      <c r="A65" s="24"/>
      <c r="B65" s="19" t="s">
        <v>434</v>
      </c>
      <c r="H65" s="303"/>
      <c r="I65" s="304"/>
      <c r="J65" s="268">
        <v>0.43099999999999999</v>
      </c>
      <c r="K65" s="268">
        <v>1.9E-2</v>
      </c>
      <c r="L65" s="269">
        <v>8.0000000000000004E-4</v>
      </c>
      <c r="N65" s="306"/>
      <c r="O65" s="302"/>
      <c r="P65" s="270">
        <v>0.17199999999999999</v>
      </c>
      <c r="Q65" s="270">
        <v>8.0000000000000002E-3</v>
      </c>
      <c r="R65" s="271">
        <v>2.9999999999999997E-4</v>
      </c>
      <c r="Z65" s="13"/>
    </row>
    <row r="66" spans="1:30">
      <c r="A66" s="24"/>
      <c r="B66" s="19" t="s">
        <v>435</v>
      </c>
      <c r="H66" s="303"/>
      <c r="I66" s="304"/>
      <c r="J66" s="268">
        <v>0.34599999999999997</v>
      </c>
      <c r="K66" s="268">
        <v>1.4E-2</v>
      </c>
      <c r="L66" s="269">
        <v>5.9999999999999995E-4</v>
      </c>
      <c r="N66" s="306"/>
      <c r="O66" s="302"/>
      <c r="P66" s="270">
        <v>0.13800000000000001</v>
      </c>
      <c r="Q66" s="270">
        <v>5.0000000000000001E-3</v>
      </c>
      <c r="R66" s="271">
        <v>2.0000000000000001E-4</v>
      </c>
    </row>
    <row r="67" spans="1:30">
      <c r="A67" s="24"/>
      <c r="B67" s="19" t="s">
        <v>2</v>
      </c>
      <c r="H67" s="303"/>
      <c r="I67" s="304">
        <v>0.499</v>
      </c>
      <c r="J67" s="268">
        <v>0.23799999999999999</v>
      </c>
      <c r="K67" s="268">
        <v>0.01</v>
      </c>
      <c r="L67" s="269">
        <v>4.0000000000000002E-4</v>
      </c>
      <c r="N67" s="306"/>
      <c r="O67" s="302">
        <v>0.19900000000000001</v>
      </c>
      <c r="P67" s="270">
        <v>9.5000000000000001E-2</v>
      </c>
      <c r="Q67" s="270">
        <v>4.0000000000000001E-3</v>
      </c>
      <c r="R67" s="271">
        <v>2.0000000000000001E-4</v>
      </c>
    </row>
    <row r="68" spans="1:30">
      <c r="A68" s="24"/>
      <c r="B68" s="19" t="s">
        <v>436</v>
      </c>
      <c r="H68" s="303"/>
      <c r="I68" s="304"/>
      <c r="J68" s="268">
        <v>0.19400000000000001</v>
      </c>
      <c r="K68" s="268">
        <v>8.0000000000000002E-3</v>
      </c>
      <c r="L68" s="269">
        <v>2.9999999999999997E-4</v>
      </c>
      <c r="N68" s="306"/>
      <c r="O68" s="302"/>
      <c r="P68" s="270">
        <v>7.6999999999999999E-2</v>
      </c>
      <c r="Q68" s="270">
        <v>3.0000000000000001E-3</v>
      </c>
      <c r="R68" s="271">
        <v>1E-4</v>
      </c>
    </row>
    <row r="69" spans="1:30">
      <c r="A69" s="24"/>
      <c r="B69" s="19" t="s">
        <v>437</v>
      </c>
      <c r="H69" s="303"/>
      <c r="I69" s="304"/>
      <c r="J69" s="268">
        <v>0.16600000000000001</v>
      </c>
      <c r="K69" s="268">
        <v>7.0000000000000001E-3</v>
      </c>
      <c r="L69" s="269">
        <v>2.9999999999999997E-4</v>
      </c>
      <c r="N69" s="306"/>
      <c r="O69" s="302"/>
      <c r="P69" s="270">
        <v>6.6000000000000003E-2</v>
      </c>
      <c r="Q69" s="270">
        <v>3.0000000000000001E-3</v>
      </c>
      <c r="R69" s="271">
        <v>1E-4</v>
      </c>
    </row>
    <row r="70" spans="1:30">
      <c r="A70" s="24"/>
      <c r="B70" s="19" t="s">
        <v>438</v>
      </c>
      <c r="H70" s="303"/>
      <c r="I70" s="304">
        <v>0.39100000000000001</v>
      </c>
      <c r="J70" s="268">
        <v>0.159</v>
      </c>
      <c r="K70" s="268">
        <v>6.0000000000000001E-3</v>
      </c>
      <c r="L70" s="269">
        <v>2.9999999999999997E-4</v>
      </c>
      <c r="N70" s="306"/>
      <c r="O70" s="302">
        <v>0.156</v>
      </c>
      <c r="P70" s="270">
        <v>6.4000000000000001E-2</v>
      </c>
      <c r="Q70" s="270">
        <v>3.0000000000000001E-3</v>
      </c>
      <c r="R70" s="271">
        <v>1E-4</v>
      </c>
    </row>
    <row r="71" spans="1:30">
      <c r="A71" s="24"/>
      <c r="B71" s="19" t="s">
        <v>439</v>
      </c>
      <c r="H71" s="303"/>
      <c r="I71" s="304"/>
      <c r="J71" s="268">
        <v>0.151</v>
      </c>
      <c r="K71" s="268">
        <v>6.0000000000000001E-3</v>
      </c>
      <c r="L71" s="269">
        <v>2.0000000000000001E-4</v>
      </c>
      <c r="N71" s="306"/>
      <c r="O71" s="302"/>
      <c r="P71" s="270">
        <v>0.06</v>
      </c>
      <c r="Q71" s="270">
        <v>2E-3</v>
      </c>
      <c r="R71" s="271">
        <v>1E-4</v>
      </c>
    </row>
    <row r="72" spans="1:30">
      <c r="A72" s="24"/>
      <c r="B72" s="19" t="s">
        <v>3</v>
      </c>
      <c r="H72" s="303"/>
      <c r="I72" s="304"/>
      <c r="J72" s="268">
        <v>0.159</v>
      </c>
      <c r="K72" s="268">
        <v>7.0000000000000001E-3</v>
      </c>
      <c r="L72" s="269">
        <v>2.9999999999999997E-4</v>
      </c>
      <c r="N72" s="306"/>
      <c r="O72" s="302"/>
      <c r="P72" s="270">
        <v>6.4000000000000001E-2</v>
      </c>
      <c r="Q72" s="270">
        <v>3.0000000000000001E-3</v>
      </c>
      <c r="R72" s="271">
        <v>1E-4</v>
      </c>
    </row>
    <row r="73" spans="1:30">
      <c r="A73" s="24"/>
      <c r="B73" s="19" t="s">
        <v>440</v>
      </c>
      <c r="H73" s="303"/>
      <c r="I73" s="304">
        <v>0.83799999999999997</v>
      </c>
      <c r="J73" s="268">
        <v>0.21299999999999999</v>
      </c>
      <c r="K73" s="268">
        <v>8.0000000000000002E-3</v>
      </c>
      <c r="L73" s="269">
        <v>4.0000000000000002E-4</v>
      </c>
      <c r="N73" s="306"/>
      <c r="O73" s="302">
        <v>0.33500000000000002</v>
      </c>
      <c r="P73" s="270">
        <v>8.5000000000000006E-2</v>
      </c>
      <c r="Q73" s="270">
        <v>3.0000000000000001E-3</v>
      </c>
      <c r="R73" s="271">
        <v>1E-4</v>
      </c>
    </row>
    <row r="74" spans="1:30">
      <c r="A74" s="24"/>
      <c r="B74" s="19" t="s">
        <v>4</v>
      </c>
      <c r="H74" s="303"/>
      <c r="I74" s="304"/>
      <c r="J74" s="268">
        <v>0.33400000000000002</v>
      </c>
      <c r="K74" s="268">
        <v>1.4E-2</v>
      </c>
      <c r="L74" s="269">
        <v>5.9999999999999995E-4</v>
      </c>
      <c r="N74" s="306"/>
      <c r="O74" s="302"/>
      <c r="P74" s="270">
        <v>0.13400000000000001</v>
      </c>
      <c r="Q74" s="270">
        <v>5.0000000000000001E-3</v>
      </c>
      <c r="R74" s="271">
        <v>2.0000000000000001E-4</v>
      </c>
    </row>
    <row r="75" spans="1:30">
      <c r="A75" s="24"/>
      <c r="B75" s="19" t="s">
        <v>5</v>
      </c>
      <c r="H75" s="303"/>
      <c r="I75" s="304"/>
      <c r="J75" s="268">
        <v>0.45700000000000002</v>
      </c>
      <c r="K75" s="268">
        <v>1.7999999999999999E-2</v>
      </c>
      <c r="L75" s="269">
        <v>8.0000000000000004E-4</v>
      </c>
      <c r="N75" s="306"/>
      <c r="O75" s="302"/>
      <c r="P75" s="270">
        <v>0.183</v>
      </c>
      <c r="Q75" s="270">
        <v>7.0000000000000001E-3</v>
      </c>
      <c r="R75" s="271">
        <v>2.9999999999999997E-4</v>
      </c>
    </row>
    <row r="76" spans="1:30">
      <c r="A76" s="24"/>
      <c r="K76" s="14"/>
      <c r="L76" s="14"/>
      <c r="M76" s="14"/>
      <c r="N76" s="14"/>
      <c r="O76" s="14"/>
      <c r="P76" s="14"/>
      <c r="Q76" s="14"/>
      <c r="R76" s="14"/>
      <c r="S76" s="24"/>
      <c r="T76" s="24"/>
      <c r="U76" s="24"/>
      <c r="V76" s="24"/>
      <c r="W76" s="24"/>
      <c r="X76" s="24"/>
      <c r="Y76" s="24"/>
      <c r="Z76" s="24"/>
      <c r="AA76" s="24"/>
      <c r="AB76" s="24"/>
      <c r="AC76" s="24"/>
      <c r="AD76" s="24"/>
    </row>
    <row r="77" spans="1:30">
      <c r="A77" s="24"/>
      <c r="K77" s="14"/>
      <c r="L77" s="14"/>
      <c r="M77" s="14"/>
      <c r="N77" s="14"/>
      <c r="O77" s="14"/>
      <c r="P77" s="14"/>
      <c r="Q77" s="14"/>
      <c r="R77" s="14"/>
      <c r="S77" s="24"/>
      <c r="T77" s="24"/>
      <c r="U77" s="24"/>
      <c r="V77" s="24"/>
      <c r="W77" s="24"/>
      <c r="X77" s="24"/>
      <c r="Y77" s="24"/>
      <c r="Z77" s="24"/>
      <c r="AA77" s="24"/>
      <c r="AB77" s="24"/>
      <c r="AC77" s="24"/>
      <c r="AD77" s="24"/>
    </row>
    <row r="78" spans="1:30">
      <c r="K78" s="14"/>
      <c r="L78" s="14"/>
      <c r="M78" s="14"/>
      <c r="N78" s="14"/>
      <c r="O78" s="14"/>
      <c r="P78" s="14"/>
      <c r="Q78" s="14"/>
      <c r="R78" s="14"/>
    </row>
    <row r="79" spans="1:30">
      <c r="K79" s="14"/>
      <c r="L79" s="14"/>
      <c r="M79" s="14"/>
      <c r="N79" s="14"/>
      <c r="O79" s="14"/>
      <c r="P79" s="14"/>
      <c r="Q79" s="14"/>
      <c r="R79" s="14"/>
    </row>
  </sheetData>
  <mergeCells count="23">
    <mergeCell ref="H64:H75"/>
    <mergeCell ref="I64:I66"/>
    <mergeCell ref="N64:N75"/>
    <mergeCell ref="O64:O66"/>
    <mergeCell ref="I67:I69"/>
    <mergeCell ref="O67:O69"/>
    <mergeCell ref="I70:I72"/>
    <mergeCell ref="O70:O72"/>
    <mergeCell ref="I73:I75"/>
    <mergeCell ref="O73:O75"/>
    <mergeCell ref="B2:E2"/>
    <mergeCell ref="B5:N5"/>
    <mergeCell ref="H47:H58"/>
    <mergeCell ref="I47:I49"/>
    <mergeCell ref="N47:N58"/>
    <mergeCell ref="I56:I58"/>
    <mergeCell ref="O56:O58"/>
    <mergeCell ref="B16:M16"/>
    <mergeCell ref="O47:O49"/>
    <mergeCell ref="I50:I52"/>
    <mergeCell ref="O50:O52"/>
    <mergeCell ref="I53:I55"/>
    <mergeCell ref="O53:O5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1"/>
  <sheetViews>
    <sheetView showGridLines="0" zoomScale="85" zoomScaleNormal="85" workbookViewId="0">
      <selection activeCell="B24" sqref="B24"/>
    </sheetView>
  </sheetViews>
  <sheetFormatPr defaultRowHeight="12.75"/>
  <cols>
    <col min="1" max="1" width="4" style="2" customWidth="1"/>
    <col min="2" max="2" width="71.28515625" style="2" bestFit="1" customWidth="1"/>
    <col min="3" max="5" width="4.5703125" style="2" customWidth="1"/>
    <col min="6" max="6" width="25.28515625" style="2" bestFit="1" customWidth="1"/>
    <col min="7" max="7" width="2.7109375" style="2" customWidth="1"/>
    <col min="8" max="8" width="16.140625" style="2" customWidth="1"/>
    <col min="9" max="9" width="2.7109375" style="2" customWidth="1"/>
    <col min="10" max="10" width="17.28515625" style="2" bestFit="1" customWidth="1"/>
    <col min="11" max="11" width="2.7109375" style="2" customWidth="1"/>
    <col min="12" max="12" width="14.7109375" style="2" bestFit="1" customWidth="1"/>
    <col min="13" max="26" width="13.7109375" style="2" customWidth="1"/>
    <col min="27" max="16384" width="9.140625" style="2"/>
  </cols>
  <sheetData>
    <row r="2" spans="1:15" s="12" customFormat="1" ht="45" customHeight="1">
      <c r="B2" s="301" t="s">
        <v>155</v>
      </c>
      <c r="C2" s="301"/>
      <c r="D2" s="301"/>
      <c r="E2" s="301"/>
      <c r="F2" s="301"/>
    </row>
    <row r="4" spans="1:15">
      <c r="B4" s="15" t="s">
        <v>118</v>
      </c>
      <c r="C4" s="1"/>
      <c r="D4" s="1"/>
    </row>
    <row r="5" spans="1:15" ht="62.25" customHeight="1">
      <c r="B5" s="307" t="s">
        <v>483</v>
      </c>
      <c r="C5" s="307"/>
      <c r="D5" s="307"/>
      <c r="E5" s="307"/>
      <c r="F5" s="307"/>
      <c r="G5" s="307"/>
      <c r="H5" s="307"/>
      <c r="I5" s="307"/>
      <c r="J5" s="307"/>
      <c r="K5" s="307"/>
      <c r="L5" s="307"/>
      <c r="M5" s="307"/>
      <c r="N5" s="307"/>
      <c r="O5" s="307"/>
    </row>
    <row r="6" spans="1:15">
      <c r="B6" s="4"/>
      <c r="C6" s="3"/>
      <c r="D6" s="3"/>
    </row>
    <row r="7" spans="1:15" s="26" customFormat="1">
      <c r="B7" s="26" t="s">
        <v>402</v>
      </c>
    </row>
    <row r="8" spans="1:15" s="27" customFormat="1">
      <c r="F8" s="27" t="s">
        <v>164</v>
      </c>
      <c r="H8" s="27" t="s">
        <v>221</v>
      </c>
      <c r="J8" s="27" t="s">
        <v>169</v>
      </c>
    </row>
    <row r="9" spans="1:15">
      <c r="F9" s="143"/>
    </row>
    <row r="10" spans="1:15">
      <c r="B10" s="18" t="s">
        <v>403</v>
      </c>
      <c r="F10" s="143"/>
    </row>
    <row r="11" spans="1:15" s="19" customFormat="1">
      <c r="A11" s="24"/>
      <c r="B11" s="14" t="s">
        <v>404</v>
      </c>
      <c r="F11" s="19" t="s">
        <v>47</v>
      </c>
      <c r="H11" s="273">
        <v>921547613.75964785</v>
      </c>
      <c r="J11" s="19" t="s">
        <v>270</v>
      </c>
      <c r="M11" s="13"/>
    </row>
    <row r="12" spans="1:15">
      <c r="A12" s="24"/>
      <c r="F12" s="143"/>
    </row>
    <row r="13" spans="1:15">
      <c r="A13" s="24"/>
      <c r="B13" s="18" t="s">
        <v>407</v>
      </c>
      <c r="F13" s="143"/>
    </row>
    <row r="14" spans="1:15" s="19" customFormat="1">
      <c r="A14" s="24"/>
      <c r="B14" s="77" t="s">
        <v>408</v>
      </c>
      <c r="C14" s="61"/>
      <c r="D14" s="61"/>
      <c r="E14" s="61"/>
      <c r="F14" s="148" t="s">
        <v>1</v>
      </c>
      <c r="G14" s="61"/>
      <c r="H14" s="70">
        <f>40%</f>
        <v>0.4</v>
      </c>
      <c r="J14" s="144" t="s">
        <v>405</v>
      </c>
    </row>
    <row r="15" spans="1:15" s="19" customFormat="1">
      <c r="A15" s="24"/>
      <c r="B15" s="77" t="s">
        <v>409</v>
      </c>
      <c r="C15" s="61"/>
      <c r="D15" s="61"/>
      <c r="E15" s="61"/>
      <c r="F15" s="148" t="s">
        <v>1</v>
      </c>
      <c r="G15" s="61"/>
      <c r="H15" s="72">
        <f>1-H14</f>
        <v>0.6</v>
      </c>
      <c r="J15" s="144" t="s">
        <v>405</v>
      </c>
    </row>
    <row r="16" spans="1:15">
      <c r="A16" s="24"/>
      <c r="F16" s="143"/>
    </row>
    <row r="17" spans="1:16">
      <c r="A17" s="24"/>
      <c r="B17" s="18" t="s">
        <v>411</v>
      </c>
      <c r="F17" s="143"/>
    </row>
    <row r="18" spans="1:16">
      <c r="A18" s="24"/>
      <c r="B18" s="2" t="s">
        <v>412</v>
      </c>
      <c r="F18" s="143" t="s">
        <v>45</v>
      </c>
      <c r="G18" s="19"/>
      <c r="H18" s="273">
        <v>252323972</v>
      </c>
      <c r="J18" s="19" t="s">
        <v>270</v>
      </c>
      <c r="M18" s="13"/>
      <c r="P18" s="19"/>
    </row>
    <row r="19" spans="1:16">
      <c r="A19" s="24"/>
      <c r="B19" s="2" t="s">
        <v>413</v>
      </c>
      <c r="F19" s="189" t="s">
        <v>45</v>
      </c>
      <c r="G19" s="19"/>
      <c r="H19" s="273">
        <v>297676028</v>
      </c>
      <c r="J19" s="19" t="s">
        <v>270</v>
      </c>
      <c r="M19" s="221"/>
      <c r="P19" s="19"/>
    </row>
    <row r="20" spans="1:16">
      <c r="A20" s="24"/>
      <c r="B20" s="19" t="s">
        <v>414</v>
      </c>
      <c r="F20" s="189" t="s">
        <v>45</v>
      </c>
      <c r="H20" s="273">
        <v>126807499</v>
      </c>
      <c r="J20" s="19" t="s">
        <v>270</v>
      </c>
      <c r="M20" s="13"/>
      <c r="P20" s="19"/>
    </row>
    <row r="21" spans="1:16">
      <c r="A21" s="24"/>
      <c r="B21" s="19" t="s">
        <v>415</v>
      </c>
      <c r="F21" s="189" t="s">
        <v>45</v>
      </c>
      <c r="H21" s="273">
        <v>43824220</v>
      </c>
      <c r="J21" s="19" t="s">
        <v>270</v>
      </c>
      <c r="M21" s="13"/>
    </row>
    <row r="22" spans="1:16">
      <c r="A22" s="24"/>
    </row>
    <row r="23" spans="1:16">
      <c r="A23" s="24"/>
      <c r="B23" s="18" t="s">
        <v>410</v>
      </c>
    </row>
    <row r="24" spans="1:16">
      <c r="A24" s="24"/>
      <c r="B24" s="14" t="s">
        <v>410</v>
      </c>
      <c r="F24" s="2" t="s">
        <v>1</v>
      </c>
      <c r="H24" s="164">
        <v>0.6</v>
      </c>
      <c r="J24" s="144" t="s">
        <v>406</v>
      </c>
    </row>
    <row r="25" spans="1:16">
      <c r="A25" s="24"/>
    </row>
    <row r="26" spans="1:16">
      <c r="A26" s="24"/>
      <c r="F26" s="246"/>
    </row>
    <row r="27" spans="1:16">
      <c r="A27" s="24"/>
    </row>
    <row r="28" spans="1:16">
      <c r="A28" s="24"/>
    </row>
    <row r="30" spans="1:16">
      <c r="F30" s="247"/>
      <c r="H30" s="19"/>
    </row>
    <row r="31" spans="1:16">
      <c r="H31" s="246"/>
    </row>
  </sheetData>
  <mergeCells count="2">
    <mergeCell ref="B2:F2"/>
    <mergeCell ref="B5:O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1"/>
  <sheetViews>
    <sheetView showGridLines="0" zoomScale="85" zoomScaleNormal="85" workbookViewId="0">
      <selection activeCell="F48" sqref="F48:O48"/>
    </sheetView>
  </sheetViews>
  <sheetFormatPr defaultRowHeight="12.75"/>
  <cols>
    <col min="1" max="1" width="4" style="19" customWidth="1"/>
    <col min="2" max="2" width="58.140625" style="19" customWidth="1"/>
    <col min="3" max="3" width="4.5703125" style="19" customWidth="1"/>
    <col min="4" max="4" width="12.5703125" style="19" bestFit="1" customWidth="1"/>
    <col min="5" max="5" width="2.85546875" style="19" customWidth="1"/>
    <col min="6" max="6" width="13.28515625" style="19" bestFit="1" customWidth="1"/>
    <col min="7" max="7" width="2.7109375" style="19" customWidth="1"/>
    <col min="8" max="8" width="13.7109375" style="19" customWidth="1"/>
    <col min="9" max="9" width="2.7109375" style="19" customWidth="1"/>
    <col min="10" max="12" width="13.7109375" style="19" customWidth="1"/>
    <col min="13" max="13" width="12.85546875" style="19" bestFit="1" customWidth="1"/>
    <col min="14" max="14" width="14.85546875" style="19" bestFit="1" customWidth="1"/>
    <col min="15" max="15" width="12.7109375" style="19" bestFit="1" customWidth="1"/>
    <col min="16" max="16" width="2.7109375" style="19" customWidth="1"/>
    <col min="17" max="17" width="12.7109375" style="19" customWidth="1"/>
    <col min="18" max="27" width="13.7109375" style="19" customWidth="1"/>
    <col min="28" max="16384" width="9.140625" style="19"/>
  </cols>
  <sheetData>
    <row r="2" spans="1:20" s="12" customFormat="1" ht="45" customHeight="1">
      <c r="B2" s="301" t="s">
        <v>156</v>
      </c>
      <c r="C2" s="301"/>
      <c r="D2" s="301"/>
      <c r="E2" s="301"/>
      <c r="F2" s="301"/>
    </row>
    <row r="4" spans="1:20">
      <c r="B4" s="15" t="s">
        <v>163</v>
      </c>
      <c r="C4" s="18"/>
      <c r="D4" s="18"/>
      <c r="E4" s="18"/>
    </row>
    <row r="5" spans="1:20" ht="31.5" customHeight="1">
      <c r="B5" s="307" t="s">
        <v>484</v>
      </c>
      <c r="C5" s="307"/>
      <c r="D5" s="307"/>
      <c r="E5" s="307"/>
      <c r="F5" s="307"/>
      <c r="G5" s="307"/>
      <c r="H5" s="307"/>
      <c r="I5" s="307"/>
      <c r="J5" s="307"/>
      <c r="K5" s="307"/>
      <c r="L5" s="307"/>
      <c r="M5" s="307"/>
      <c r="N5" s="307"/>
      <c r="O5" s="307"/>
      <c r="P5" s="307"/>
      <c r="Q5" s="307"/>
    </row>
    <row r="7" spans="1:20" s="49" customFormat="1">
      <c r="A7" s="48"/>
      <c r="D7" s="49" t="s">
        <v>164</v>
      </c>
      <c r="F7" s="49" t="s">
        <v>221</v>
      </c>
      <c r="H7" s="49" t="s">
        <v>239</v>
      </c>
      <c r="J7" s="49" t="s">
        <v>8</v>
      </c>
      <c r="K7" s="49" t="s">
        <v>9</v>
      </c>
      <c r="L7" s="49" t="s">
        <v>10</v>
      </c>
      <c r="M7" s="49" t="s">
        <v>11</v>
      </c>
      <c r="N7" s="49" t="s">
        <v>12</v>
      </c>
      <c r="O7" s="49" t="s">
        <v>13</v>
      </c>
      <c r="Q7" s="49" t="s">
        <v>169</v>
      </c>
    </row>
    <row r="9" spans="1:20" s="49" customFormat="1">
      <c r="A9" s="48"/>
      <c r="B9" s="49" t="s">
        <v>268</v>
      </c>
    </row>
    <row r="10" spans="1:20" s="73" customFormat="1"/>
    <row r="11" spans="1:20">
      <c r="A11" s="24"/>
      <c r="B11" s="19" t="s">
        <v>271</v>
      </c>
      <c r="D11" s="19" t="s">
        <v>47</v>
      </c>
      <c r="H11" s="23">
        <f>SUM(J11:O11)</f>
        <v>861212645.63717985</v>
      </c>
      <c r="J11" s="30">
        <v>698039751.37820446</v>
      </c>
      <c r="K11" s="30">
        <v>27810392.931646366</v>
      </c>
      <c r="L11" s="30">
        <v>37149295.101391844</v>
      </c>
      <c r="M11" s="30">
        <v>682422.79139640287</v>
      </c>
      <c r="N11" s="30">
        <v>97530783.434540913</v>
      </c>
      <c r="O11" s="84"/>
      <c r="Q11" s="14" t="s">
        <v>270</v>
      </c>
    </row>
    <row r="12" spans="1:20">
      <c r="A12" s="24"/>
      <c r="B12" s="90" t="s">
        <v>255</v>
      </c>
      <c r="D12" s="19" t="s">
        <v>47</v>
      </c>
      <c r="H12" s="23">
        <f t="shared" ref="H12:H20" si="0">SUM(J12:O12)</f>
        <v>412314.89879137825</v>
      </c>
      <c r="J12" s="274">
        <v>288308.52953160345</v>
      </c>
      <c r="K12" s="274">
        <v>11028.195118695212</v>
      </c>
      <c r="L12" s="206"/>
      <c r="M12" s="30">
        <v>0</v>
      </c>
      <c r="N12" s="274">
        <v>112978.17414107962</v>
      </c>
      <c r="O12" s="84"/>
      <c r="Q12" s="14" t="s">
        <v>270</v>
      </c>
      <c r="S12" s="180"/>
      <c r="T12" s="181"/>
    </row>
    <row r="13" spans="1:20">
      <c r="A13" s="24"/>
      <c r="B13" s="90" t="s">
        <v>256</v>
      </c>
      <c r="D13" s="19" t="s">
        <v>47</v>
      </c>
      <c r="H13" s="23">
        <f t="shared" si="0"/>
        <v>-13394427.85158395</v>
      </c>
      <c r="J13" s="30">
        <v>-13737408.803455966</v>
      </c>
      <c r="K13" s="30">
        <v>-462251.52563199954</v>
      </c>
      <c r="L13" s="30">
        <v>2082095.2613759995</v>
      </c>
      <c r="M13" s="30">
        <v>37228.996479999994</v>
      </c>
      <c r="N13" s="30">
        <v>-1314091.7803519827</v>
      </c>
      <c r="O13" s="84"/>
      <c r="Q13" s="14" t="s">
        <v>270</v>
      </c>
      <c r="S13" s="180"/>
      <c r="T13" s="181"/>
    </row>
    <row r="14" spans="1:20">
      <c r="A14" s="24"/>
      <c r="B14" s="90" t="s">
        <v>257</v>
      </c>
      <c r="D14" s="19" t="s">
        <v>47</v>
      </c>
      <c r="H14" s="23">
        <f t="shared" si="0"/>
        <v>-3539024.3545280006</v>
      </c>
      <c r="J14" s="30">
        <v>-3539024.3545280006</v>
      </c>
      <c r="K14" s="84"/>
      <c r="L14" s="84"/>
      <c r="M14" s="84"/>
      <c r="N14" s="84"/>
      <c r="O14" s="84"/>
      <c r="Q14" s="14" t="s">
        <v>270</v>
      </c>
      <c r="S14" s="180"/>
      <c r="T14" s="181"/>
    </row>
    <row r="15" spans="1:20">
      <c r="A15" s="24"/>
      <c r="B15" s="90" t="s">
        <v>258</v>
      </c>
      <c r="D15" s="19" t="s">
        <v>47</v>
      </c>
      <c r="H15" s="23">
        <f t="shared" si="0"/>
        <v>-1098026.9730560002</v>
      </c>
      <c r="J15" s="30">
        <v>-1098026.9730560002</v>
      </c>
      <c r="K15" s="84"/>
      <c r="L15" s="84"/>
      <c r="M15" s="84"/>
      <c r="N15" s="84"/>
      <c r="O15" s="84"/>
      <c r="Q15" s="14" t="s">
        <v>270</v>
      </c>
      <c r="S15" s="180"/>
      <c r="T15" s="181"/>
    </row>
    <row r="16" spans="1:20">
      <c r="A16" s="24"/>
      <c r="B16" s="145" t="s">
        <v>275</v>
      </c>
      <c r="D16" s="19" t="s">
        <v>47</v>
      </c>
      <c r="H16" s="23">
        <f t="shared" si="0"/>
        <v>19573634.652086098</v>
      </c>
      <c r="J16" s="84"/>
      <c r="K16" s="84"/>
      <c r="L16" s="84"/>
      <c r="M16" s="84"/>
      <c r="N16" s="30">
        <v>19573634.652086098</v>
      </c>
      <c r="O16" s="84"/>
      <c r="Q16" s="14" t="s">
        <v>270</v>
      </c>
      <c r="S16" s="180"/>
      <c r="T16" s="181"/>
    </row>
    <row r="17" spans="1:20">
      <c r="A17" s="24"/>
      <c r="B17" s="90" t="s">
        <v>260</v>
      </c>
      <c r="D17" s="19" t="s">
        <v>47</v>
      </c>
      <c r="H17" s="23">
        <f t="shared" si="0"/>
        <v>9858278.6656640004</v>
      </c>
      <c r="J17" s="30">
        <v>9858278.6656640004</v>
      </c>
      <c r="K17" s="84"/>
      <c r="L17" s="84"/>
      <c r="M17" s="84"/>
      <c r="N17" s="84"/>
      <c r="O17" s="84"/>
      <c r="Q17" s="14" t="s">
        <v>270</v>
      </c>
      <c r="S17" s="180"/>
      <c r="T17" s="181"/>
    </row>
    <row r="18" spans="1:20">
      <c r="A18" s="24"/>
      <c r="B18" s="19" t="s">
        <v>274</v>
      </c>
      <c r="D18" s="19" t="s">
        <v>47</v>
      </c>
      <c r="H18" s="23">
        <f t="shared" si="0"/>
        <v>10514122.269606533</v>
      </c>
      <c r="J18" s="84"/>
      <c r="K18" s="84"/>
      <c r="L18" s="84"/>
      <c r="M18" s="84"/>
      <c r="N18" s="30">
        <v>10514122.269606533</v>
      </c>
      <c r="O18" s="84"/>
      <c r="Q18" s="14" t="s">
        <v>270</v>
      </c>
      <c r="S18" s="180"/>
      <c r="T18" s="181"/>
    </row>
    <row r="19" spans="1:20">
      <c r="A19" s="24"/>
      <c r="B19" s="19" t="s">
        <v>276</v>
      </c>
      <c r="D19" s="19" t="s">
        <v>47</v>
      </c>
      <c r="H19" s="23">
        <f t="shared" si="0"/>
        <v>6398169.4970086413</v>
      </c>
      <c r="J19" s="30">
        <v>6398169.4970086413</v>
      </c>
      <c r="K19" s="84"/>
      <c r="L19" s="84"/>
      <c r="M19" s="84"/>
      <c r="N19" s="84"/>
      <c r="O19" s="84"/>
      <c r="Q19" s="14" t="s">
        <v>270</v>
      </c>
      <c r="S19" s="180"/>
      <c r="T19" s="181"/>
    </row>
    <row r="20" spans="1:20">
      <c r="A20" s="24"/>
      <c r="B20" s="19" t="s">
        <v>272</v>
      </c>
      <c r="D20" s="19" t="s">
        <v>47</v>
      </c>
      <c r="H20" s="23">
        <f t="shared" si="0"/>
        <v>31609927.318479113</v>
      </c>
      <c r="J20" s="30">
        <v>26768162.942675814</v>
      </c>
      <c r="K20" s="30">
        <v>1007862.3133719473</v>
      </c>
      <c r="L20" s="30">
        <v>1482076.9104247643</v>
      </c>
      <c r="M20" s="30">
        <v>52638.072087803346</v>
      </c>
      <c r="N20" s="30">
        <v>1892260.9379543103</v>
      </c>
      <c r="O20" s="30">
        <v>406926.14196447417</v>
      </c>
      <c r="Q20" s="14" t="s">
        <v>270</v>
      </c>
      <c r="S20" s="180"/>
      <c r="T20" s="181"/>
    </row>
    <row r="21" spans="1:20">
      <c r="A21" s="24"/>
      <c r="B21" s="19" t="s">
        <v>273</v>
      </c>
      <c r="D21" s="19" t="s">
        <v>47</v>
      </c>
      <c r="H21" s="23">
        <f>SUM(J21:O21)</f>
        <v>921547613.75964797</v>
      </c>
      <c r="J21" s="275">
        <f>SUM(J11:J20)</f>
        <v>722978210.88204467</v>
      </c>
      <c r="K21" s="275">
        <f>SUM(K11:K20)</f>
        <v>28367031.914505012</v>
      </c>
      <c r="L21" s="275">
        <f t="shared" ref="L21:M21" si="1">SUM(L11:L20)</f>
        <v>40713467.273192607</v>
      </c>
      <c r="M21" s="275">
        <f t="shared" si="1"/>
        <v>772289.85996420623</v>
      </c>
      <c r="N21" s="275">
        <f>SUM(N11:N20)</f>
        <v>128309687.68797694</v>
      </c>
      <c r="O21" s="275">
        <f>SUM(O11:O20)</f>
        <v>406926.14196447417</v>
      </c>
      <c r="Q21" s="14" t="s">
        <v>270</v>
      </c>
    </row>
    <row r="22" spans="1:20">
      <c r="A22" s="24"/>
      <c r="H22" s="227"/>
      <c r="I22" s="24"/>
      <c r="J22" s="227"/>
      <c r="K22" s="227"/>
      <c r="L22" s="227"/>
      <c r="M22" s="227"/>
      <c r="N22" s="227"/>
      <c r="O22" s="227"/>
      <c r="Q22" s="14"/>
    </row>
    <row r="24" spans="1:20" s="49" customFormat="1">
      <c r="A24" s="48"/>
      <c r="B24" s="49" t="s">
        <v>269</v>
      </c>
    </row>
    <row r="25" spans="1:20" s="73" customFormat="1"/>
    <row r="26" spans="1:20">
      <c r="A26" s="24"/>
      <c r="B26" s="19" t="s">
        <v>271</v>
      </c>
      <c r="D26" s="19" t="s">
        <v>47</v>
      </c>
      <c r="H26" s="23">
        <f t="shared" ref="H26:H36" si="2">SUM(J26:O26)</f>
        <v>861212645.63717997</v>
      </c>
      <c r="J26" s="228">
        <f t="shared" ref="J26:K28" si="3">J11</f>
        <v>698039751.37820446</v>
      </c>
      <c r="K26" s="228">
        <f t="shared" si="3"/>
        <v>27810392.931646366</v>
      </c>
      <c r="L26" s="84"/>
      <c r="M26" s="84"/>
      <c r="N26" s="228">
        <f>N11</f>
        <v>97530783.434540913</v>
      </c>
      <c r="O26" s="23">
        <f>L11+M11+O11</f>
        <v>37831717.892788246</v>
      </c>
      <c r="Q26" s="14" t="s">
        <v>270</v>
      </c>
    </row>
    <row r="27" spans="1:20">
      <c r="A27" s="24"/>
      <c r="B27" s="90" t="s">
        <v>255</v>
      </c>
      <c r="D27" s="19" t="s">
        <v>47</v>
      </c>
      <c r="H27" s="23">
        <f t="shared" si="2"/>
        <v>412314.89879137825</v>
      </c>
      <c r="J27" s="228">
        <f t="shared" si="3"/>
        <v>288308.52953160345</v>
      </c>
      <c r="K27" s="228">
        <f t="shared" si="3"/>
        <v>11028.195118695212</v>
      </c>
      <c r="L27" s="32"/>
      <c r="M27" s="206"/>
      <c r="N27" s="228">
        <f t="shared" ref="N27:N28" si="4">N12</f>
        <v>112978.17414107962</v>
      </c>
      <c r="O27" s="23">
        <f>L12+M12+O12</f>
        <v>0</v>
      </c>
      <c r="Q27" s="14" t="s">
        <v>270</v>
      </c>
      <c r="S27" s="180"/>
      <c r="T27" s="181"/>
    </row>
    <row r="28" spans="1:20">
      <c r="A28" s="24"/>
      <c r="B28" s="90" t="s">
        <v>256</v>
      </c>
      <c r="D28" s="19" t="s">
        <v>47</v>
      </c>
      <c r="H28" s="23">
        <f t="shared" si="2"/>
        <v>-13394427.851583948</v>
      </c>
      <c r="J28" s="228">
        <f>J13</f>
        <v>-13737408.803455966</v>
      </c>
      <c r="K28" s="228">
        <f t="shared" si="3"/>
        <v>-462251.52563199954</v>
      </c>
      <c r="L28" s="84"/>
      <c r="M28" s="84"/>
      <c r="N28" s="228">
        <f t="shared" si="4"/>
        <v>-1314091.7803519827</v>
      </c>
      <c r="O28" s="23">
        <f>L13+M13+O13</f>
        <v>2119324.2578559997</v>
      </c>
      <c r="Q28" s="14" t="s">
        <v>270</v>
      </c>
      <c r="S28" s="180"/>
      <c r="T28" s="181"/>
    </row>
    <row r="29" spans="1:20">
      <c r="A29" s="24"/>
      <c r="B29" s="90" t="s">
        <v>257</v>
      </c>
      <c r="D29" s="19" t="s">
        <v>47</v>
      </c>
      <c r="H29" s="23">
        <f t="shared" si="2"/>
        <v>-3539024.3545280006</v>
      </c>
      <c r="J29" s="228">
        <f>J14</f>
        <v>-3539024.3545280006</v>
      </c>
      <c r="K29" s="84"/>
      <c r="L29" s="84"/>
      <c r="M29" s="84"/>
      <c r="N29" s="84"/>
      <c r="O29" s="32"/>
      <c r="Q29" s="14" t="s">
        <v>270</v>
      </c>
      <c r="S29" s="180"/>
      <c r="T29" s="181"/>
    </row>
    <row r="30" spans="1:20">
      <c r="A30" s="24"/>
      <c r="B30" s="90" t="s">
        <v>258</v>
      </c>
      <c r="D30" s="19" t="s">
        <v>47</v>
      </c>
      <c r="H30" s="23">
        <f t="shared" si="2"/>
        <v>-1098026.9730560002</v>
      </c>
      <c r="J30" s="228">
        <f>J15</f>
        <v>-1098026.9730560002</v>
      </c>
      <c r="K30" s="84"/>
      <c r="L30" s="84"/>
      <c r="M30" s="84"/>
      <c r="N30" s="84"/>
      <c r="O30" s="32"/>
      <c r="Q30" s="14" t="s">
        <v>270</v>
      </c>
    </row>
    <row r="31" spans="1:20">
      <c r="A31" s="24"/>
      <c r="B31" s="145" t="s">
        <v>275</v>
      </c>
      <c r="D31" s="19" t="s">
        <v>47</v>
      </c>
      <c r="H31" s="23">
        <f t="shared" si="2"/>
        <v>19573634.652086098</v>
      </c>
      <c r="J31" s="84"/>
      <c r="K31" s="84"/>
      <c r="L31" s="84"/>
      <c r="M31" s="84"/>
      <c r="N31" s="228">
        <f>N16</f>
        <v>19573634.652086098</v>
      </c>
      <c r="O31" s="32"/>
      <c r="Q31" s="14" t="s">
        <v>270</v>
      </c>
      <c r="S31" s="180"/>
      <c r="T31" s="181"/>
    </row>
    <row r="32" spans="1:20">
      <c r="A32" s="24"/>
      <c r="B32" s="90" t="s">
        <v>260</v>
      </c>
      <c r="D32" s="19" t="s">
        <v>47</v>
      </c>
      <c r="H32" s="23">
        <f t="shared" si="2"/>
        <v>9858278.6656640004</v>
      </c>
      <c r="J32" s="228">
        <f>J17</f>
        <v>9858278.6656640004</v>
      </c>
      <c r="K32" s="84"/>
      <c r="L32" s="84"/>
      <c r="M32" s="84"/>
      <c r="N32" s="84"/>
      <c r="O32" s="32"/>
      <c r="Q32" s="14" t="s">
        <v>270</v>
      </c>
      <c r="S32" s="180"/>
      <c r="T32" s="181"/>
    </row>
    <row r="33" spans="1:20">
      <c r="A33" s="24"/>
      <c r="B33" s="19" t="s">
        <v>274</v>
      </c>
      <c r="D33" s="19" t="s">
        <v>47</v>
      </c>
      <c r="H33" s="23">
        <f t="shared" si="2"/>
        <v>10514122.269606533</v>
      </c>
      <c r="J33" s="84"/>
      <c r="K33" s="84"/>
      <c r="L33" s="84"/>
      <c r="M33" s="84"/>
      <c r="N33" s="228">
        <f>N18</f>
        <v>10514122.269606533</v>
      </c>
      <c r="O33" s="32"/>
      <c r="Q33" s="14" t="s">
        <v>270</v>
      </c>
      <c r="S33" s="180"/>
      <c r="T33" s="181"/>
    </row>
    <row r="34" spans="1:20">
      <c r="A34" s="24"/>
      <c r="B34" s="19" t="s">
        <v>276</v>
      </c>
      <c r="D34" s="19" t="s">
        <v>47</v>
      </c>
      <c r="H34" s="23">
        <f t="shared" si="2"/>
        <v>6398169.4970086413</v>
      </c>
      <c r="J34" s="228">
        <f>J19</f>
        <v>6398169.4970086413</v>
      </c>
      <c r="K34" s="84"/>
      <c r="L34" s="84"/>
      <c r="M34" s="84"/>
      <c r="N34" s="84"/>
      <c r="O34" s="32"/>
      <c r="Q34" s="14" t="s">
        <v>270</v>
      </c>
      <c r="S34" s="180"/>
      <c r="T34" s="181"/>
    </row>
    <row r="35" spans="1:20">
      <c r="A35" s="24"/>
      <c r="B35" s="19" t="s">
        <v>272</v>
      </c>
      <c r="D35" s="19" t="s">
        <v>47</v>
      </c>
      <c r="H35" s="23">
        <f t="shared" si="2"/>
        <v>31609927.318479113</v>
      </c>
      <c r="J35" s="228">
        <f>J20</f>
        <v>26768162.942675814</v>
      </c>
      <c r="K35" s="228">
        <f>K20</f>
        <v>1007862.3133719473</v>
      </c>
      <c r="L35" s="84"/>
      <c r="M35" s="84"/>
      <c r="N35" s="228">
        <f>N20</f>
        <v>1892260.9379543103</v>
      </c>
      <c r="O35" s="23">
        <f>L20+M20+O20</f>
        <v>1941641.1244770419</v>
      </c>
      <c r="Q35" s="14" t="s">
        <v>270</v>
      </c>
      <c r="S35" s="180"/>
      <c r="T35" s="181"/>
    </row>
    <row r="36" spans="1:20">
      <c r="A36" s="24"/>
      <c r="B36" s="19" t="s">
        <v>273</v>
      </c>
      <c r="D36" s="19" t="s">
        <v>47</v>
      </c>
      <c r="H36" s="23">
        <f t="shared" si="2"/>
        <v>921547613.75964797</v>
      </c>
      <c r="J36" s="23">
        <f>SUM(J26:J35)</f>
        <v>722978210.88204467</v>
      </c>
      <c r="K36" s="23">
        <f>SUM(K26:K35)</f>
        <v>28367031.914505012</v>
      </c>
      <c r="L36" s="32"/>
      <c r="M36" s="32"/>
      <c r="N36" s="23">
        <f>SUM(N26:N35)</f>
        <v>128309687.68797694</v>
      </c>
      <c r="O36" s="23">
        <f>SUM(O26:O35)</f>
        <v>41892683.275121287</v>
      </c>
      <c r="Q36" s="14" t="s">
        <v>270</v>
      </c>
    </row>
    <row r="37" spans="1:20">
      <c r="A37" s="24"/>
      <c r="B37" s="24"/>
      <c r="C37" s="24"/>
      <c r="D37" s="24"/>
      <c r="E37" s="24"/>
      <c r="F37" s="24"/>
      <c r="G37" s="24"/>
      <c r="H37" s="227"/>
      <c r="I37" s="24"/>
      <c r="J37" s="227"/>
      <c r="K37" s="227"/>
      <c r="L37" s="227"/>
      <c r="M37" s="227"/>
      <c r="N37" s="227"/>
      <c r="O37" s="227"/>
    </row>
    <row r="38" spans="1:20">
      <c r="A38" s="24"/>
      <c r="B38" s="24"/>
      <c r="C38" s="24"/>
      <c r="D38" s="24"/>
      <c r="E38" s="24"/>
      <c r="F38" s="24"/>
      <c r="G38" s="24"/>
      <c r="H38" s="227"/>
      <c r="I38" s="24"/>
      <c r="J38" s="227"/>
      <c r="K38" s="227"/>
      <c r="L38" s="227"/>
      <c r="M38" s="227"/>
      <c r="N38" s="227"/>
      <c r="O38" s="227"/>
      <c r="Q38" s="14"/>
    </row>
    <row r="39" spans="1:20" s="49" customFormat="1" ht="12.75" customHeight="1">
      <c r="A39" s="48"/>
      <c r="B39" s="49" t="s">
        <v>278</v>
      </c>
    </row>
    <row r="40" spans="1:20" s="73" customFormat="1" ht="12.75" customHeight="1"/>
    <row r="41" spans="1:20">
      <c r="A41" s="24"/>
      <c r="B41" s="19" t="s">
        <v>277</v>
      </c>
      <c r="D41" s="19" t="s">
        <v>1</v>
      </c>
      <c r="F41" s="172">
        <v>0.04</v>
      </c>
      <c r="Q41" s="19" t="s">
        <v>279</v>
      </c>
      <c r="S41" s="13"/>
    </row>
    <row r="42" spans="1:20">
      <c r="F42" s="22"/>
    </row>
    <row r="44" spans="1:20" s="49" customFormat="1" ht="12.75" customHeight="1">
      <c r="A44" s="48"/>
      <c r="B44" s="49" t="s">
        <v>254</v>
      </c>
    </row>
    <row r="45" spans="1:20" s="73" customFormat="1" ht="12.75" customHeight="1"/>
    <row r="46" spans="1:20" ht="55.5" customHeight="1">
      <c r="B46" s="176" t="s">
        <v>255</v>
      </c>
      <c r="C46" s="176"/>
      <c r="D46" s="176"/>
      <c r="E46" s="176"/>
      <c r="F46" s="310" t="s">
        <v>486</v>
      </c>
      <c r="G46" s="310"/>
      <c r="H46" s="310"/>
      <c r="I46" s="310"/>
      <c r="J46" s="310"/>
      <c r="K46" s="310"/>
      <c r="L46" s="310"/>
      <c r="M46" s="310"/>
      <c r="N46" s="310"/>
      <c r="O46" s="310"/>
    </row>
    <row r="47" spans="1:20" ht="40.5" customHeight="1">
      <c r="B47" s="173" t="s">
        <v>256</v>
      </c>
      <c r="C47" s="173"/>
      <c r="D47" s="173"/>
      <c r="E47" s="173"/>
      <c r="F47" s="310" t="s">
        <v>198</v>
      </c>
      <c r="G47" s="310"/>
      <c r="H47" s="310"/>
      <c r="I47" s="310"/>
      <c r="J47" s="310"/>
      <c r="K47" s="310"/>
      <c r="L47" s="310"/>
      <c r="M47" s="310"/>
      <c r="N47" s="310"/>
      <c r="O47" s="310"/>
    </row>
    <row r="48" spans="1:20" ht="43.5" customHeight="1">
      <c r="B48" s="173" t="s">
        <v>257</v>
      </c>
      <c r="C48" s="173"/>
      <c r="D48" s="173"/>
      <c r="E48" s="173"/>
      <c r="F48" s="310" t="s">
        <v>487</v>
      </c>
      <c r="G48" s="310"/>
      <c r="H48" s="310"/>
      <c r="I48" s="310"/>
      <c r="J48" s="310"/>
      <c r="K48" s="310"/>
      <c r="L48" s="310"/>
      <c r="M48" s="310"/>
      <c r="N48" s="310"/>
      <c r="O48" s="310"/>
    </row>
    <row r="49" spans="2:19" ht="21" customHeight="1">
      <c r="B49" s="173" t="s">
        <v>258</v>
      </c>
      <c r="C49" s="173"/>
      <c r="D49" s="173"/>
      <c r="E49" s="173"/>
      <c r="F49" s="310" t="s">
        <v>200</v>
      </c>
      <c r="G49" s="310"/>
      <c r="H49" s="310"/>
      <c r="I49" s="310"/>
      <c r="J49" s="310"/>
      <c r="K49" s="310"/>
      <c r="L49" s="310"/>
      <c r="M49" s="310"/>
      <c r="N49" s="310"/>
      <c r="O49" s="310"/>
    </row>
    <row r="50" spans="2:19" ht="90" customHeight="1">
      <c r="B50" s="173" t="s">
        <v>259</v>
      </c>
      <c r="C50" s="173"/>
      <c r="D50" s="173"/>
      <c r="E50" s="173"/>
      <c r="F50" s="310" t="s">
        <v>262</v>
      </c>
      <c r="G50" s="310"/>
      <c r="H50" s="310"/>
      <c r="I50" s="310"/>
      <c r="J50" s="310"/>
      <c r="K50" s="310"/>
      <c r="L50" s="310"/>
      <c r="M50" s="310"/>
      <c r="N50" s="310"/>
      <c r="O50" s="310"/>
    </row>
    <row r="51" spans="2:19" ht="66" customHeight="1">
      <c r="B51" s="173" t="s">
        <v>260</v>
      </c>
      <c r="C51" s="173"/>
      <c r="D51" s="173"/>
      <c r="E51" s="173"/>
      <c r="F51" s="310" t="s">
        <v>263</v>
      </c>
      <c r="G51" s="310"/>
      <c r="H51" s="310"/>
      <c r="I51" s="310"/>
      <c r="J51" s="310"/>
      <c r="K51" s="310"/>
      <c r="L51" s="310"/>
      <c r="M51" s="310"/>
      <c r="N51" s="310"/>
      <c r="O51" s="310"/>
    </row>
    <row r="52" spans="2:19" ht="36.75" customHeight="1">
      <c r="B52" s="174" t="s">
        <v>261</v>
      </c>
      <c r="C52" s="175"/>
      <c r="D52" s="175"/>
      <c r="E52" s="175"/>
      <c r="F52" s="310" t="s">
        <v>264</v>
      </c>
      <c r="G52" s="310"/>
      <c r="H52" s="310"/>
      <c r="I52" s="310"/>
      <c r="J52" s="310"/>
      <c r="K52" s="310"/>
      <c r="L52" s="310"/>
      <c r="M52" s="310"/>
      <c r="N52" s="310"/>
      <c r="O52" s="310"/>
    </row>
    <row r="53" spans="2:19" ht="72" customHeight="1">
      <c r="B53" s="174" t="s">
        <v>214</v>
      </c>
      <c r="C53" s="175"/>
      <c r="D53" s="173"/>
      <c r="E53" s="173"/>
      <c r="F53" s="310" t="s">
        <v>215</v>
      </c>
      <c r="G53" s="310"/>
      <c r="H53" s="310"/>
      <c r="I53" s="310"/>
      <c r="J53" s="310"/>
      <c r="K53" s="310"/>
      <c r="L53" s="310"/>
      <c r="M53" s="310"/>
      <c r="N53" s="310"/>
      <c r="O53" s="310"/>
    </row>
    <row r="54" spans="2:19" ht="93" customHeight="1">
      <c r="B54" s="174" t="s">
        <v>485</v>
      </c>
      <c r="C54" s="175"/>
      <c r="D54" s="173"/>
      <c r="E54" s="173"/>
      <c r="F54" s="310" t="s">
        <v>488</v>
      </c>
      <c r="G54" s="310"/>
      <c r="H54" s="310"/>
      <c r="I54" s="310"/>
      <c r="J54" s="310"/>
      <c r="K54" s="310"/>
      <c r="L54" s="310"/>
      <c r="M54" s="310"/>
      <c r="N54" s="310"/>
      <c r="O54" s="310"/>
    </row>
    <row r="56" spans="2:19" s="26" customFormat="1">
      <c r="B56" s="26" t="s">
        <v>265</v>
      </c>
    </row>
    <row r="57" spans="2:19" s="27" customFormat="1">
      <c r="J57" s="27" t="s">
        <v>8</v>
      </c>
      <c r="K57" s="27" t="s">
        <v>9</v>
      </c>
      <c r="L57" s="27" t="s">
        <v>10</v>
      </c>
      <c r="M57" s="27" t="s">
        <v>11</v>
      </c>
      <c r="N57" s="27" t="s">
        <v>12</v>
      </c>
      <c r="O57" s="27" t="s">
        <v>13</v>
      </c>
    </row>
    <row r="59" spans="2:19">
      <c r="B59" s="19" t="s">
        <v>25</v>
      </c>
      <c r="D59" s="19" t="s">
        <v>1</v>
      </c>
      <c r="J59" s="85">
        <v>4.7600000000000003E-2</v>
      </c>
      <c r="K59" s="85">
        <v>3.9699999999999999E-2</v>
      </c>
      <c r="L59" s="85">
        <v>5.1999999999999998E-2</v>
      </c>
      <c r="M59" s="85">
        <v>-3.3599999999999998E-2</v>
      </c>
      <c r="N59" s="85">
        <v>1.3599999999999999E-2</v>
      </c>
      <c r="O59" s="245"/>
      <c r="Q59" s="19" t="s">
        <v>267</v>
      </c>
      <c r="S59" s="13"/>
    </row>
    <row r="61" spans="2:19" ht="59.25" customHeight="1">
      <c r="B61" s="309" t="s">
        <v>266</v>
      </c>
      <c r="C61" s="309"/>
      <c r="D61" s="309"/>
      <c r="E61" s="309"/>
      <c r="F61" s="309"/>
      <c r="G61" s="309"/>
      <c r="H61" s="309"/>
      <c r="I61" s="309"/>
      <c r="J61" s="309"/>
      <c r="K61" s="309"/>
      <c r="L61" s="309"/>
      <c r="M61" s="309"/>
      <c r="N61" s="309"/>
      <c r="O61" s="309"/>
    </row>
  </sheetData>
  <mergeCells count="13">
    <mergeCell ref="B61:L61"/>
    <mergeCell ref="M61:O61"/>
    <mergeCell ref="B2:F2"/>
    <mergeCell ref="F46:O46"/>
    <mergeCell ref="F47:O47"/>
    <mergeCell ref="F48:O48"/>
    <mergeCell ref="F54:O54"/>
    <mergeCell ref="F49:O49"/>
    <mergeCell ref="F50:O50"/>
    <mergeCell ref="F51:O51"/>
    <mergeCell ref="F52:O52"/>
    <mergeCell ref="F53:O53"/>
    <mergeCell ref="B5:Q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XG184"/>
  <sheetViews>
    <sheetView showGridLines="0" zoomScale="85" zoomScaleNormal="85" workbookViewId="0">
      <selection activeCell="F42" sqref="F42"/>
    </sheetView>
  </sheetViews>
  <sheetFormatPr defaultRowHeight="12.75"/>
  <cols>
    <col min="1" max="1" width="4" style="19" customWidth="1"/>
    <col min="2" max="2" width="41.42578125" style="19" customWidth="1"/>
    <col min="3" max="3" width="4.5703125" style="19" customWidth="1"/>
    <col min="4" max="4" width="8.42578125" style="19" bestFit="1" customWidth="1"/>
    <col min="5" max="5" width="13.28515625" style="19" bestFit="1" customWidth="1"/>
    <col min="6" max="6" width="11.140625" style="19" customWidth="1"/>
    <col min="7" max="7" width="2.7109375" style="19" customWidth="1"/>
    <col min="8" max="8" width="14.28515625" style="19" bestFit="1" customWidth="1"/>
    <col min="9" max="10" width="20.5703125" style="19" customWidth="1"/>
    <col min="11" max="12" width="14.5703125" style="19" customWidth="1"/>
    <col min="13" max="13" width="13.28515625" style="19" customWidth="1"/>
    <col min="14" max="14" width="15" style="19" bestFit="1" customWidth="1"/>
    <col min="15" max="15" width="14" style="19" bestFit="1" customWidth="1"/>
    <col min="16" max="16" width="10.42578125" style="19" customWidth="1"/>
    <col min="17" max="17" width="12.85546875" style="19" bestFit="1" customWidth="1"/>
    <col min="18" max="18" width="17" style="19" bestFit="1" customWidth="1"/>
    <col min="19" max="19" width="28.42578125" style="19" bestFit="1" customWidth="1"/>
    <col min="20" max="20" width="13.7109375" style="19" customWidth="1"/>
    <col min="21" max="16384" width="9.140625" style="19"/>
  </cols>
  <sheetData>
    <row r="2" spans="1:16179" s="12" customFormat="1" ht="45" customHeight="1">
      <c r="B2" s="301" t="s">
        <v>157</v>
      </c>
      <c r="C2" s="301"/>
      <c r="D2" s="301"/>
      <c r="E2" s="301"/>
      <c r="F2" s="301"/>
    </row>
    <row r="4" spans="1:16179">
      <c r="B4" s="15" t="s">
        <v>163</v>
      </c>
      <c r="C4" s="18"/>
      <c r="D4" s="18"/>
    </row>
    <row r="5" spans="1:16179" ht="33.75" customHeight="1">
      <c r="B5" s="314" t="s">
        <v>489</v>
      </c>
      <c r="C5" s="314"/>
      <c r="D5" s="314"/>
      <c r="E5" s="314"/>
      <c r="F5" s="314"/>
      <c r="G5" s="314"/>
      <c r="H5" s="314"/>
      <c r="I5" s="314"/>
      <c r="J5" s="314"/>
      <c r="K5" s="314"/>
      <c r="L5" s="314"/>
      <c r="M5" s="314"/>
      <c r="N5" s="314"/>
    </row>
    <row r="6" spans="1:16179">
      <c r="A6" s="311"/>
      <c r="B6" s="311"/>
      <c r="C6" s="31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311"/>
      <c r="CH6" s="311"/>
      <c r="CI6" s="311"/>
      <c r="CJ6" s="311"/>
      <c r="CK6" s="311"/>
      <c r="CL6" s="311"/>
      <c r="CM6" s="311"/>
      <c r="CN6" s="311"/>
      <c r="CO6" s="311"/>
      <c r="CP6" s="311"/>
      <c r="CQ6" s="311"/>
      <c r="CR6" s="311"/>
      <c r="CS6" s="311"/>
      <c r="CT6" s="311"/>
      <c r="CU6" s="311"/>
      <c r="CV6" s="311"/>
      <c r="CW6" s="311"/>
      <c r="CX6" s="311"/>
      <c r="CY6" s="311"/>
      <c r="CZ6" s="311"/>
      <c r="DA6" s="311"/>
      <c r="DB6" s="311"/>
      <c r="DC6" s="311"/>
      <c r="DD6" s="311"/>
      <c r="DE6" s="311"/>
      <c r="DF6" s="311"/>
      <c r="DG6" s="311"/>
      <c r="DH6" s="311"/>
      <c r="DI6" s="311"/>
      <c r="DJ6" s="311"/>
      <c r="DK6" s="311"/>
      <c r="DL6" s="311"/>
      <c r="DM6" s="311"/>
      <c r="DN6" s="311"/>
      <c r="DO6" s="311"/>
      <c r="DP6" s="311"/>
      <c r="DQ6" s="311"/>
      <c r="DR6" s="311"/>
      <c r="DS6" s="311"/>
      <c r="DT6" s="311"/>
      <c r="DU6" s="311"/>
      <c r="DV6" s="311"/>
      <c r="DW6" s="311"/>
      <c r="DX6" s="311"/>
      <c r="DY6" s="311"/>
      <c r="DZ6" s="311"/>
      <c r="EA6" s="311"/>
      <c r="EB6" s="311"/>
      <c r="EC6" s="311"/>
      <c r="ED6" s="311"/>
      <c r="EE6" s="311"/>
      <c r="EF6" s="311"/>
      <c r="EG6" s="311"/>
      <c r="EH6" s="311"/>
      <c r="EI6" s="311"/>
      <c r="EJ6" s="311"/>
      <c r="EK6" s="311"/>
      <c r="EL6" s="311"/>
      <c r="EM6" s="311"/>
      <c r="EN6" s="311"/>
      <c r="EO6" s="311"/>
      <c r="EP6" s="311"/>
      <c r="EQ6" s="311"/>
      <c r="ER6" s="311"/>
      <c r="ES6" s="311"/>
      <c r="ET6" s="311"/>
      <c r="EU6" s="311"/>
      <c r="EV6" s="311"/>
      <c r="EW6" s="311"/>
      <c r="EX6" s="311"/>
      <c r="EY6" s="311"/>
      <c r="EZ6" s="311"/>
      <c r="FA6" s="311"/>
      <c r="FB6" s="311"/>
      <c r="FC6" s="311"/>
      <c r="FD6" s="311"/>
      <c r="FE6" s="311"/>
      <c r="FF6" s="311"/>
      <c r="FG6" s="311"/>
      <c r="FH6" s="311"/>
      <c r="FI6" s="311"/>
      <c r="FJ6" s="311"/>
      <c r="FK6" s="311"/>
      <c r="FL6" s="311"/>
      <c r="FM6" s="311"/>
      <c r="FN6" s="311"/>
      <c r="FO6" s="311"/>
      <c r="FP6" s="311"/>
      <c r="FQ6" s="311"/>
      <c r="FR6" s="311"/>
      <c r="FS6" s="311"/>
      <c r="FT6" s="311"/>
      <c r="FU6" s="311"/>
      <c r="FV6" s="311"/>
      <c r="FW6" s="311"/>
      <c r="FX6" s="311"/>
      <c r="FY6" s="311"/>
      <c r="FZ6" s="311"/>
      <c r="GA6" s="311"/>
      <c r="GB6" s="311"/>
      <c r="GC6" s="311"/>
      <c r="GD6" s="311"/>
      <c r="GE6" s="311"/>
      <c r="GF6" s="311"/>
      <c r="GG6" s="311"/>
      <c r="GH6" s="311"/>
      <c r="GI6" s="311"/>
      <c r="GJ6" s="311"/>
      <c r="GK6" s="311"/>
      <c r="GL6" s="311"/>
      <c r="GM6" s="311"/>
      <c r="GN6" s="311"/>
      <c r="GO6" s="311"/>
      <c r="GP6" s="311"/>
      <c r="GQ6" s="311"/>
      <c r="GR6" s="311"/>
      <c r="GS6" s="311"/>
      <c r="GT6" s="311"/>
      <c r="GU6" s="311"/>
      <c r="GV6" s="311"/>
      <c r="GW6" s="311"/>
      <c r="GX6" s="311"/>
      <c r="GY6" s="311"/>
      <c r="GZ6" s="311"/>
      <c r="HA6" s="311"/>
      <c r="HB6" s="311"/>
      <c r="HC6" s="311"/>
      <c r="HD6" s="311"/>
      <c r="HE6" s="311"/>
      <c r="HF6" s="311"/>
      <c r="HG6" s="311"/>
      <c r="HH6" s="311"/>
      <c r="HI6" s="311"/>
      <c r="HJ6" s="311"/>
      <c r="HK6" s="311"/>
      <c r="HL6" s="311"/>
      <c r="HM6" s="311"/>
      <c r="HN6" s="311"/>
      <c r="HO6" s="311"/>
      <c r="HP6" s="311"/>
      <c r="HQ6" s="311"/>
      <c r="HR6" s="311"/>
      <c r="HS6" s="311"/>
      <c r="HT6" s="311"/>
      <c r="HU6" s="311"/>
      <c r="HV6" s="311"/>
      <c r="HW6" s="311"/>
      <c r="HX6" s="311"/>
      <c r="HY6" s="311"/>
      <c r="HZ6" s="311"/>
      <c r="IA6" s="311"/>
      <c r="IB6" s="311"/>
      <c r="IC6" s="311"/>
      <c r="ID6" s="311"/>
      <c r="IE6" s="311"/>
      <c r="IF6" s="311"/>
      <c r="IG6" s="311"/>
      <c r="IH6" s="311"/>
      <c r="II6" s="311"/>
      <c r="IJ6" s="311"/>
      <c r="IK6" s="311"/>
      <c r="IL6" s="311"/>
      <c r="IM6" s="311"/>
      <c r="IN6" s="311"/>
      <c r="IO6" s="311"/>
      <c r="IP6" s="311"/>
      <c r="IQ6" s="311"/>
      <c r="IR6" s="311"/>
      <c r="IS6" s="311"/>
      <c r="IT6" s="311"/>
      <c r="IU6" s="311"/>
      <c r="IV6" s="311"/>
      <c r="IW6" s="311"/>
      <c r="IX6" s="311"/>
      <c r="IY6" s="311"/>
      <c r="IZ6" s="311"/>
      <c r="JA6" s="311"/>
      <c r="JB6" s="311"/>
      <c r="JC6" s="311"/>
      <c r="JD6" s="311"/>
      <c r="JE6" s="311"/>
      <c r="JF6" s="311"/>
      <c r="JG6" s="311"/>
      <c r="JH6" s="311"/>
      <c r="JI6" s="311"/>
      <c r="JJ6" s="311"/>
      <c r="JK6" s="311"/>
      <c r="JL6" s="311"/>
      <c r="JM6" s="311"/>
      <c r="JN6" s="311"/>
      <c r="JO6" s="311"/>
      <c r="JP6" s="311"/>
      <c r="JQ6" s="311"/>
      <c r="JR6" s="311"/>
      <c r="JS6" s="311"/>
      <c r="JT6" s="311"/>
      <c r="JU6" s="311"/>
      <c r="JV6" s="311"/>
      <c r="JW6" s="311"/>
      <c r="JX6" s="311"/>
      <c r="JY6" s="311"/>
      <c r="JZ6" s="311"/>
      <c r="KA6" s="311"/>
      <c r="KB6" s="311"/>
      <c r="KC6" s="311"/>
      <c r="KD6" s="311"/>
      <c r="KE6" s="311"/>
      <c r="KF6" s="311"/>
      <c r="KG6" s="311"/>
      <c r="KH6" s="311"/>
      <c r="KI6" s="311"/>
      <c r="KJ6" s="311"/>
      <c r="KK6" s="311"/>
      <c r="KL6" s="311"/>
      <c r="KM6" s="311"/>
      <c r="KN6" s="311"/>
      <c r="KO6" s="311"/>
      <c r="KP6" s="311"/>
      <c r="KQ6" s="311"/>
      <c r="KR6" s="311"/>
      <c r="KS6" s="311"/>
      <c r="KT6" s="311"/>
      <c r="KU6" s="311"/>
      <c r="KV6" s="311"/>
      <c r="KW6" s="311"/>
      <c r="KX6" s="311"/>
      <c r="KY6" s="311"/>
      <c r="KZ6" s="311"/>
      <c r="LA6" s="311"/>
      <c r="LB6" s="311"/>
      <c r="LC6" s="311"/>
      <c r="LD6" s="311"/>
      <c r="LE6" s="311"/>
      <c r="LF6" s="311"/>
      <c r="LG6" s="311"/>
      <c r="LH6" s="311"/>
      <c r="LI6" s="311"/>
      <c r="LJ6" s="311"/>
      <c r="LK6" s="311"/>
      <c r="LL6" s="311"/>
      <c r="LM6" s="311"/>
      <c r="LN6" s="311"/>
      <c r="LO6" s="311"/>
      <c r="LP6" s="311"/>
      <c r="LQ6" s="311"/>
      <c r="LR6" s="311"/>
      <c r="LS6" s="311"/>
      <c r="LT6" s="311"/>
      <c r="LU6" s="311"/>
      <c r="LV6" s="311"/>
      <c r="LW6" s="311"/>
      <c r="LX6" s="311"/>
      <c r="LY6" s="311"/>
      <c r="LZ6" s="311"/>
      <c r="MA6" s="311"/>
      <c r="MB6" s="311"/>
      <c r="MC6" s="311"/>
      <c r="MD6" s="311"/>
      <c r="ME6" s="311"/>
      <c r="MF6" s="311"/>
      <c r="MG6" s="311"/>
      <c r="MH6" s="311"/>
      <c r="MI6" s="311"/>
      <c r="MJ6" s="311"/>
      <c r="MK6" s="311"/>
      <c r="ML6" s="311"/>
      <c r="MM6" s="311"/>
      <c r="MN6" s="311"/>
      <c r="MO6" s="311"/>
      <c r="MP6" s="311"/>
      <c r="MQ6" s="311"/>
      <c r="MR6" s="311"/>
      <c r="MS6" s="311"/>
      <c r="MT6" s="311"/>
      <c r="MU6" s="311"/>
      <c r="MV6" s="311"/>
      <c r="MW6" s="311"/>
      <c r="MX6" s="311"/>
      <c r="MY6" s="311"/>
      <c r="MZ6" s="311"/>
      <c r="NA6" s="311"/>
      <c r="NB6" s="311"/>
      <c r="NC6" s="311"/>
      <c r="ND6" s="311"/>
      <c r="NE6" s="311"/>
      <c r="NF6" s="311"/>
      <c r="NG6" s="311"/>
      <c r="NH6" s="311"/>
      <c r="NI6" s="311"/>
      <c r="NJ6" s="311"/>
      <c r="NK6" s="311"/>
      <c r="NL6" s="311"/>
      <c r="NM6" s="311"/>
      <c r="NN6" s="311"/>
      <c r="NO6" s="311"/>
      <c r="NP6" s="311"/>
      <c r="NQ6" s="311"/>
      <c r="NR6" s="311"/>
      <c r="NS6" s="311"/>
      <c r="NT6" s="311"/>
      <c r="NU6" s="311"/>
      <c r="NV6" s="311"/>
      <c r="NW6" s="311"/>
      <c r="NX6" s="311"/>
      <c r="NY6" s="311"/>
      <c r="NZ6" s="311"/>
      <c r="OA6" s="311"/>
      <c r="OB6" s="311"/>
      <c r="OC6" s="311"/>
      <c r="OD6" s="311"/>
      <c r="OE6" s="311"/>
      <c r="OF6" s="311"/>
      <c r="OG6" s="311"/>
      <c r="OH6" s="311"/>
      <c r="OI6" s="311"/>
      <c r="OJ6" s="311"/>
      <c r="OK6" s="311"/>
      <c r="OL6" s="311"/>
      <c r="OM6" s="311"/>
      <c r="ON6" s="311"/>
      <c r="OO6" s="311"/>
      <c r="OP6" s="311"/>
      <c r="OQ6" s="311"/>
      <c r="OR6" s="311"/>
      <c r="OS6" s="311"/>
      <c r="OT6" s="311"/>
      <c r="OU6" s="311"/>
      <c r="OV6" s="311"/>
      <c r="OW6" s="311"/>
      <c r="OX6" s="311"/>
      <c r="OY6" s="311"/>
      <c r="OZ6" s="311"/>
      <c r="PA6" s="311"/>
      <c r="PB6" s="311"/>
      <c r="PC6" s="311"/>
      <c r="PD6" s="311"/>
      <c r="PE6" s="311"/>
      <c r="PF6" s="311"/>
      <c r="PG6" s="311"/>
      <c r="PH6" s="311"/>
      <c r="PI6" s="311"/>
      <c r="PJ6" s="311"/>
      <c r="PK6" s="311"/>
      <c r="PL6" s="311"/>
      <c r="PM6" s="311"/>
      <c r="PN6" s="311"/>
      <c r="PO6" s="311"/>
      <c r="PP6" s="311"/>
      <c r="PQ6" s="311"/>
      <c r="PR6" s="311"/>
      <c r="PS6" s="311"/>
      <c r="PT6" s="311"/>
      <c r="PU6" s="311"/>
      <c r="PV6" s="311"/>
      <c r="PW6" s="311"/>
      <c r="PX6" s="311"/>
      <c r="PY6" s="311"/>
      <c r="PZ6" s="311"/>
      <c r="QA6" s="311"/>
      <c r="QB6" s="311"/>
      <c r="QC6" s="311"/>
      <c r="QD6" s="311"/>
      <c r="QE6" s="311"/>
      <c r="QF6" s="311"/>
      <c r="QG6" s="311"/>
      <c r="QH6" s="311"/>
      <c r="QI6" s="311"/>
      <c r="QJ6" s="311"/>
      <c r="QK6" s="311"/>
      <c r="QL6" s="311"/>
      <c r="QM6" s="311"/>
      <c r="QN6" s="311"/>
      <c r="QO6" s="311"/>
      <c r="QP6" s="311"/>
      <c r="QQ6" s="311"/>
      <c r="QR6" s="311"/>
      <c r="QS6" s="311"/>
      <c r="QT6" s="311"/>
      <c r="QU6" s="311"/>
      <c r="QV6" s="311"/>
      <c r="QW6" s="311"/>
      <c r="QX6" s="311"/>
      <c r="QY6" s="311"/>
      <c r="QZ6" s="311"/>
      <c r="RA6" s="311"/>
      <c r="RB6" s="311"/>
      <c r="RC6" s="311"/>
      <c r="RD6" s="311"/>
      <c r="RE6" s="311"/>
      <c r="RF6" s="311"/>
      <c r="RG6" s="311"/>
      <c r="RH6" s="311"/>
      <c r="RI6" s="311"/>
      <c r="RJ6" s="311"/>
      <c r="RK6" s="311"/>
      <c r="RL6" s="311"/>
      <c r="RM6" s="311"/>
      <c r="RN6" s="311"/>
      <c r="RO6" s="311"/>
      <c r="RP6" s="311"/>
      <c r="RQ6" s="311"/>
      <c r="RR6" s="311"/>
      <c r="RS6" s="311"/>
      <c r="RT6" s="311"/>
      <c r="RU6" s="311"/>
      <c r="RV6" s="311"/>
      <c r="RW6" s="311"/>
      <c r="RX6" s="311"/>
      <c r="RY6" s="311"/>
      <c r="RZ6" s="311"/>
      <c r="SA6" s="311"/>
      <c r="SB6" s="311"/>
      <c r="SC6" s="311"/>
      <c r="SD6" s="311"/>
      <c r="SE6" s="311"/>
      <c r="SF6" s="311"/>
      <c r="SG6" s="311"/>
      <c r="SH6" s="311"/>
      <c r="SI6" s="311"/>
      <c r="SJ6" s="311"/>
      <c r="SK6" s="311"/>
      <c r="SL6" s="311"/>
      <c r="SM6" s="311"/>
      <c r="SN6" s="311"/>
      <c r="SO6" s="311"/>
      <c r="SP6" s="311"/>
      <c r="SQ6" s="311"/>
      <c r="SR6" s="311"/>
      <c r="SS6" s="311"/>
      <c r="ST6" s="311"/>
      <c r="SU6" s="311"/>
      <c r="SV6" s="311"/>
      <c r="SW6" s="311"/>
      <c r="SX6" s="311"/>
      <c r="SY6" s="311"/>
      <c r="SZ6" s="311"/>
      <c r="TA6" s="311"/>
      <c r="TB6" s="311"/>
      <c r="TC6" s="311"/>
      <c r="TD6" s="311"/>
      <c r="TE6" s="311"/>
      <c r="TF6" s="311"/>
      <c r="TG6" s="311"/>
      <c r="TH6" s="311"/>
      <c r="TI6" s="311"/>
      <c r="TJ6" s="311"/>
      <c r="TK6" s="311"/>
      <c r="TL6" s="311"/>
      <c r="TM6" s="311"/>
      <c r="TN6" s="311"/>
      <c r="TO6" s="311"/>
      <c r="TP6" s="311"/>
      <c r="TQ6" s="311"/>
      <c r="TR6" s="311"/>
      <c r="TS6" s="311"/>
      <c r="TT6" s="311"/>
      <c r="TU6" s="311"/>
      <c r="TV6" s="311"/>
      <c r="TW6" s="311"/>
      <c r="TX6" s="311"/>
      <c r="TY6" s="311"/>
      <c r="TZ6" s="311"/>
      <c r="UA6" s="311"/>
      <c r="UB6" s="311"/>
      <c r="UC6" s="311"/>
      <c r="UD6" s="311"/>
      <c r="UE6" s="311"/>
      <c r="UF6" s="311"/>
      <c r="UG6" s="311"/>
      <c r="UH6" s="311"/>
      <c r="UI6" s="311"/>
      <c r="UJ6" s="311"/>
      <c r="UK6" s="311"/>
      <c r="UL6" s="311"/>
      <c r="UM6" s="311"/>
      <c r="UN6" s="311"/>
      <c r="UO6" s="311"/>
      <c r="UP6" s="311"/>
      <c r="UQ6" s="311"/>
      <c r="UR6" s="311"/>
      <c r="US6" s="311"/>
      <c r="UT6" s="311"/>
      <c r="UU6" s="311"/>
      <c r="UV6" s="311"/>
      <c r="UW6" s="311"/>
      <c r="UX6" s="311"/>
      <c r="UY6" s="311"/>
      <c r="UZ6" s="311"/>
      <c r="VA6" s="311"/>
      <c r="VB6" s="311"/>
      <c r="VC6" s="311"/>
      <c r="VD6" s="311"/>
      <c r="VE6" s="311"/>
      <c r="VF6" s="311"/>
      <c r="VG6" s="311"/>
      <c r="VH6" s="311"/>
      <c r="VI6" s="311"/>
      <c r="VJ6" s="311"/>
      <c r="VK6" s="311"/>
      <c r="VL6" s="311"/>
      <c r="VM6" s="311"/>
      <c r="VN6" s="311"/>
      <c r="VO6" s="311"/>
      <c r="VP6" s="311"/>
      <c r="VQ6" s="311"/>
      <c r="VR6" s="311"/>
      <c r="VS6" s="311"/>
      <c r="VT6" s="311"/>
      <c r="VU6" s="311"/>
      <c r="VV6" s="311"/>
      <c r="VW6" s="311"/>
      <c r="VX6" s="311"/>
      <c r="VY6" s="311"/>
      <c r="VZ6" s="311"/>
      <c r="WA6" s="311"/>
      <c r="WB6" s="311"/>
      <c r="WC6" s="311"/>
      <c r="WD6" s="311"/>
      <c r="WE6" s="311"/>
      <c r="WF6" s="311"/>
      <c r="WG6" s="311"/>
      <c r="WH6" s="311"/>
      <c r="WI6" s="311"/>
      <c r="WJ6" s="311"/>
      <c r="WK6" s="311"/>
      <c r="WL6" s="311"/>
      <c r="WM6" s="311"/>
      <c r="WN6" s="311"/>
      <c r="WO6" s="311"/>
      <c r="WP6" s="311"/>
      <c r="WQ6" s="311"/>
      <c r="WR6" s="311"/>
      <c r="WS6" s="311"/>
      <c r="WT6" s="311"/>
      <c r="WU6" s="311"/>
      <c r="WV6" s="311"/>
      <c r="WW6" s="311"/>
      <c r="WX6" s="311"/>
      <c r="WY6" s="311"/>
      <c r="WZ6" s="311"/>
      <c r="XA6" s="311"/>
      <c r="XB6" s="311"/>
      <c r="XC6" s="311"/>
      <c r="XD6" s="311"/>
      <c r="XE6" s="311"/>
      <c r="XF6" s="311"/>
      <c r="XG6" s="311"/>
      <c r="XH6" s="311"/>
      <c r="XI6" s="311"/>
      <c r="XJ6" s="311"/>
      <c r="XK6" s="311"/>
      <c r="XL6" s="311"/>
      <c r="XM6" s="311"/>
      <c r="XN6" s="311"/>
      <c r="XO6" s="311"/>
      <c r="XP6" s="311"/>
      <c r="XQ6" s="311"/>
      <c r="XR6" s="311"/>
      <c r="XS6" s="311"/>
      <c r="XT6" s="311"/>
      <c r="XU6" s="311"/>
      <c r="XV6" s="311"/>
      <c r="XW6" s="311"/>
      <c r="XX6" s="311"/>
      <c r="XY6" s="311"/>
      <c r="XZ6" s="311"/>
      <c r="YA6" s="311"/>
      <c r="YB6" s="311"/>
      <c r="YC6" s="311"/>
      <c r="YD6" s="311"/>
      <c r="YE6" s="311"/>
      <c r="YF6" s="311"/>
      <c r="YG6" s="311"/>
      <c r="YH6" s="311"/>
      <c r="YI6" s="311"/>
      <c r="YJ6" s="311"/>
      <c r="YK6" s="311"/>
      <c r="YL6" s="311"/>
      <c r="YM6" s="311"/>
      <c r="YN6" s="311"/>
      <c r="YO6" s="311"/>
      <c r="YP6" s="311"/>
      <c r="YQ6" s="311"/>
      <c r="YR6" s="311"/>
      <c r="YS6" s="311"/>
      <c r="YT6" s="311"/>
      <c r="YU6" s="311"/>
      <c r="YV6" s="311"/>
      <c r="YW6" s="311"/>
      <c r="YX6" s="311"/>
      <c r="YY6" s="311"/>
      <c r="YZ6" s="311"/>
      <c r="ZA6" s="311"/>
      <c r="ZB6" s="311"/>
      <c r="ZC6" s="311"/>
      <c r="ZD6" s="311"/>
      <c r="ZE6" s="311"/>
      <c r="ZF6" s="311"/>
      <c r="ZG6" s="311"/>
      <c r="ZH6" s="311"/>
      <c r="ZI6" s="311"/>
      <c r="ZJ6" s="311"/>
      <c r="ZK6" s="311"/>
      <c r="ZL6" s="311"/>
      <c r="ZM6" s="311"/>
      <c r="ZN6" s="311"/>
      <c r="ZO6" s="311"/>
      <c r="ZP6" s="311"/>
      <c r="ZQ6" s="311"/>
      <c r="ZR6" s="311"/>
      <c r="ZS6" s="311"/>
      <c r="ZT6" s="311"/>
      <c r="ZU6" s="311"/>
      <c r="ZV6" s="311"/>
      <c r="ZW6" s="311"/>
      <c r="ZX6" s="311"/>
      <c r="ZY6" s="311"/>
      <c r="ZZ6" s="311"/>
      <c r="AAA6" s="311"/>
      <c r="AAB6" s="311"/>
      <c r="AAC6" s="311"/>
      <c r="AAD6" s="311"/>
      <c r="AAE6" s="311"/>
      <c r="AAF6" s="311"/>
      <c r="AAG6" s="311"/>
      <c r="AAH6" s="311"/>
      <c r="AAI6" s="311"/>
      <c r="AAJ6" s="311"/>
      <c r="AAK6" s="311"/>
      <c r="AAL6" s="311"/>
      <c r="AAM6" s="311"/>
      <c r="AAN6" s="311"/>
      <c r="AAO6" s="311"/>
      <c r="AAP6" s="311"/>
      <c r="AAQ6" s="311"/>
      <c r="AAR6" s="311"/>
      <c r="AAS6" s="311"/>
      <c r="AAT6" s="311"/>
      <c r="AAU6" s="311"/>
      <c r="AAV6" s="311"/>
      <c r="AAW6" s="311"/>
      <c r="AAX6" s="311"/>
      <c r="AAY6" s="311"/>
      <c r="AAZ6" s="311"/>
      <c r="ABA6" s="311"/>
      <c r="ABB6" s="311"/>
      <c r="ABC6" s="311"/>
      <c r="ABD6" s="311"/>
      <c r="ABE6" s="311"/>
      <c r="ABF6" s="311"/>
      <c r="ABG6" s="311"/>
      <c r="ABH6" s="311"/>
      <c r="ABI6" s="311"/>
      <c r="ABJ6" s="311"/>
      <c r="ABK6" s="311"/>
      <c r="ABL6" s="311"/>
      <c r="ABM6" s="311"/>
      <c r="ABN6" s="311"/>
      <c r="ABO6" s="311"/>
      <c r="ABP6" s="311"/>
      <c r="ABQ6" s="311"/>
      <c r="ABR6" s="311"/>
      <c r="ABS6" s="311"/>
      <c r="ABT6" s="311"/>
      <c r="ABU6" s="311"/>
      <c r="ABV6" s="311"/>
      <c r="ABW6" s="311"/>
      <c r="ABX6" s="311"/>
      <c r="ABY6" s="311"/>
      <c r="ABZ6" s="311"/>
      <c r="ACA6" s="311"/>
      <c r="ACB6" s="311"/>
      <c r="ACC6" s="311"/>
      <c r="ACD6" s="311"/>
      <c r="ACE6" s="311"/>
      <c r="ACF6" s="311"/>
      <c r="ACG6" s="311"/>
      <c r="ACH6" s="311"/>
      <c r="ACI6" s="311"/>
      <c r="ACJ6" s="311"/>
      <c r="ACK6" s="311"/>
      <c r="ACL6" s="311"/>
      <c r="ACM6" s="311"/>
      <c r="ACN6" s="311"/>
      <c r="ACO6" s="311"/>
      <c r="ACP6" s="311"/>
      <c r="ACQ6" s="311"/>
      <c r="ACR6" s="311"/>
      <c r="ACS6" s="311"/>
      <c r="ACT6" s="311"/>
      <c r="ACU6" s="311"/>
      <c r="ACV6" s="311"/>
      <c r="ACW6" s="311"/>
      <c r="ACX6" s="311"/>
      <c r="ACY6" s="311"/>
      <c r="ACZ6" s="311"/>
      <c r="ADA6" s="311"/>
      <c r="ADB6" s="311"/>
      <c r="ADC6" s="311"/>
      <c r="ADD6" s="311"/>
      <c r="ADE6" s="311"/>
      <c r="ADF6" s="311"/>
      <c r="ADG6" s="311"/>
      <c r="ADH6" s="311"/>
      <c r="ADI6" s="311"/>
      <c r="ADJ6" s="311"/>
      <c r="ADK6" s="311"/>
      <c r="ADL6" s="311"/>
      <c r="ADM6" s="311"/>
      <c r="ADN6" s="311"/>
      <c r="ADO6" s="311"/>
      <c r="ADP6" s="311"/>
      <c r="ADQ6" s="311"/>
      <c r="ADR6" s="311"/>
      <c r="ADS6" s="311"/>
      <c r="ADT6" s="311"/>
      <c r="ADU6" s="311"/>
      <c r="ADV6" s="311"/>
      <c r="ADW6" s="311"/>
      <c r="ADX6" s="311"/>
      <c r="ADY6" s="311"/>
      <c r="ADZ6" s="311"/>
      <c r="AEA6" s="311"/>
      <c r="AEB6" s="311"/>
      <c r="AEC6" s="311"/>
      <c r="AED6" s="311"/>
      <c r="AEE6" s="311"/>
      <c r="AEF6" s="311"/>
      <c r="AEG6" s="311"/>
      <c r="AEH6" s="311"/>
      <c r="AEI6" s="311"/>
      <c r="AEJ6" s="311"/>
      <c r="AEK6" s="311"/>
      <c r="AEL6" s="311"/>
      <c r="AEM6" s="311"/>
      <c r="AEN6" s="311"/>
      <c r="AEO6" s="311"/>
      <c r="AEP6" s="311"/>
      <c r="AEQ6" s="311"/>
      <c r="AER6" s="311"/>
      <c r="AES6" s="311"/>
      <c r="AET6" s="311"/>
      <c r="AEU6" s="311"/>
      <c r="AEV6" s="311"/>
      <c r="AEW6" s="311"/>
      <c r="AEX6" s="311"/>
      <c r="AEY6" s="311"/>
      <c r="AEZ6" s="311"/>
      <c r="AFA6" s="311"/>
      <c r="AFB6" s="311"/>
      <c r="AFC6" s="311"/>
      <c r="AFD6" s="311"/>
      <c r="AFE6" s="311"/>
      <c r="AFF6" s="311"/>
      <c r="AFG6" s="311"/>
      <c r="AFH6" s="311"/>
      <c r="AFI6" s="311"/>
      <c r="AFJ6" s="311"/>
      <c r="AFK6" s="311"/>
      <c r="AFL6" s="311"/>
      <c r="AFM6" s="311"/>
      <c r="AFN6" s="311"/>
      <c r="AFO6" s="311"/>
      <c r="AFP6" s="311"/>
      <c r="AFQ6" s="311"/>
      <c r="AFR6" s="311"/>
      <c r="AFS6" s="311"/>
      <c r="AFT6" s="311"/>
      <c r="AFU6" s="311"/>
      <c r="AFV6" s="311"/>
      <c r="AFW6" s="311"/>
      <c r="AFX6" s="311"/>
      <c r="AFY6" s="311"/>
      <c r="AFZ6" s="311"/>
      <c r="AGA6" s="311"/>
      <c r="AGB6" s="311"/>
      <c r="AGC6" s="311"/>
      <c r="AGD6" s="311"/>
      <c r="AGE6" s="311"/>
      <c r="AGF6" s="311"/>
      <c r="AGG6" s="311"/>
      <c r="AGH6" s="311"/>
      <c r="AGI6" s="311"/>
      <c r="AGJ6" s="311"/>
      <c r="AGK6" s="311"/>
      <c r="AGL6" s="311"/>
      <c r="AGM6" s="311"/>
      <c r="AGN6" s="311"/>
      <c r="AGO6" s="311"/>
      <c r="AGP6" s="311"/>
      <c r="AGQ6" s="311"/>
      <c r="AGR6" s="311"/>
      <c r="AGS6" s="311"/>
      <c r="AGT6" s="311"/>
      <c r="AGU6" s="311"/>
      <c r="AGV6" s="311"/>
      <c r="AGW6" s="311"/>
      <c r="AGX6" s="311"/>
      <c r="AGY6" s="311"/>
      <c r="AGZ6" s="311"/>
      <c r="AHA6" s="311"/>
      <c r="AHB6" s="311"/>
      <c r="AHC6" s="311"/>
      <c r="AHD6" s="311"/>
      <c r="AHE6" s="311"/>
      <c r="AHF6" s="311"/>
      <c r="AHG6" s="311"/>
      <c r="AHH6" s="311"/>
      <c r="AHI6" s="311"/>
      <c r="AHJ6" s="311"/>
      <c r="AHK6" s="311"/>
      <c r="AHL6" s="311"/>
      <c r="AHM6" s="311"/>
      <c r="AHN6" s="311"/>
      <c r="AHO6" s="311"/>
      <c r="AHP6" s="311"/>
      <c r="AHQ6" s="311"/>
      <c r="AHR6" s="311"/>
      <c r="AHS6" s="311"/>
      <c r="AHT6" s="311"/>
      <c r="AHU6" s="311"/>
      <c r="AHV6" s="311"/>
      <c r="AHW6" s="311"/>
      <c r="AHX6" s="311"/>
      <c r="AHY6" s="311"/>
      <c r="AHZ6" s="311"/>
      <c r="AIA6" s="311"/>
      <c r="AIB6" s="311"/>
      <c r="AIC6" s="311"/>
      <c r="AID6" s="311"/>
      <c r="AIE6" s="311"/>
      <c r="AIF6" s="311"/>
      <c r="AIG6" s="311"/>
      <c r="AIH6" s="311"/>
      <c r="AII6" s="311"/>
      <c r="AIJ6" s="311"/>
      <c r="AIK6" s="311"/>
      <c r="AIL6" s="311"/>
      <c r="AIM6" s="311"/>
      <c r="AIN6" s="311"/>
      <c r="AIO6" s="311"/>
      <c r="AIP6" s="311"/>
      <c r="AIQ6" s="311"/>
      <c r="AIR6" s="311"/>
      <c r="AIS6" s="311"/>
      <c r="AIT6" s="311"/>
      <c r="AIU6" s="311"/>
      <c r="AIV6" s="311"/>
      <c r="AIW6" s="311"/>
      <c r="AIX6" s="311"/>
      <c r="AIY6" s="311"/>
      <c r="AIZ6" s="311"/>
      <c r="AJA6" s="311"/>
      <c r="AJB6" s="311"/>
      <c r="AJC6" s="311"/>
      <c r="AJD6" s="311"/>
      <c r="AJE6" s="311"/>
      <c r="AJF6" s="311"/>
      <c r="AJG6" s="311"/>
      <c r="AJH6" s="311"/>
      <c r="AJI6" s="311"/>
      <c r="AJJ6" s="311"/>
      <c r="AJK6" s="311"/>
      <c r="AJL6" s="311"/>
      <c r="AJM6" s="311"/>
      <c r="AJN6" s="311"/>
      <c r="AJO6" s="311"/>
      <c r="AJP6" s="311"/>
      <c r="AJQ6" s="311"/>
      <c r="AJR6" s="311"/>
      <c r="AJS6" s="311"/>
      <c r="AJT6" s="311"/>
      <c r="AJU6" s="311"/>
      <c r="AJV6" s="311"/>
      <c r="AJW6" s="311"/>
      <c r="AJX6" s="311"/>
      <c r="AJY6" s="311"/>
      <c r="AJZ6" s="311"/>
      <c r="AKA6" s="311"/>
      <c r="AKB6" s="311"/>
      <c r="AKC6" s="311"/>
      <c r="AKD6" s="311"/>
      <c r="AKE6" s="311"/>
      <c r="AKF6" s="311"/>
      <c r="AKG6" s="311"/>
      <c r="AKH6" s="311"/>
      <c r="AKI6" s="311"/>
      <c r="AKJ6" s="311"/>
      <c r="AKK6" s="311"/>
      <c r="AKL6" s="311"/>
      <c r="AKM6" s="311"/>
      <c r="AKN6" s="311"/>
      <c r="AKO6" s="311"/>
      <c r="AKP6" s="311"/>
      <c r="AKQ6" s="311"/>
      <c r="AKR6" s="311"/>
      <c r="AKS6" s="311"/>
      <c r="AKT6" s="311"/>
      <c r="AKU6" s="311"/>
      <c r="AKV6" s="311"/>
      <c r="AKW6" s="311"/>
      <c r="AKX6" s="311"/>
      <c r="AKY6" s="311"/>
      <c r="AKZ6" s="311"/>
      <c r="ALA6" s="311"/>
      <c r="ALB6" s="311"/>
      <c r="ALC6" s="311"/>
      <c r="ALD6" s="311"/>
      <c r="ALE6" s="311"/>
      <c r="ALF6" s="311"/>
      <c r="ALG6" s="311"/>
      <c r="ALH6" s="311"/>
      <c r="ALI6" s="311"/>
      <c r="ALJ6" s="311"/>
      <c r="ALK6" s="311"/>
      <c r="ALL6" s="311"/>
      <c r="ALM6" s="311"/>
      <c r="ALN6" s="311"/>
      <c r="ALO6" s="311"/>
      <c r="ALP6" s="311"/>
      <c r="ALQ6" s="311"/>
      <c r="ALR6" s="311"/>
      <c r="ALS6" s="311"/>
      <c r="ALT6" s="311"/>
      <c r="ALU6" s="311"/>
      <c r="ALV6" s="311"/>
      <c r="ALW6" s="311"/>
      <c r="ALX6" s="311"/>
      <c r="ALY6" s="311"/>
      <c r="ALZ6" s="311"/>
      <c r="AMA6" s="311"/>
      <c r="AMB6" s="311"/>
      <c r="AMC6" s="311"/>
      <c r="AMD6" s="311"/>
      <c r="AME6" s="311"/>
      <c r="AMF6" s="311"/>
      <c r="AMG6" s="311"/>
      <c r="AMH6" s="311"/>
      <c r="AMI6" s="311"/>
      <c r="AMJ6" s="311"/>
      <c r="AMK6" s="311"/>
      <c r="AML6" s="311"/>
      <c r="AMM6" s="311"/>
      <c r="AMN6" s="311"/>
      <c r="AMO6" s="311"/>
      <c r="AMP6" s="311"/>
      <c r="AMQ6" s="311"/>
      <c r="AMR6" s="311"/>
      <c r="AMS6" s="311"/>
      <c r="AMT6" s="311"/>
      <c r="AMU6" s="311"/>
      <c r="AMV6" s="311"/>
      <c r="AMW6" s="311"/>
      <c r="AMX6" s="311"/>
      <c r="AMY6" s="311"/>
      <c r="AMZ6" s="311"/>
      <c r="ANA6" s="311"/>
      <c r="ANB6" s="311"/>
      <c r="ANC6" s="311"/>
      <c r="AND6" s="311"/>
      <c r="ANE6" s="311"/>
      <c r="ANF6" s="311"/>
      <c r="ANG6" s="311"/>
      <c r="ANH6" s="311"/>
      <c r="ANI6" s="311"/>
      <c r="ANJ6" s="311"/>
      <c r="ANK6" s="311"/>
      <c r="ANL6" s="311"/>
      <c r="ANM6" s="311"/>
      <c r="ANN6" s="311"/>
      <c r="ANO6" s="311"/>
      <c r="ANP6" s="311"/>
      <c r="ANQ6" s="311"/>
      <c r="ANR6" s="311"/>
      <c r="ANS6" s="311"/>
      <c r="ANT6" s="311"/>
      <c r="ANU6" s="311"/>
      <c r="ANV6" s="311"/>
      <c r="ANW6" s="311"/>
      <c r="ANX6" s="311"/>
      <c r="ANY6" s="311"/>
      <c r="ANZ6" s="311"/>
      <c r="AOA6" s="311"/>
      <c r="AOB6" s="311"/>
      <c r="AOC6" s="311"/>
      <c r="AOD6" s="311"/>
      <c r="AOE6" s="311"/>
      <c r="AOF6" s="311"/>
      <c r="AOG6" s="311"/>
      <c r="AOH6" s="311"/>
      <c r="AOI6" s="311"/>
      <c r="AOJ6" s="311"/>
      <c r="AOK6" s="311"/>
      <c r="AOL6" s="311"/>
      <c r="AOM6" s="311"/>
      <c r="AON6" s="311"/>
      <c r="AOO6" s="311"/>
      <c r="AOP6" s="311"/>
      <c r="AOQ6" s="311"/>
      <c r="AOR6" s="311"/>
      <c r="AOS6" s="311"/>
      <c r="AOT6" s="311"/>
      <c r="AOU6" s="311"/>
      <c r="AOV6" s="311"/>
      <c r="AOW6" s="311"/>
      <c r="AOX6" s="311"/>
      <c r="AOY6" s="311"/>
      <c r="AOZ6" s="311"/>
      <c r="APA6" s="311"/>
      <c r="APB6" s="311"/>
      <c r="APC6" s="311"/>
      <c r="APD6" s="311"/>
      <c r="APE6" s="311"/>
      <c r="APF6" s="311"/>
      <c r="APG6" s="311"/>
      <c r="APH6" s="311"/>
      <c r="API6" s="311"/>
      <c r="APJ6" s="311"/>
      <c r="APK6" s="311"/>
      <c r="APL6" s="311"/>
      <c r="APM6" s="311"/>
      <c r="APN6" s="311"/>
      <c r="APO6" s="311"/>
      <c r="APP6" s="311"/>
      <c r="APQ6" s="311"/>
      <c r="APR6" s="311"/>
      <c r="APS6" s="311"/>
      <c r="APT6" s="311"/>
      <c r="APU6" s="311"/>
      <c r="APV6" s="311"/>
      <c r="APW6" s="311"/>
      <c r="APX6" s="311"/>
      <c r="APY6" s="311"/>
      <c r="APZ6" s="311"/>
      <c r="AQA6" s="311"/>
      <c r="AQB6" s="311"/>
      <c r="AQC6" s="311"/>
      <c r="AQD6" s="311"/>
      <c r="AQE6" s="311"/>
      <c r="AQF6" s="311"/>
      <c r="AQG6" s="311"/>
      <c r="AQH6" s="311"/>
      <c r="AQI6" s="311"/>
      <c r="AQJ6" s="311"/>
      <c r="AQK6" s="311"/>
      <c r="AQL6" s="311"/>
      <c r="AQM6" s="311"/>
      <c r="AQN6" s="311"/>
      <c r="AQO6" s="311"/>
      <c r="AQP6" s="311"/>
      <c r="AQQ6" s="311"/>
      <c r="AQR6" s="311"/>
      <c r="AQS6" s="311"/>
      <c r="AQT6" s="311"/>
      <c r="AQU6" s="311"/>
      <c r="AQV6" s="311"/>
      <c r="AQW6" s="311"/>
      <c r="AQX6" s="311"/>
      <c r="AQY6" s="311"/>
      <c r="AQZ6" s="311"/>
      <c r="ARA6" s="311"/>
      <c r="ARB6" s="311"/>
      <c r="ARC6" s="311"/>
      <c r="ARD6" s="311"/>
      <c r="ARE6" s="311"/>
      <c r="ARF6" s="311"/>
      <c r="ARG6" s="311"/>
      <c r="ARH6" s="311"/>
      <c r="ARI6" s="311"/>
      <c r="ARJ6" s="311"/>
      <c r="ARK6" s="311"/>
      <c r="ARL6" s="311"/>
      <c r="ARM6" s="311"/>
      <c r="ARN6" s="311"/>
      <c r="ARO6" s="311"/>
      <c r="ARP6" s="311"/>
      <c r="ARQ6" s="311"/>
      <c r="ARR6" s="311"/>
      <c r="ARS6" s="311"/>
      <c r="ART6" s="311"/>
      <c r="ARU6" s="311"/>
      <c r="ARV6" s="311"/>
      <c r="ARW6" s="311"/>
      <c r="ARX6" s="311"/>
      <c r="ARY6" s="311"/>
      <c r="ARZ6" s="311"/>
      <c r="ASA6" s="311"/>
      <c r="ASB6" s="311"/>
      <c r="ASC6" s="311"/>
      <c r="ASD6" s="311"/>
      <c r="ASE6" s="311"/>
      <c r="ASF6" s="311"/>
      <c r="ASG6" s="311"/>
      <c r="ASH6" s="311"/>
      <c r="ASI6" s="311"/>
      <c r="ASJ6" s="311"/>
      <c r="ASK6" s="311"/>
      <c r="ASL6" s="311"/>
      <c r="ASM6" s="311"/>
      <c r="ASN6" s="311"/>
      <c r="ASO6" s="311"/>
      <c r="ASP6" s="311"/>
      <c r="ASQ6" s="311"/>
      <c r="ASR6" s="311"/>
      <c r="ASS6" s="311"/>
      <c r="AST6" s="311"/>
      <c r="ASU6" s="311"/>
      <c r="ASV6" s="311"/>
      <c r="ASW6" s="311"/>
      <c r="ASX6" s="311"/>
      <c r="ASY6" s="311"/>
      <c r="ASZ6" s="311"/>
      <c r="ATA6" s="311"/>
      <c r="ATB6" s="311"/>
      <c r="ATC6" s="311"/>
      <c r="ATD6" s="311"/>
      <c r="ATE6" s="311"/>
      <c r="ATF6" s="311"/>
      <c r="ATG6" s="311"/>
      <c r="ATH6" s="311"/>
      <c r="ATI6" s="311"/>
      <c r="ATJ6" s="311"/>
      <c r="ATK6" s="311"/>
      <c r="ATL6" s="311"/>
      <c r="ATM6" s="311"/>
      <c r="ATN6" s="311"/>
      <c r="ATO6" s="311"/>
      <c r="ATP6" s="311"/>
      <c r="ATQ6" s="311"/>
      <c r="ATR6" s="311"/>
      <c r="ATS6" s="311"/>
      <c r="ATT6" s="311"/>
      <c r="ATU6" s="311"/>
      <c r="ATV6" s="311"/>
      <c r="ATW6" s="311"/>
      <c r="ATX6" s="311"/>
      <c r="ATY6" s="311"/>
      <c r="ATZ6" s="311"/>
      <c r="AUA6" s="311"/>
      <c r="AUB6" s="311"/>
      <c r="AUC6" s="311"/>
      <c r="AUD6" s="311"/>
      <c r="AUE6" s="311"/>
      <c r="AUF6" s="311"/>
      <c r="AUG6" s="311"/>
      <c r="AUH6" s="311"/>
      <c r="AUI6" s="311"/>
      <c r="AUJ6" s="311"/>
      <c r="AUK6" s="311"/>
      <c r="AUL6" s="311"/>
      <c r="AUM6" s="311"/>
      <c r="AUN6" s="311"/>
      <c r="AUO6" s="311"/>
      <c r="AUP6" s="311"/>
      <c r="AUQ6" s="311"/>
      <c r="AUR6" s="311"/>
      <c r="AUS6" s="311"/>
      <c r="AUT6" s="311"/>
      <c r="AUU6" s="311"/>
      <c r="AUV6" s="311"/>
      <c r="AUW6" s="311"/>
      <c r="AUX6" s="311"/>
      <c r="AUY6" s="311"/>
      <c r="AUZ6" s="311"/>
      <c r="AVA6" s="311"/>
      <c r="AVB6" s="311"/>
      <c r="AVC6" s="311"/>
      <c r="AVD6" s="311"/>
      <c r="AVE6" s="311"/>
      <c r="AVF6" s="311"/>
      <c r="AVG6" s="311"/>
      <c r="AVH6" s="311"/>
      <c r="AVI6" s="311"/>
      <c r="AVJ6" s="311"/>
      <c r="AVK6" s="311"/>
      <c r="AVL6" s="311"/>
      <c r="AVM6" s="311"/>
      <c r="AVN6" s="311"/>
      <c r="AVO6" s="311"/>
      <c r="AVP6" s="311"/>
      <c r="AVQ6" s="311"/>
      <c r="AVR6" s="311"/>
      <c r="AVS6" s="311"/>
      <c r="AVT6" s="311"/>
      <c r="AVU6" s="311"/>
      <c r="AVV6" s="311"/>
      <c r="AVW6" s="311"/>
      <c r="AVX6" s="311"/>
      <c r="AVY6" s="311"/>
      <c r="AVZ6" s="311"/>
      <c r="AWA6" s="311"/>
      <c r="AWB6" s="311"/>
      <c r="AWC6" s="311"/>
      <c r="AWD6" s="311"/>
      <c r="AWE6" s="311"/>
      <c r="AWF6" s="311"/>
      <c r="AWG6" s="311"/>
      <c r="AWH6" s="311"/>
      <c r="AWI6" s="311"/>
      <c r="AWJ6" s="311"/>
      <c r="AWK6" s="311"/>
      <c r="AWL6" s="311"/>
      <c r="AWM6" s="311"/>
      <c r="AWN6" s="311"/>
      <c r="AWO6" s="311"/>
      <c r="AWP6" s="311"/>
      <c r="AWQ6" s="311"/>
      <c r="AWR6" s="311"/>
      <c r="AWS6" s="311"/>
      <c r="AWT6" s="311"/>
      <c r="AWU6" s="311"/>
      <c r="AWV6" s="311"/>
      <c r="AWW6" s="311"/>
      <c r="AWX6" s="311"/>
      <c r="AWY6" s="311"/>
      <c r="AWZ6" s="311"/>
      <c r="AXA6" s="311"/>
      <c r="AXB6" s="311"/>
      <c r="AXC6" s="311"/>
      <c r="AXD6" s="311"/>
      <c r="AXE6" s="311"/>
      <c r="AXF6" s="311"/>
      <c r="AXG6" s="311"/>
      <c r="AXH6" s="311"/>
      <c r="AXI6" s="311"/>
      <c r="AXJ6" s="311"/>
      <c r="AXK6" s="311"/>
      <c r="AXL6" s="311"/>
      <c r="AXM6" s="311"/>
      <c r="AXN6" s="311"/>
      <c r="AXO6" s="311"/>
      <c r="AXP6" s="311"/>
      <c r="AXQ6" s="311"/>
      <c r="AXR6" s="311"/>
      <c r="AXS6" s="311"/>
      <c r="AXT6" s="311"/>
      <c r="AXU6" s="311"/>
      <c r="AXV6" s="311"/>
      <c r="AXW6" s="311"/>
      <c r="AXX6" s="311"/>
      <c r="AXY6" s="311"/>
      <c r="AXZ6" s="311"/>
      <c r="AYA6" s="311"/>
      <c r="AYB6" s="311"/>
      <c r="AYC6" s="311"/>
      <c r="AYD6" s="311"/>
      <c r="AYE6" s="311"/>
      <c r="AYF6" s="311"/>
      <c r="AYG6" s="311"/>
      <c r="AYH6" s="311"/>
      <c r="AYI6" s="311"/>
      <c r="AYJ6" s="311"/>
      <c r="AYK6" s="311"/>
      <c r="AYL6" s="311"/>
      <c r="AYM6" s="311"/>
      <c r="AYN6" s="311"/>
      <c r="AYO6" s="311"/>
      <c r="AYP6" s="311"/>
      <c r="AYQ6" s="311"/>
      <c r="AYR6" s="311"/>
      <c r="AYS6" s="311"/>
      <c r="AYT6" s="311"/>
      <c r="AYU6" s="311"/>
      <c r="AYV6" s="311"/>
      <c r="AYW6" s="311"/>
      <c r="AYX6" s="311"/>
      <c r="AYY6" s="311"/>
      <c r="AYZ6" s="311"/>
      <c r="AZA6" s="311"/>
      <c r="AZB6" s="311"/>
      <c r="AZC6" s="311"/>
      <c r="AZD6" s="311"/>
      <c r="AZE6" s="311"/>
      <c r="AZF6" s="311"/>
      <c r="AZG6" s="311"/>
      <c r="AZH6" s="311"/>
      <c r="AZI6" s="311"/>
      <c r="AZJ6" s="311"/>
      <c r="AZK6" s="311"/>
      <c r="AZL6" s="311"/>
      <c r="AZM6" s="311"/>
      <c r="AZN6" s="311"/>
      <c r="AZO6" s="311"/>
      <c r="AZP6" s="311"/>
      <c r="AZQ6" s="311"/>
      <c r="AZR6" s="311"/>
      <c r="AZS6" s="311"/>
      <c r="AZT6" s="311"/>
      <c r="AZU6" s="311"/>
      <c r="AZV6" s="311"/>
      <c r="AZW6" s="311"/>
      <c r="AZX6" s="311"/>
      <c r="AZY6" s="311"/>
      <c r="AZZ6" s="311"/>
      <c r="BAA6" s="311"/>
      <c r="BAB6" s="311"/>
      <c r="BAC6" s="311"/>
      <c r="BAD6" s="311"/>
      <c r="BAE6" s="311"/>
      <c r="BAF6" s="311"/>
      <c r="BAG6" s="311"/>
      <c r="BAH6" s="311"/>
      <c r="BAI6" s="311"/>
      <c r="BAJ6" s="311"/>
      <c r="BAK6" s="311"/>
      <c r="BAL6" s="311"/>
      <c r="BAM6" s="311"/>
      <c r="BAN6" s="311"/>
      <c r="BAO6" s="311"/>
      <c r="BAP6" s="311"/>
      <c r="BAQ6" s="311"/>
      <c r="BAR6" s="311"/>
      <c r="BAS6" s="311"/>
      <c r="BAT6" s="311"/>
      <c r="BAU6" s="311"/>
      <c r="BAV6" s="311"/>
      <c r="BAW6" s="311"/>
      <c r="BAX6" s="311"/>
      <c r="BAY6" s="311"/>
      <c r="BAZ6" s="311"/>
      <c r="BBA6" s="311"/>
      <c r="BBB6" s="311"/>
      <c r="BBC6" s="311"/>
      <c r="BBD6" s="311"/>
      <c r="BBE6" s="311"/>
      <c r="BBF6" s="311"/>
      <c r="BBG6" s="311"/>
      <c r="BBH6" s="311"/>
      <c r="BBI6" s="311"/>
      <c r="BBJ6" s="311"/>
      <c r="BBK6" s="311"/>
      <c r="BBL6" s="311"/>
      <c r="BBM6" s="311"/>
      <c r="BBN6" s="311"/>
      <c r="BBO6" s="311"/>
      <c r="BBP6" s="311"/>
      <c r="BBQ6" s="311"/>
      <c r="BBR6" s="311"/>
      <c r="BBS6" s="311"/>
      <c r="BBT6" s="311"/>
      <c r="BBU6" s="311"/>
      <c r="BBV6" s="311"/>
      <c r="BBW6" s="311"/>
      <c r="BBX6" s="311"/>
      <c r="BBY6" s="311"/>
      <c r="BBZ6" s="311"/>
      <c r="BCA6" s="311"/>
      <c r="BCB6" s="311"/>
      <c r="BCC6" s="311"/>
      <c r="BCD6" s="311"/>
      <c r="BCE6" s="311"/>
      <c r="BCF6" s="311"/>
      <c r="BCG6" s="311"/>
      <c r="BCH6" s="311"/>
      <c r="BCI6" s="311"/>
      <c r="BCJ6" s="311"/>
      <c r="BCK6" s="311"/>
      <c r="BCL6" s="311"/>
      <c r="BCM6" s="311"/>
      <c r="BCN6" s="311"/>
      <c r="BCO6" s="311"/>
      <c r="BCP6" s="311"/>
      <c r="BCQ6" s="311"/>
      <c r="BCR6" s="311"/>
      <c r="BCS6" s="311"/>
      <c r="BCT6" s="311"/>
      <c r="BCU6" s="311"/>
      <c r="BCV6" s="311"/>
      <c r="BCW6" s="311"/>
      <c r="BCX6" s="311"/>
      <c r="BCY6" s="311"/>
      <c r="BCZ6" s="311"/>
      <c r="BDA6" s="311"/>
      <c r="BDB6" s="311"/>
      <c r="BDC6" s="311"/>
      <c r="BDD6" s="311"/>
      <c r="BDE6" s="311"/>
      <c r="BDF6" s="311"/>
      <c r="BDG6" s="311"/>
      <c r="BDH6" s="311"/>
      <c r="BDI6" s="311"/>
      <c r="BDJ6" s="311"/>
      <c r="BDK6" s="311"/>
      <c r="BDL6" s="311"/>
      <c r="BDM6" s="311"/>
      <c r="BDN6" s="311"/>
      <c r="BDO6" s="311"/>
      <c r="BDP6" s="311"/>
      <c r="BDQ6" s="311"/>
      <c r="BDR6" s="311"/>
      <c r="BDS6" s="311"/>
      <c r="BDT6" s="311"/>
      <c r="BDU6" s="311"/>
      <c r="BDV6" s="311"/>
      <c r="BDW6" s="311"/>
      <c r="BDX6" s="311"/>
      <c r="BDY6" s="311"/>
      <c r="BDZ6" s="311"/>
      <c r="BEA6" s="311"/>
      <c r="BEB6" s="311"/>
      <c r="BEC6" s="311"/>
      <c r="BED6" s="311"/>
      <c r="BEE6" s="311"/>
      <c r="BEF6" s="311"/>
      <c r="BEG6" s="311"/>
      <c r="BEH6" s="311"/>
      <c r="BEI6" s="311"/>
      <c r="BEJ6" s="311"/>
      <c r="BEK6" s="311"/>
      <c r="BEL6" s="311"/>
      <c r="BEM6" s="311"/>
      <c r="BEN6" s="311"/>
      <c r="BEO6" s="311"/>
      <c r="BEP6" s="311"/>
      <c r="BEQ6" s="311"/>
      <c r="BER6" s="311"/>
      <c r="BES6" s="311"/>
      <c r="BET6" s="311"/>
      <c r="BEU6" s="311"/>
      <c r="BEV6" s="311"/>
      <c r="BEW6" s="311"/>
      <c r="BEX6" s="311"/>
      <c r="BEY6" s="311"/>
      <c r="BEZ6" s="311"/>
      <c r="BFA6" s="311"/>
      <c r="BFB6" s="311"/>
      <c r="BFC6" s="311"/>
      <c r="BFD6" s="311"/>
      <c r="BFE6" s="311"/>
      <c r="BFF6" s="311"/>
      <c r="BFG6" s="311"/>
      <c r="BFH6" s="311"/>
      <c r="BFI6" s="311"/>
      <c r="BFJ6" s="311"/>
      <c r="BFK6" s="311"/>
      <c r="BFL6" s="311"/>
      <c r="BFM6" s="311"/>
      <c r="BFN6" s="311"/>
      <c r="BFO6" s="311"/>
      <c r="BFP6" s="311"/>
      <c r="BFQ6" s="311"/>
      <c r="BFR6" s="311"/>
      <c r="BFS6" s="311"/>
      <c r="BFT6" s="311"/>
      <c r="BFU6" s="311"/>
      <c r="BFV6" s="311"/>
      <c r="BFW6" s="311"/>
      <c r="BFX6" s="311"/>
      <c r="BFY6" s="311"/>
      <c r="BFZ6" s="311"/>
      <c r="BGA6" s="311"/>
      <c r="BGB6" s="311"/>
      <c r="BGC6" s="311"/>
      <c r="BGD6" s="311"/>
      <c r="BGE6" s="311"/>
      <c r="BGF6" s="311"/>
      <c r="BGG6" s="311"/>
      <c r="BGH6" s="311"/>
      <c r="BGI6" s="311"/>
      <c r="BGJ6" s="311"/>
      <c r="BGK6" s="311"/>
      <c r="BGL6" s="311"/>
      <c r="BGM6" s="311"/>
      <c r="BGN6" s="311"/>
      <c r="BGO6" s="311"/>
      <c r="BGP6" s="311"/>
      <c r="BGQ6" s="311"/>
      <c r="BGR6" s="311"/>
      <c r="BGS6" s="311"/>
      <c r="BGT6" s="311"/>
      <c r="BGU6" s="311"/>
      <c r="BGV6" s="311"/>
      <c r="BGW6" s="311"/>
      <c r="BGX6" s="311"/>
      <c r="BGY6" s="311"/>
      <c r="BGZ6" s="311"/>
      <c r="BHA6" s="311"/>
      <c r="BHB6" s="311"/>
      <c r="BHC6" s="311"/>
      <c r="BHD6" s="311"/>
      <c r="BHE6" s="311"/>
      <c r="BHF6" s="311"/>
      <c r="BHG6" s="311"/>
      <c r="BHH6" s="311"/>
      <c r="BHI6" s="311"/>
      <c r="BHJ6" s="311"/>
      <c r="BHK6" s="311"/>
      <c r="BHL6" s="311"/>
      <c r="BHM6" s="311"/>
      <c r="BHN6" s="311"/>
      <c r="BHO6" s="311"/>
      <c r="BHP6" s="311"/>
      <c r="BHQ6" s="311"/>
      <c r="BHR6" s="311"/>
      <c r="BHS6" s="311"/>
      <c r="BHT6" s="311"/>
      <c r="BHU6" s="311"/>
      <c r="BHV6" s="311"/>
      <c r="BHW6" s="311"/>
      <c r="BHX6" s="311"/>
      <c r="BHY6" s="311"/>
      <c r="BHZ6" s="311"/>
      <c r="BIA6" s="311"/>
      <c r="BIB6" s="311"/>
      <c r="BIC6" s="311"/>
      <c r="BID6" s="311"/>
      <c r="BIE6" s="311"/>
      <c r="BIF6" s="311"/>
      <c r="BIG6" s="311"/>
      <c r="BIH6" s="311"/>
      <c r="BII6" s="311"/>
      <c r="BIJ6" s="311"/>
      <c r="BIK6" s="311"/>
      <c r="BIL6" s="311"/>
      <c r="BIM6" s="311"/>
      <c r="BIN6" s="311"/>
      <c r="BIO6" s="311"/>
      <c r="BIP6" s="311"/>
      <c r="BIQ6" s="311"/>
      <c r="BIR6" s="311"/>
      <c r="BIS6" s="311"/>
      <c r="BIT6" s="311"/>
      <c r="BIU6" s="311"/>
      <c r="BIV6" s="311"/>
      <c r="BIW6" s="311"/>
      <c r="BIX6" s="311"/>
      <c r="BIY6" s="311"/>
      <c r="BIZ6" s="311"/>
      <c r="BJA6" s="311"/>
      <c r="BJB6" s="311"/>
      <c r="BJC6" s="311"/>
      <c r="BJD6" s="311"/>
      <c r="BJE6" s="311"/>
      <c r="BJF6" s="311"/>
      <c r="BJG6" s="311"/>
      <c r="BJH6" s="311"/>
      <c r="BJI6" s="311"/>
      <c r="BJJ6" s="311"/>
      <c r="BJK6" s="311"/>
      <c r="BJL6" s="311"/>
      <c r="BJM6" s="311"/>
      <c r="BJN6" s="311"/>
      <c r="BJO6" s="311"/>
      <c r="BJP6" s="311"/>
      <c r="BJQ6" s="311"/>
      <c r="BJR6" s="311"/>
      <c r="BJS6" s="311"/>
      <c r="BJT6" s="311"/>
      <c r="BJU6" s="311"/>
      <c r="BJV6" s="311"/>
      <c r="BJW6" s="311"/>
      <c r="BJX6" s="311"/>
      <c r="BJY6" s="311"/>
      <c r="BJZ6" s="311"/>
      <c r="BKA6" s="311"/>
      <c r="BKB6" s="311"/>
      <c r="BKC6" s="311"/>
      <c r="BKD6" s="311"/>
      <c r="BKE6" s="311"/>
      <c r="BKF6" s="311"/>
      <c r="BKG6" s="311"/>
      <c r="BKH6" s="311"/>
      <c r="BKI6" s="311"/>
      <c r="BKJ6" s="311"/>
      <c r="BKK6" s="311"/>
      <c r="BKL6" s="311"/>
      <c r="BKM6" s="311"/>
      <c r="BKN6" s="311"/>
      <c r="BKO6" s="311"/>
      <c r="BKP6" s="311"/>
      <c r="BKQ6" s="311"/>
      <c r="BKR6" s="311"/>
      <c r="BKS6" s="311"/>
      <c r="BKT6" s="311"/>
      <c r="BKU6" s="311"/>
      <c r="BKV6" s="311"/>
      <c r="BKW6" s="311"/>
      <c r="BKX6" s="311"/>
      <c r="BKY6" s="311"/>
      <c r="BKZ6" s="311"/>
      <c r="BLA6" s="311"/>
      <c r="BLB6" s="311"/>
      <c r="BLC6" s="311"/>
      <c r="BLD6" s="311"/>
      <c r="BLE6" s="311"/>
      <c r="BLF6" s="311"/>
      <c r="BLG6" s="311"/>
      <c r="BLH6" s="311"/>
      <c r="BLI6" s="311"/>
      <c r="BLJ6" s="311"/>
      <c r="BLK6" s="311"/>
      <c r="BLL6" s="311"/>
      <c r="BLM6" s="311"/>
      <c r="BLN6" s="311"/>
      <c r="BLO6" s="311"/>
      <c r="BLP6" s="311"/>
      <c r="BLQ6" s="311"/>
      <c r="BLR6" s="311"/>
      <c r="BLS6" s="311"/>
      <c r="BLT6" s="311"/>
      <c r="BLU6" s="311"/>
      <c r="BLV6" s="311"/>
      <c r="BLW6" s="311"/>
      <c r="BLX6" s="311"/>
      <c r="BLY6" s="311"/>
      <c r="BLZ6" s="311"/>
      <c r="BMA6" s="311"/>
      <c r="BMB6" s="311"/>
      <c r="BMC6" s="311"/>
      <c r="BMD6" s="311"/>
      <c r="BME6" s="311"/>
      <c r="BMF6" s="311"/>
      <c r="BMG6" s="311"/>
      <c r="BMH6" s="311"/>
      <c r="BMI6" s="311"/>
      <c r="BMJ6" s="311"/>
      <c r="BMK6" s="311"/>
      <c r="BML6" s="311"/>
      <c r="BMM6" s="311"/>
      <c r="BMN6" s="311"/>
      <c r="BMO6" s="311"/>
      <c r="BMP6" s="311"/>
      <c r="BMQ6" s="311"/>
      <c r="BMR6" s="311"/>
      <c r="BMS6" s="311"/>
      <c r="BMT6" s="311"/>
      <c r="BMU6" s="311"/>
      <c r="BMV6" s="311"/>
      <c r="BMW6" s="311"/>
      <c r="BMX6" s="311"/>
      <c r="BMY6" s="311"/>
      <c r="BMZ6" s="311"/>
      <c r="BNA6" s="311"/>
      <c r="BNB6" s="311"/>
      <c r="BNC6" s="311"/>
      <c r="BND6" s="311"/>
      <c r="BNE6" s="311"/>
      <c r="BNF6" s="311"/>
      <c r="BNG6" s="311"/>
      <c r="BNH6" s="311"/>
      <c r="BNI6" s="311"/>
      <c r="BNJ6" s="311"/>
      <c r="BNK6" s="311"/>
      <c r="BNL6" s="311"/>
      <c r="BNM6" s="311"/>
      <c r="BNN6" s="311"/>
      <c r="BNO6" s="311"/>
      <c r="BNP6" s="311"/>
      <c r="BNQ6" s="311"/>
      <c r="BNR6" s="311"/>
      <c r="BNS6" s="311"/>
      <c r="BNT6" s="311"/>
      <c r="BNU6" s="311"/>
      <c r="BNV6" s="311"/>
      <c r="BNW6" s="311"/>
      <c r="BNX6" s="311"/>
      <c r="BNY6" s="311"/>
      <c r="BNZ6" s="311"/>
      <c r="BOA6" s="311"/>
      <c r="BOB6" s="311"/>
      <c r="BOC6" s="311"/>
      <c r="BOD6" s="311"/>
      <c r="BOE6" s="311"/>
      <c r="BOF6" s="311"/>
      <c r="BOG6" s="311"/>
      <c r="BOH6" s="311"/>
      <c r="BOI6" s="311"/>
      <c r="BOJ6" s="311"/>
      <c r="BOK6" s="311"/>
      <c r="BOL6" s="311"/>
      <c r="BOM6" s="311"/>
      <c r="BON6" s="311"/>
      <c r="BOO6" s="311"/>
      <c r="BOP6" s="311"/>
      <c r="BOQ6" s="311"/>
      <c r="BOR6" s="311"/>
      <c r="BOS6" s="311"/>
      <c r="BOT6" s="311"/>
      <c r="BOU6" s="311"/>
      <c r="BOV6" s="311"/>
      <c r="BOW6" s="311"/>
      <c r="BOX6" s="311"/>
      <c r="BOY6" s="311"/>
      <c r="BOZ6" s="311"/>
      <c r="BPA6" s="311"/>
      <c r="BPB6" s="311"/>
      <c r="BPC6" s="311"/>
      <c r="BPD6" s="311"/>
      <c r="BPE6" s="311"/>
      <c r="BPF6" s="311"/>
      <c r="BPG6" s="311"/>
      <c r="BPH6" s="311"/>
      <c r="BPI6" s="311"/>
      <c r="BPJ6" s="311"/>
      <c r="BPK6" s="311"/>
      <c r="BPL6" s="311"/>
      <c r="BPM6" s="311"/>
      <c r="BPN6" s="311"/>
      <c r="BPO6" s="311"/>
      <c r="BPP6" s="311"/>
      <c r="BPQ6" s="311"/>
      <c r="BPR6" s="311"/>
      <c r="BPS6" s="311"/>
      <c r="BPT6" s="311"/>
      <c r="BPU6" s="311"/>
      <c r="BPV6" s="311"/>
      <c r="BPW6" s="311"/>
      <c r="BPX6" s="311"/>
      <c r="BPY6" s="311"/>
      <c r="BPZ6" s="311"/>
      <c r="BQA6" s="311"/>
      <c r="BQB6" s="311"/>
      <c r="BQC6" s="311"/>
      <c r="BQD6" s="311"/>
      <c r="BQE6" s="311"/>
      <c r="BQF6" s="311"/>
      <c r="BQG6" s="311"/>
      <c r="BQH6" s="311"/>
      <c r="BQI6" s="311"/>
      <c r="BQJ6" s="311"/>
      <c r="BQK6" s="311"/>
      <c r="BQL6" s="311"/>
      <c r="BQM6" s="311"/>
      <c r="BQN6" s="311"/>
      <c r="BQO6" s="311"/>
      <c r="BQP6" s="311"/>
      <c r="BQQ6" s="311"/>
      <c r="BQR6" s="311"/>
      <c r="BQS6" s="311"/>
      <c r="BQT6" s="311"/>
      <c r="BQU6" s="311"/>
      <c r="BQV6" s="311"/>
      <c r="BQW6" s="311"/>
      <c r="BQX6" s="311"/>
      <c r="BQY6" s="311"/>
      <c r="BQZ6" s="311"/>
      <c r="BRA6" s="311"/>
      <c r="BRB6" s="311"/>
      <c r="BRC6" s="311"/>
      <c r="BRD6" s="311"/>
      <c r="BRE6" s="311"/>
      <c r="BRF6" s="311"/>
      <c r="BRG6" s="311"/>
      <c r="BRH6" s="311"/>
      <c r="BRI6" s="311"/>
      <c r="BRJ6" s="311"/>
      <c r="BRK6" s="311"/>
      <c r="BRL6" s="311"/>
      <c r="BRM6" s="311"/>
      <c r="BRN6" s="311"/>
      <c r="BRO6" s="311"/>
      <c r="BRP6" s="311"/>
      <c r="BRQ6" s="311"/>
      <c r="BRR6" s="311"/>
      <c r="BRS6" s="311"/>
      <c r="BRT6" s="311"/>
      <c r="BRU6" s="311"/>
      <c r="BRV6" s="311"/>
      <c r="BRW6" s="311"/>
      <c r="BRX6" s="311"/>
      <c r="BRY6" s="311"/>
      <c r="BRZ6" s="311"/>
      <c r="BSA6" s="311"/>
      <c r="BSB6" s="311"/>
      <c r="BSC6" s="311"/>
      <c r="BSD6" s="311"/>
      <c r="BSE6" s="311"/>
      <c r="BSF6" s="311"/>
      <c r="BSG6" s="311"/>
      <c r="BSH6" s="311"/>
      <c r="BSI6" s="311"/>
      <c r="BSJ6" s="311"/>
      <c r="BSK6" s="311"/>
      <c r="BSL6" s="311"/>
      <c r="BSM6" s="311"/>
      <c r="BSN6" s="311"/>
      <c r="BSO6" s="311"/>
      <c r="BSP6" s="311"/>
      <c r="BSQ6" s="311"/>
      <c r="BSR6" s="311"/>
      <c r="BSS6" s="311"/>
      <c r="BST6" s="311"/>
      <c r="BSU6" s="311"/>
      <c r="BSV6" s="311"/>
      <c r="BSW6" s="311"/>
      <c r="BSX6" s="311"/>
      <c r="BSY6" s="311"/>
      <c r="BSZ6" s="311"/>
      <c r="BTA6" s="311"/>
      <c r="BTB6" s="311"/>
      <c r="BTC6" s="311"/>
      <c r="BTD6" s="311"/>
      <c r="BTE6" s="311"/>
      <c r="BTF6" s="311"/>
      <c r="BTG6" s="311"/>
      <c r="BTH6" s="311"/>
      <c r="BTI6" s="311"/>
      <c r="BTJ6" s="311"/>
      <c r="BTK6" s="311"/>
      <c r="BTL6" s="311"/>
      <c r="BTM6" s="311"/>
      <c r="BTN6" s="311"/>
      <c r="BTO6" s="311"/>
      <c r="BTP6" s="311"/>
      <c r="BTQ6" s="311"/>
      <c r="BTR6" s="311"/>
      <c r="BTS6" s="311"/>
      <c r="BTT6" s="311"/>
      <c r="BTU6" s="311"/>
      <c r="BTV6" s="311"/>
      <c r="BTW6" s="311"/>
      <c r="BTX6" s="311"/>
      <c r="BTY6" s="311"/>
      <c r="BTZ6" s="311"/>
      <c r="BUA6" s="311"/>
      <c r="BUB6" s="311"/>
      <c r="BUC6" s="311"/>
      <c r="BUD6" s="311"/>
      <c r="BUE6" s="311"/>
      <c r="BUF6" s="311"/>
      <c r="BUG6" s="311"/>
      <c r="BUH6" s="311"/>
      <c r="BUI6" s="311"/>
      <c r="BUJ6" s="311"/>
      <c r="BUK6" s="311"/>
      <c r="BUL6" s="311"/>
      <c r="BUM6" s="311"/>
      <c r="BUN6" s="311"/>
      <c r="BUO6" s="311"/>
      <c r="BUP6" s="311"/>
      <c r="BUQ6" s="311"/>
      <c r="BUR6" s="311"/>
      <c r="BUS6" s="311"/>
      <c r="BUT6" s="311"/>
      <c r="BUU6" s="311"/>
      <c r="BUV6" s="311"/>
      <c r="BUW6" s="311"/>
      <c r="BUX6" s="311"/>
      <c r="BUY6" s="311"/>
      <c r="BUZ6" s="311"/>
      <c r="BVA6" s="311"/>
      <c r="BVB6" s="311"/>
      <c r="BVC6" s="311"/>
      <c r="BVD6" s="311"/>
      <c r="BVE6" s="311"/>
      <c r="BVF6" s="311"/>
      <c r="BVG6" s="311"/>
      <c r="BVH6" s="311"/>
      <c r="BVI6" s="311"/>
      <c r="BVJ6" s="311"/>
      <c r="BVK6" s="311"/>
      <c r="BVL6" s="311"/>
      <c r="BVM6" s="311"/>
      <c r="BVN6" s="311"/>
      <c r="BVO6" s="311"/>
      <c r="BVP6" s="311"/>
      <c r="BVQ6" s="311"/>
      <c r="BVR6" s="311"/>
      <c r="BVS6" s="311"/>
      <c r="BVT6" s="311"/>
      <c r="BVU6" s="311"/>
      <c r="BVV6" s="311"/>
      <c r="BVW6" s="311"/>
      <c r="BVX6" s="311"/>
      <c r="BVY6" s="311"/>
      <c r="BVZ6" s="311"/>
      <c r="BWA6" s="311"/>
      <c r="BWB6" s="311"/>
      <c r="BWC6" s="311"/>
      <c r="BWD6" s="311"/>
      <c r="BWE6" s="311"/>
      <c r="BWF6" s="311"/>
      <c r="BWG6" s="311"/>
      <c r="BWH6" s="311"/>
      <c r="BWI6" s="311"/>
      <c r="BWJ6" s="311"/>
      <c r="BWK6" s="311"/>
      <c r="BWL6" s="311"/>
      <c r="BWM6" s="311"/>
      <c r="BWN6" s="311"/>
      <c r="BWO6" s="311"/>
      <c r="BWP6" s="311"/>
      <c r="BWQ6" s="311"/>
      <c r="BWR6" s="311"/>
      <c r="BWS6" s="311"/>
      <c r="BWT6" s="311"/>
      <c r="BWU6" s="311"/>
      <c r="BWV6" s="311"/>
      <c r="BWW6" s="311"/>
      <c r="BWX6" s="311"/>
      <c r="BWY6" s="311"/>
      <c r="BWZ6" s="311"/>
      <c r="BXA6" s="311"/>
      <c r="BXB6" s="311"/>
      <c r="BXC6" s="311"/>
      <c r="BXD6" s="311"/>
      <c r="BXE6" s="311"/>
      <c r="BXF6" s="311"/>
      <c r="BXG6" s="311"/>
      <c r="BXH6" s="311"/>
      <c r="BXI6" s="311"/>
      <c r="BXJ6" s="311"/>
      <c r="BXK6" s="311"/>
      <c r="BXL6" s="311"/>
      <c r="BXM6" s="311"/>
      <c r="BXN6" s="311"/>
      <c r="BXO6" s="311"/>
      <c r="BXP6" s="311"/>
      <c r="BXQ6" s="311"/>
      <c r="BXR6" s="311"/>
      <c r="BXS6" s="311"/>
      <c r="BXT6" s="311"/>
      <c r="BXU6" s="311"/>
      <c r="BXV6" s="311"/>
      <c r="BXW6" s="311"/>
      <c r="BXX6" s="311"/>
      <c r="BXY6" s="311"/>
      <c r="BXZ6" s="311"/>
      <c r="BYA6" s="311"/>
      <c r="BYB6" s="311"/>
      <c r="BYC6" s="311"/>
      <c r="BYD6" s="311"/>
      <c r="BYE6" s="311"/>
      <c r="BYF6" s="311"/>
      <c r="BYG6" s="311"/>
      <c r="BYH6" s="311"/>
      <c r="BYI6" s="311"/>
      <c r="BYJ6" s="311"/>
      <c r="BYK6" s="311"/>
      <c r="BYL6" s="311"/>
      <c r="BYM6" s="311"/>
      <c r="BYN6" s="311"/>
      <c r="BYO6" s="311"/>
      <c r="BYP6" s="311"/>
      <c r="BYQ6" s="311"/>
      <c r="BYR6" s="311"/>
      <c r="BYS6" s="311"/>
      <c r="BYT6" s="311"/>
      <c r="BYU6" s="311"/>
      <c r="BYV6" s="311"/>
      <c r="BYW6" s="311"/>
      <c r="BYX6" s="311"/>
      <c r="BYY6" s="311"/>
      <c r="BYZ6" s="311"/>
      <c r="BZA6" s="311"/>
      <c r="BZB6" s="311"/>
      <c r="BZC6" s="311"/>
      <c r="BZD6" s="311"/>
      <c r="BZE6" s="311"/>
      <c r="BZF6" s="311"/>
      <c r="BZG6" s="311"/>
      <c r="BZH6" s="311"/>
      <c r="BZI6" s="311"/>
      <c r="BZJ6" s="311"/>
      <c r="BZK6" s="311"/>
      <c r="BZL6" s="311"/>
      <c r="BZM6" s="311"/>
      <c r="BZN6" s="311"/>
      <c r="BZO6" s="311"/>
      <c r="BZP6" s="311"/>
      <c r="BZQ6" s="311"/>
      <c r="BZR6" s="311"/>
      <c r="BZS6" s="311"/>
      <c r="BZT6" s="311"/>
      <c r="BZU6" s="311"/>
      <c r="BZV6" s="311"/>
      <c r="BZW6" s="311"/>
      <c r="BZX6" s="311"/>
      <c r="BZY6" s="311"/>
      <c r="BZZ6" s="311"/>
      <c r="CAA6" s="311"/>
      <c r="CAB6" s="311"/>
      <c r="CAC6" s="311"/>
      <c r="CAD6" s="311"/>
      <c r="CAE6" s="311"/>
      <c r="CAF6" s="311"/>
      <c r="CAG6" s="311"/>
      <c r="CAH6" s="311"/>
      <c r="CAI6" s="311"/>
      <c r="CAJ6" s="311"/>
      <c r="CAK6" s="311"/>
      <c r="CAL6" s="311"/>
      <c r="CAM6" s="311"/>
      <c r="CAN6" s="311"/>
      <c r="CAO6" s="311"/>
      <c r="CAP6" s="311"/>
      <c r="CAQ6" s="311"/>
      <c r="CAR6" s="311"/>
      <c r="CAS6" s="311"/>
      <c r="CAT6" s="311"/>
      <c r="CAU6" s="311"/>
      <c r="CAV6" s="311"/>
      <c r="CAW6" s="311"/>
      <c r="CAX6" s="311"/>
      <c r="CAY6" s="311"/>
      <c r="CAZ6" s="311"/>
      <c r="CBA6" s="311"/>
      <c r="CBB6" s="311"/>
      <c r="CBC6" s="311"/>
      <c r="CBD6" s="311"/>
      <c r="CBE6" s="311"/>
      <c r="CBF6" s="311"/>
      <c r="CBG6" s="311"/>
      <c r="CBH6" s="311"/>
      <c r="CBI6" s="311"/>
      <c r="CBJ6" s="311"/>
      <c r="CBK6" s="311"/>
      <c r="CBL6" s="311"/>
      <c r="CBM6" s="311"/>
      <c r="CBN6" s="311"/>
      <c r="CBO6" s="311"/>
      <c r="CBP6" s="311"/>
      <c r="CBQ6" s="311"/>
      <c r="CBR6" s="311"/>
      <c r="CBS6" s="311"/>
      <c r="CBT6" s="311"/>
      <c r="CBU6" s="311"/>
      <c r="CBV6" s="311"/>
      <c r="CBW6" s="311"/>
      <c r="CBX6" s="311"/>
      <c r="CBY6" s="311"/>
      <c r="CBZ6" s="311"/>
      <c r="CCA6" s="311"/>
      <c r="CCB6" s="311"/>
      <c r="CCC6" s="311"/>
      <c r="CCD6" s="311"/>
      <c r="CCE6" s="311"/>
      <c r="CCF6" s="311"/>
      <c r="CCG6" s="311"/>
      <c r="CCH6" s="311"/>
      <c r="CCI6" s="311"/>
      <c r="CCJ6" s="311"/>
      <c r="CCK6" s="311"/>
      <c r="CCL6" s="311"/>
      <c r="CCM6" s="311"/>
      <c r="CCN6" s="311"/>
      <c r="CCO6" s="311"/>
      <c r="CCP6" s="311"/>
      <c r="CCQ6" s="311"/>
      <c r="CCR6" s="311"/>
      <c r="CCS6" s="311"/>
      <c r="CCT6" s="311"/>
      <c r="CCU6" s="311"/>
      <c r="CCV6" s="311"/>
      <c r="CCW6" s="311"/>
      <c r="CCX6" s="311"/>
      <c r="CCY6" s="311"/>
      <c r="CCZ6" s="311"/>
      <c r="CDA6" s="311"/>
      <c r="CDB6" s="311"/>
      <c r="CDC6" s="311"/>
      <c r="CDD6" s="311"/>
      <c r="CDE6" s="311"/>
      <c r="CDF6" s="311"/>
      <c r="CDG6" s="311"/>
      <c r="CDH6" s="311"/>
      <c r="CDI6" s="311"/>
      <c r="CDJ6" s="311"/>
      <c r="CDK6" s="311"/>
      <c r="CDL6" s="311"/>
      <c r="CDM6" s="311"/>
      <c r="CDN6" s="311"/>
      <c r="CDO6" s="311"/>
      <c r="CDP6" s="311"/>
      <c r="CDQ6" s="311"/>
      <c r="CDR6" s="311"/>
      <c r="CDS6" s="311"/>
      <c r="CDT6" s="311"/>
      <c r="CDU6" s="311"/>
      <c r="CDV6" s="311"/>
      <c r="CDW6" s="311"/>
      <c r="CDX6" s="311"/>
      <c r="CDY6" s="311"/>
      <c r="CDZ6" s="311"/>
      <c r="CEA6" s="311"/>
      <c r="CEB6" s="311"/>
      <c r="CEC6" s="311"/>
      <c r="CED6" s="311"/>
      <c r="CEE6" s="311"/>
      <c r="CEF6" s="311"/>
      <c r="CEG6" s="311"/>
      <c r="CEH6" s="311"/>
      <c r="CEI6" s="311"/>
      <c r="CEJ6" s="311"/>
      <c r="CEK6" s="311"/>
      <c r="CEL6" s="311"/>
      <c r="CEM6" s="311"/>
      <c r="CEN6" s="311"/>
      <c r="CEO6" s="311"/>
      <c r="CEP6" s="311"/>
      <c r="CEQ6" s="311"/>
      <c r="CER6" s="311"/>
      <c r="CES6" s="311"/>
      <c r="CET6" s="311"/>
      <c r="CEU6" s="311"/>
      <c r="CEV6" s="311"/>
      <c r="CEW6" s="311"/>
      <c r="CEX6" s="311"/>
      <c r="CEY6" s="311"/>
      <c r="CEZ6" s="311"/>
      <c r="CFA6" s="311"/>
      <c r="CFB6" s="311"/>
      <c r="CFC6" s="311"/>
      <c r="CFD6" s="311"/>
      <c r="CFE6" s="311"/>
      <c r="CFF6" s="311"/>
      <c r="CFG6" s="311"/>
      <c r="CFH6" s="311"/>
      <c r="CFI6" s="311"/>
      <c r="CFJ6" s="311"/>
      <c r="CFK6" s="311"/>
      <c r="CFL6" s="311"/>
      <c r="CFM6" s="311"/>
      <c r="CFN6" s="311"/>
      <c r="CFO6" s="311"/>
      <c r="CFP6" s="311"/>
      <c r="CFQ6" s="311"/>
      <c r="CFR6" s="311"/>
      <c r="CFS6" s="311"/>
      <c r="CFT6" s="311"/>
      <c r="CFU6" s="311"/>
      <c r="CFV6" s="311"/>
      <c r="CFW6" s="311"/>
      <c r="CFX6" s="311"/>
      <c r="CFY6" s="311"/>
      <c r="CFZ6" s="311"/>
      <c r="CGA6" s="311"/>
      <c r="CGB6" s="311"/>
      <c r="CGC6" s="311"/>
      <c r="CGD6" s="311"/>
      <c r="CGE6" s="311"/>
      <c r="CGF6" s="311"/>
      <c r="CGG6" s="311"/>
      <c r="CGH6" s="311"/>
      <c r="CGI6" s="311"/>
      <c r="CGJ6" s="311"/>
      <c r="CGK6" s="311"/>
      <c r="CGL6" s="311"/>
      <c r="CGM6" s="311"/>
      <c r="CGN6" s="311"/>
      <c r="CGO6" s="311"/>
      <c r="CGP6" s="311"/>
      <c r="CGQ6" s="311"/>
      <c r="CGR6" s="311"/>
      <c r="CGS6" s="311"/>
      <c r="CGT6" s="311"/>
      <c r="CGU6" s="311"/>
      <c r="CGV6" s="311"/>
      <c r="CGW6" s="311"/>
      <c r="CGX6" s="311"/>
      <c r="CGY6" s="311"/>
      <c r="CGZ6" s="311"/>
      <c r="CHA6" s="311"/>
      <c r="CHB6" s="311"/>
      <c r="CHC6" s="311"/>
      <c r="CHD6" s="311"/>
      <c r="CHE6" s="311"/>
      <c r="CHF6" s="311"/>
      <c r="CHG6" s="311"/>
      <c r="CHH6" s="311"/>
      <c r="CHI6" s="311"/>
      <c r="CHJ6" s="311"/>
      <c r="CHK6" s="311"/>
      <c r="CHL6" s="311"/>
      <c r="CHM6" s="311"/>
      <c r="CHN6" s="311"/>
      <c r="CHO6" s="311"/>
      <c r="CHP6" s="311"/>
      <c r="CHQ6" s="311"/>
      <c r="CHR6" s="311"/>
      <c r="CHS6" s="311"/>
      <c r="CHT6" s="311"/>
      <c r="CHU6" s="311"/>
      <c r="CHV6" s="311"/>
      <c r="CHW6" s="311"/>
      <c r="CHX6" s="311"/>
      <c r="CHY6" s="311"/>
      <c r="CHZ6" s="311"/>
      <c r="CIA6" s="311"/>
      <c r="CIB6" s="311"/>
      <c r="CIC6" s="311"/>
      <c r="CID6" s="311"/>
      <c r="CIE6" s="311"/>
      <c r="CIF6" s="311"/>
      <c r="CIG6" s="311"/>
      <c r="CIH6" s="311"/>
      <c r="CII6" s="311"/>
      <c r="CIJ6" s="311"/>
      <c r="CIK6" s="311"/>
      <c r="CIL6" s="311"/>
      <c r="CIM6" s="311"/>
      <c r="CIN6" s="311"/>
      <c r="CIO6" s="311"/>
      <c r="CIP6" s="311"/>
      <c r="CIQ6" s="311"/>
      <c r="CIR6" s="311"/>
      <c r="CIS6" s="311"/>
      <c r="CIT6" s="311"/>
      <c r="CIU6" s="311"/>
      <c r="CIV6" s="311"/>
      <c r="CIW6" s="311"/>
      <c r="CIX6" s="311"/>
      <c r="CIY6" s="311"/>
      <c r="CIZ6" s="311"/>
      <c r="CJA6" s="311"/>
      <c r="CJB6" s="311"/>
      <c r="CJC6" s="311"/>
      <c r="CJD6" s="311"/>
      <c r="CJE6" s="311"/>
      <c r="CJF6" s="311"/>
      <c r="CJG6" s="311"/>
      <c r="CJH6" s="311"/>
      <c r="CJI6" s="311"/>
      <c r="CJJ6" s="311"/>
      <c r="CJK6" s="311"/>
      <c r="CJL6" s="311"/>
      <c r="CJM6" s="311"/>
      <c r="CJN6" s="311"/>
      <c r="CJO6" s="311"/>
      <c r="CJP6" s="311"/>
      <c r="CJQ6" s="311"/>
      <c r="CJR6" s="311"/>
      <c r="CJS6" s="311"/>
      <c r="CJT6" s="311"/>
      <c r="CJU6" s="311"/>
      <c r="CJV6" s="311"/>
      <c r="CJW6" s="311"/>
      <c r="CJX6" s="311"/>
      <c r="CJY6" s="311"/>
      <c r="CJZ6" s="311"/>
      <c r="CKA6" s="311"/>
      <c r="CKB6" s="311"/>
      <c r="CKC6" s="311"/>
      <c r="CKD6" s="311"/>
      <c r="CKE6" s="311"/>
      <c r="CKF6" s="311"/>
      <c r="CKG6" s="311"/>
      <c r="CKH6" s="311"/>
      <c r="CKI6" s="311"/>
      <c r="CKJ6" s="311"/>
      <c r="CKK6" s="311"/>
      <c r="CKL6" s="311"/>
      <c r="CKM6" s="311"/>
      <c r="CKN6" s="311"/>
      <c r="CKO6" s="311"/>
      <c r="CKP6" s="311"/>
      <c r="CKQ6" s="311"/>
      <c r="CKR6" s="311"/>
      <c r="CKS6" s="311"/>
      <c r="CKT6" s="311"/>
      <c r="CKU6" s="311"/>
      <c r="CKV6" s="311"/>
      <c r="CKW6" s="311"/>
      <c r="CKX6" s="311"/>
      <c r="CKY6" s="311"/>
      <c r="CKZ6" s="311"/>
      <c r="CLA6" s="311"/>
      <c r="CLB6" s="311"/>
      <c r="CLC6" s="311"/>
      <c r="CLD6" s="311"/>
      <c r="CLE6" s="311"/>
      <c r="CLF6" s="311"/>
      <c r="CLG6" s="311"/>
      <c r="CLH6" s="311"/>
      <c r="CLI6" s="311"/>
      <c r="CLJ6" s="311"/>
      <c r="CLK6" s="311"/>
      <c r="CLL6" s="311"/>
      <c r="CLM6" s="311"/>
      <c r="CLN6" s="311"/>
      <c r="CLO6" s="311"/>
      <c r="CLP6" s="311"/>
      <c r="CLQ6" s="311"/>
      <c r="CLR6" s="311"/>
      <c r="CLS6" s="311"/>
      <c r="CLT6" s="311"/>
      <c r="CLU6" s="311"/>
      <c r="CLV6" s="311"/>
      <c r="CLW6" s="311"/>
      <c r="CLX6" s="311"/>
      <c r="CLY6" s="311"/>
      <c r="CLZ6" s="311"/>
      <c r="CMA6" s="311"/>
      <c r="CMB6" s="311"/>
      <c r="CMC6" s="311"/>
      <c r="CMD6" s="311"/>
      <c r="CME6" s="311"/>
      <c r="CMF6" s="311"/>
      <c r="CMG6" s="311"/>
      <c r="CMH6" s="311"/>
      <c r="CMI6" s="311"/>
      <c r="CMJ6" s="311"/>
      <c r="CMK6" s="311"/>
      <c r="CML6" s="311"/>
      <c r="CMM6" s="311"/>
      <c r="CMN6" s="311"/>
      <c r="CMO6" s="311"/>
      <c r="CMP6" s="311"/>
      <c r="CMQ6" s="311"/>
      <c r="CMR6" s="311"/>
      <c r="CMS6" s="311"/>
      <c r="CMT6" s="311"/>
      <c r="CMU6" s="311"/>
      <c r="CMV6" s="311"/>
      <c r="CMW6" s="311"/>
      <c r="CMX6" s="311"/>
      <c r="CMY6" s="311"/>
      <c r="CMZ6" s="311"/>
      <c r="CNA6" s="311"/>
      <c r="CNB6" s="311"/>
      <c r="CNC6" s="311"/>
      <c r="CND6" s="311"/>
      <c r="CNE6" s="311"/>
      <c r="CNF6" s="311"/>
      <c r="CNG6" s="311"/>
      <c r="CNH6" s="311"/>
      <c r="CNI6" s="311"/>
      <c r="CNJ6" s="311"/>
      <c r="CNK6" s="311"/>
      <c r="CNL6" s="311"/>
      <c r="CNM6" s="311"/>
      <c r="CNN6" s="311"/>
      <c r="CNO6" s="311"/>
      <c r="CNP6" s="311"/>
      <c r="CNQ6" s="311"/>
      <c r="CNR6" s="311"/>
      <c r="CNS6" s="311"/>
      <c r="CNT6" s="311"/>
      <c r="CNU6" s="311"/>
      <c r="CNV6" s="311"/>
      <c r="CNW6" s="311"/>
      <c r="CNX6" s="311"/>
      <c r="CNY6" s="311"/>
      <c r="CNZ6" s="311"/>
      <c r="COA6" s="311"/>
      <c r="COB6" s="311"/>
      <c r="COC6" s="311"/>
      <c r="COD6" s="311"/>
      <c r="COE6" s="311"/>
      <c r="COF6" s="311"/>
      <c r="COG6" s="311"/>
      <c r="COH6" s="311"/>
      <c r="COI6" s="311"/>
      <c r="COJ6" s="311"/>
      <c r="COK6" s="311"/>
      <c r="COL6" s="311"/>
      <c r="COM6" s="311"/>
      <c r="CON6" s="311"/>
      <c r="COO6" s="311"/>
      <c r="COP6" s="311"/>
      <c r="COQ6" s="311"/>
      <c r="COR6" s="311"/>
      <c r="COS6" s="311"/>
      <c r="COT6" s="311"/>
      <c r="COU6" s="311"/>
      <c r="COV6" s="311"/>
      <c r="COW6" s="311"/>
      <c r="COX6" s="311"/>
      <c r="COY6" s="311"/>
      <c r="COZ6" s="311"/>
      <c r="CPA6" s="311"/>
      <c r="CPB6" s="311"/>
      <c r="CPC6" s="311"/>
      <c r="CPD6" s="311"/>
      <c r="CPE6" s="311"/>
      <c r="CPF6" s="311"/>
      <c r="CPG6" s="311"/>
      <c r="CPH6" s="311"/>
      <c r="CPI6" s="311"/>
      <c r="CPJ6" s="311"/>
      <c r="CPK6" s="311"/>
      <c r="CPL6" s="311"/>
      <c r="CPM6" s="311"/>
      <c r="CPN6" s="311"/>
      <c r="CPO6" s="311"/>
      <c r="CPP6" s="311"/>
      <c r="CPQ6" s="311"/>
      <c r="CPR6" s="311"/>
      <c r="CPS6" s="311"/>
      <c r="CPT6" s="311"/>
      <c r="CPU6" s="311"/>
      <c r="CPV6" s="311"/>
      <c r="CPW6" s="311"/>
      <c r="CPX6" s="311"/>
      <c r="CPY6" s="311"/>
      <c r="CPZ6" s="311"/>
      <c r="CQA6" s="311"/>
      <c r="CQB6" s="311"/>
      <c r="CQC6" s="311"/>
      <c r="CQD6" s="311"/>
      <c r="CQE6" s="311"/>
      <c r="CQF6" s="311"/>
      <c r="CQG6" s="311"/>
      <c r="CQH6" s="311"/>
      <c r="CQI6" s="311"/>
      <c r="CQJ6" s="311"/>
      <c r="CQK6" s="311"/>
      <c r="CQL6" s="311"/>
      <c r="CQM6" s="311"/>
      <c r="CQN6" s="311"/>
      <c r="CQO6" s="311"/>
      <c r="CQP6" s="311"/>
      <c r="CQQ6" s="311"/>
      <c r="CQR6" s="311"/>
      <c r="CQS6" s="311"/>
      <c r="CQT6" s="311"/>
      <c r="CQU6" s="311"/>
      <c r="CQV6" s="311"/>
      <c r="CQW6" s="311"/>
      <c r="CQX6" s="311"/>
      <c r="CQY6" s="311"/>
      <c r="CQZ6" s="311"/>
      <c r="CRA6" s="311"/>
      <c r="CRB6" s="311"/>
      <c r="CRC6" s="311"/>
      <c r="CRD6" s="311"/>
      <c r="CRE6" s="311"/>
      <c r="CRF6" s="311"/>
      <c r="CRG6" s="311"/>
      <c r="CRH6" s="311"/>
      <c r="CRI6" s="311"/>
      <c r="CRJ6" s="311"/>
      <c r="CRK6" s="311"/>
      <c r="CRL6" s="311"/>
      <c r="CRM6" s="311"/>
      <c r="CRN6" s="311"/>
      <c r="CRO6" s="311"/>
      <c r="CRP6" s="311"/>
      <c r="CRQ6" s="311"/>
      <c r="CRR6" s="311"/>
      <c r="CRS6" s="311"/>
      <c r="CRT6" s="311"/>
      <c r="CRU6" s="311"/>
      <c r="CRV6" s="311"/>
      <c r="CRW6" s="311"/>
      <c r="CRX6" s="311"/>
      <c r="CRY6" s="311"/>
      <c r="CRZ6" s="311"/>
      <c r="CSA6" s="311"/>
      <c r="CSB6" s="311"/>
      <c r="CSC6" s="311"/>
      <c r="CSD6" s="311"/>
      <c r="CSE6" s="311"/>
      <c r="CSF6" s="311"/>
      <c r="CSG6" s="311"/>
      <c r="CSH6" s="311"/>
      <c r="CSI6" s="311"/>
      <c r="CSJ6" s="311"/>
      <c r="CSK6" s="311"/>
      <c r="CSL6" s="311"/>
      <c r="CSM6" s="311"/>
      <c r="CSN6" s="311"/>
      <c r="CSO6" s="311"/>
      <c r="CSP6" s="311"/>
      <c r="CSQ6" s="311"/>
      <c r="CSR6" s="311"/>
      <c r="CSS6" s="311"/>
      <c r="CST6" s="311"/>
      <c r="CSU6" s="311"/>
      <c r="CSV6" s="311"/>
      <c r="CSW6" s="311"/>
      <c r="CSX6" s="311"/>
      <c r="CSY6" s="311"/>
      <c r="CSZ6" s="311"/>
      <c r="CTA6" s="311"/>
      <c r="CTB6" s="311"/>
      <c r="CTC6" s="311"/>
      <c r="CTD6" s="311"/>
      <c r="CTE6" s="311"/>
      <c r="CTF6" s="311"/>
      <c r="CTG6" s="311"/>
      <c r="CTH6" s="311"/>
      <c r="CTI6" s="311"/>
      <c r="CTJ6" s="311"/>
      <c r="CTK6" s="311"/>
      <c r="CTL6" s="311"/>
      <c r="CTM6" s="311"/>
      <c r="CTN6" s="311"/>
      <c r="CTO6" s="311"/>
      <c r="CTP6" s="311"/>
      <c r="CTQ6" s="311"/>
      <c r="CTR6" s="311"/>
      <c r="CTS6" s="311"/>
      <c r="CTT6" s="311"/>
      <c r="CTU6" s="311"/>
      <c r="CTV6" s="311"/>
      <c r="CTW6" s="311"/>
      <c r="CTX6" s="311"/>
      <c r="CTY6" s="311"/>
      <c r="CTZ6" s="311"/>
      <c r="CUA6" s="311"/>
      <c r="CUB6" s="311"/>
      <c r="CUC6" s="311"/>
      <c r="CUD6" s="311"/>
      <c r="CUE6" s="311"/>
      <c r="CUF6" s="311"/>
      <c r="CUG6" s="311"/>
      <c r="CUH6" s="311"/>
      <c r="CUI6" s="311"/>
      <c r="CUJ6" s="311"/>
      <c r="CUK6" s="311"/>
      <c r="CUL6" s="311"/>
      <c r="CUM6" s="311"/>
      <c r="CUN6" s="311"/>
      <c r="CUO6" s="311"/>
      <c r="CUP6" s="311"/>
      <c r="CUQ6" s="311"/>
      <c r="CUR6" s="311"/>
      <c r="CUS6" s="311"/>
      <c r="CUT6" s="311"/>
      <c r="CUU6" s="311"/>
      <c r="CUV6" s="311"/>
      <c r="CUW6" s="311"/>
      <c r="CUX6" s="311"/>
      <c r="CUY6" s="311"/>
      <c r="CUZ6" s="311"/>
      <c r="CVA6" s="311"/>
      <c r="CVB6" s="311"/>
      <c r="CVC6" s="311"/>
      <c r="CVD6" s="311"/>
      <c r="CVE6" s="311"/>
      <c r="CVF6" s="311"/>
      <c r="CVG6" s="311"/>
      <c r="CVH6" s="311"/>
      <c r="CVI6" s="311"/>
      <c r="CVJ6" s="311"/>
      <c r="CVK6" s="311"/>
      <c r="CVL6" s="311"/>
      <c r="CVM6" s="311"/>
      <c r="CVN6" s="311"/>
      <c r="CVO6" s="311"/>
      <c r="CVP6" s="311"/>
      <c r="CVQ6" s="311"/>
      <c r="CVR6" s="311"/>
      <c r="CVS6" s="311"/>
      <c r="CVT6" s="311"/>
      <c r="CVU6" s="311"/>
      <c r="CVV6" s="311"/>
      <c r="CVW6" s="311"/>
      <c r="CVX6" s="311"/>
      <c r="CVY6" s="311"/>
      <c r="CVZ6" s="311"/>
      <c r="CWA6" s="311"/>
      <c r="CWB6" s="311"/>
      <c r="CWC6" s="311"/>
      <c r="CWD6" s="311"/>
      <c r="CWE6" s="311"/>
      <c r="CWF6" s="311"/>
      <c r="CWG6" s="311"/>
      <c r="CWH6" s="311"/>
      <c r="CWI6" s="311"/>
      <c r="CWJ6" s="311"/>
      <c r="CWK6" s="311"/>
      <c r="CWL6" s="311"/>
      <c r="CWM6" s="311"/>
      <c r="CWN6" s="311"/>
      <c r="CWO6" s="311"/>
      <c r="CWP6" s="311"/>
      <c r="CWQ6" s="311"/>
      <c r="CWR6" s="311"/>
      <c r="CWS6" s="311"/>
      <c r="CWT6" s="311"/>
      <c r="CWU6" s="311"/>
      <c r="CWV6" s="311"/>
      <c r="CWW6" s="311"/>
      <c r="CWX6" s="311"/>
      <c r="CWY6" s="311"/>
      <c r="CWZ6" s="311"/>
      <c r="CXA6" s="311"/>
      <c r="CXB6" s="311"/>
      <c r="CXC6" s="311"/>
      <c r="CXD6" s="311"/>
      <c r="CXE6" s="311"/>
      <c r="CXF6" s="311"/>
      <c r="CXG6" s="311"/>
      <c r="CXH6" s="311"/>
      <c r="CXI6" s="311"/>
      <c r="CXJ6" s="311"/>
      <c r="CXK6" s="311"/>
      <c r="CXL6" s="311"/>
      <c r="CXM6" s="311"/>
      <c r="CXN6" s="311"/>
      <c r="CXO6" s="311"/>
      <c r="CXP6" s="311"/>
      <c r="CXQ6" s="311"/>
      <c r="CXR6" s="311"/>
      <c r="CXS6" s="311"/>
      <c r="CXT6" s="311"/>
      <c r="CXU6" s="311"/>
      <c r="CXV6" s="311"/>
      <c r="CXW6" s="311"/>
      <c r="CXX6" s="311"/>
      <c r="CXY6" s="311"/>
      <c r="CXZ6" s="311"/>
      <c r="CYA6" s="311"/>
      <c r="CYB6" s="311"/>
      <c r="CYC6" s="311"/>
      <c r="CYD6" s="311"/>
      <c r="CYE6" s="311"/>
      <c r="CYF6" s="311"/>
      <c r="CYG6" s="311"/>
      <c r="CYH6" s="311"/>
      <c r="CYI6" s="311"/>
      <c r="CYJ6" s="311"/>
      <c r="CYK6" s="311"/>
      <c r="CYL6" s="311"/>
      <c r="CYM6" s="311"/>
      <c r="CYN6" s="311"/>
      <c r="CYO6" s="311"/>
      <c r="CYP6" s="311"/>
      <c r="CYQ6" s="311"/>
      <c r="CYR6" s="311"/>
      <c r="CYS6" s="311"/>
      <c r="CYT6" s="311"/>
      <c r="CYU6" s="311"/>
      <c r="CYV6" s="311"/>
      <c r="CYW6" s="311"/>
      <c r="CYX6" s="311"/>
      <c r="CYY6" s="311"/>
      <c r="CYZ6" s="311"/>
      <c r="CZA6" s="311"/>
      <c r="CZB6" s="311"/>
      <c r="CZC6" s="311"/>
      <c r="CZD6" s="311"/>
      <c r="CZE6" s="311"/>
      <c r="CZF6" s="311"/>
      <c r="CZG6" s="311"/>
      <c r="CZH6" s="311"/>
      <c r="CZI6" s="311"/>
      <c r="CZJ6" s="311"/>
      <c r="CZK6" s="311"/>
      <c r="CZL6" s="311"/>
      <c r="CZM6" s="311"/>
      <c r="CZN6" s="311"/>
      <c r="CZO6" s="311"/>
      <c r="CZP6" s="311"/>
      <c r="CZQ6" s="311"/>
      <c r="CZR6" s="311"/>
      <c r="CZS6" s="311"/>
      <c r="CZT6" s="311"/>
      <c r="CZU6" s="311"/>
      <c r="CZV6" s="311"/>
      <c r="CZW6" s="311"/>
      <c r="CZX6" s="311"/>
      <c r="CZY6" s="311"/>
      <c r="CZZ6" s="311"/>
      <c r="DAA6" s="311"/>
      <c r="DAB6" s="311"/>
      <c r="DAC6" s="311"/>
      <c r="DAD6" s="311"/>
      <c r="DAE6" s="311"/>
      <c r="DAF6" s="311"/>
      <c r="DAG6" s="311"/>
      <c r="DAH6" s="311"/>
      <c r="DAI6" s="311"/>
      <c r="DAJ6" s="311"/>
      <c r="DAK6" s="311"/>
      <c r="DAL6" s="311"/>
      <c r="DAM6" s="311"/>
      <c r="DAN6" s="311"/>
      <c r="DAO6" s="311"/>
      <c r="DAP6" s="311"/>
      <c r="DAQ6" s="311"/>
      <c r="DAR6" s="311"/>
      <c r="DAS6" s="311"/>
      <c r="DAT6" s="311"/>
      <c r="DAU6" s="311"/>
      <c r="DAV6" s="311"/>
      <c r="DAW6" s="311"/>
      <c r="DAX6" s="311"/>
      <c r="DAY6" s="311"/>
      <c r="DAZ6" s="311"/>
      <c r="DBA6" s="311"/>
      <c r="DBB6" s="311"/>
      <c r="DBC6" s="311"/>
      <c r="DBD6" s="311"/>
      <c r="DBE6" s="311"/>
      <c r="DBF6" s="311"/>
      <c r="DBG6" s="311"/>
      <c r="DBH6" s="311"/>
      <c r="DBI6" s="311"/>
      <c r="DBJ6" s="311"/>
      <c r="DBK6" s="311"/>
      <c r="DBL6" s="311"/>
      <c r="DBM6" s="311"/>
      <c r="DBN6" s="311"/>
      <c r="DBO6" s="311"/>
      <c r="DBP6" s="311"/>
      <c r="DBQ6" s="311"/>
      <c r="DBR6" s="311"/>
      <c r="DBS6" s="311"/>
      <c r="DBT6" s="311"/>
      <c r="DBU6" s="311"/>
      <c r="DBV6" s="311"/>
      <c r="DBW6" s="311"/>
      <c r="DBX6" s="311"/>
      <c r="DBY6" s="311"/>
      <c r="DBZ6" s="311"/>
      <c r="DCA6" s="311"/>
      <c r="DCB6" s="311"/>
      <c r="DCC6" s="311"/>
      <c r="DCD6" s="311"/>
      <c r="DCE6" s="311"/>
      <c r="DCF6" s="311"/>
      <c r="DCG6" s="311"/>
      <c r="DCH6" s="311"/>
      <c r="DCI6" s="311"/>
      <c r="DCJ6" s="311"/>
      <c r="DCK6" s="311"/>
      <c r="DCL6" s="311"/>
      <c r="DCM6" s="311"/>
      <c r="DCN6" s="311"/>
      <c r="DCO6" s="311"/>
      <c r="DCP6" s="311"/>
      <c r="DCQ6" s="311"/>
      <c r="DCR6" s="311"/>
      <c r="DCS6" s="311"/>
      <c r="DCT6" s="311"/>
      <c r="DCU6" s="311"/>
      <c r="DCV6" s="311"/>
      <c r="DCW6" s="311"/>
      <c r="DCX6" s="311"/>
      <c r="DCY6" s="311"/>
      <c r="DCZ6" s="311"/>
      <c r="DDA6" s="311"/>
      <c r="DDB6" s="311"/>
      <c r="DDC6" s="311"/>
      <c r="DDD6" s="311"/>
      <c r="DDE6" s="311"/>
      <c r="DDF6" s="311"/>
      <c r="DDG6" s="311"/>
      <c r="DDH6" s="311"/>
      <c r="DDI6" s="311"/>
      <c r="DDJ6" s="311"/>
      <c r="DDK6" s="311"/>
      <c r="DDL6" s="311"/>
      <c r="DDM6" s="311"/>
      <c r="DDN6" s="311"/>
      <c r="DDO6" s="311"/>
      <c r="DDP6" s="311"/>
      <c r="DDQ6" s="311"/>
      <c r="DDR6" s="311"/>
      <c r="DDS6" s="311"/>
      <c r="DDT6" s="311"/>
      <c r="DDU6" s="311"/>
      <c r="DDV6" s="311"/>
      <c r="DDW6" s="311"/>
      <c r="DDX6" s="311"/>
      <c r="DDY6" s="311"/>
      <c r="DDZ6" s="311"/>
      <c r="DEA6" s="311"/>
      <c r="DEB6" s="311"/>
      <c r="DEC6" s="311"/>
      <c r="DED6" s="311"/>
      <c r="DEE6" s="311"/>
      <c r="DEF6" s="311"/>
      <c r="DEG6" s="311"/>
      <c r="DEH6" s="311"/>
      <c r="DEI6" s="311"/>
      <c r="DEJ6" s="311"/>
      <c r="DEK6" s="311"/>
      <c r="DEL6" s="311"/>
      <c r="DEM6" s="311"/>
      <c r="DEN6" s="311"/>
      <c r="DEO6" s="311"/>
      <c r="DEP6" s="311"/>
      <c r="DEQ6" s="311"/>
      <c r="DER6" s="311"/>
      <c r="DES6" s="311"/>
      <c r="DET6" s="311"/>
      <c r="DEU6" s="311"/>
      <c r="DEV6" s="311"/>
      <c r="DEW6" s="311"/>
      <c r="DEX6" s="311"/>
      <c r="DEY6" s="311"/>
      <c r="DEZ6" s="311"/>
      <c r="DFA6" s="311"/>
      <c r="DFB6" s="311"/>
      <c r="DFC6" s="311"/>
      <c r="DFD6" s="311"/>
      <c r="DFE6" s="311"/>
      <c r="DFF6" s="311"/>
      <c r="DFG6" s="311"/>
      <c r="DFH6" s="311"/>
      <c r="DFI6" s="311"/>
      <c r="DFJ6" s="311"/>
      <c r="DFK6" s="311"/>
      <c r="DFL6" s="311"/>
      <c r="DFM6" s="311"/>
      <c r="DFN6" s="311"/>
      <c r="DFO6" s="311"/>
      <c r="DFP6" s="311"/>
      <c r="DFQ6" s="311"/>
      <c r="DFR6" s="311"/>
      <c r="DFS6" s="311"/>
      <c r="DFT6" s="311"/>
      <c r="DFU6" s="311"/>
      <c r="DFV6" s="311"/>
      <c r="DFW6" s="311"/>
      <c r="DFX6" s="311"/>
      <c r="DFY6" s="311"/>
      <c r="DFZ6" s="311"/>
      <c r="DGA6" s="311"/>
      <c r="DGB6" s="311"/>
      <c r="DGC6" s="311"/>
      <c r="DGD6" s="311"/>
      <c r="DGE6" s="311"/>
      <c r="DGF6" s="311"/>
      <c r="DGG6" s="311"/>
      <c r="DGH6" s="311"/>
      <c r="DGI6" s="311"/>
      <c r="DGJ6" s="311"/>
      <c r="DGK6" s="311"/>
      <c r="DGL6" s="311"/>
      <c r="DGM6" s="311"/>
      <c r="DGN6" s="311"/>
      <c r="DGO6" s="311"/>
      <c r="DGP6" s="311"/>
      <c r="DGQ6" s="311"/>
      <c r="DGR6" s="311"/>
      <c r="DGS6" s="311"/>
      <c r="DGT6" s="311"/>
      <c r="DGU6" s="311"/>
      <c r="DGV6" s="311"/>
      <c r="DGW6" s="311"/>
      <c r="DGX6" s="311"/>
      <c r="DGY6" s="311"/>
      <c r="DGZ6" s="311"/>
      <c r="DHA6" s="311"/>
      <c r="DHB6" s="311"/>
      <c r="DHC6" s="311"/>
      <c r="DHD6" s="311"/>
      <c r="DHE6" s="311"/>
      <c r="DHF6" s="311"/>
      <c r="DHG6" s="311"/>
      <c r="DHH6" s="311"/>
      <c r="DHI6" s="311"/>
      <c r="DHJ6" s="311"/>
      <c r="DHK6" s="311"/>
      <c r="DHL6" s="311"/>
      <c r="DHM6" s="311"/>
      <c r="DHN6" s="311"/>
      <c r="DHO6" s="311"/>
      <c r="DHP6" s="311"/>
      <c r="DHQ6" s="311"/>
      <c r="DHR6" s="311"/>
      <c r="DHS6" s="311"/>
      <c r="DHT6" s="311"/>
      <c r="DHU6" s="311"/>
      <c r="DHV6" s="311"/>
      <c r="DHW6" s="311"/>
      <c r="DHX6" s="311"/>
      <c r="DHY6" s="311"/>
      <c r="DHZ6" s="311"/>
      <c r="DIA6" s="311"/>
      <c r="DIB6" s="311"/>
      <c r="DIC6" s="311"/>
      <c r="DID6" s="311"/>
      <c r="DIE6" s="311"/>
      <c r="DIF6" s="311"/>
      <c r="DIG6" s="311"/>
      <c r="DIH6" s="311"/>
      <c r="DII6" s="311"/>
      <c r="DIJ6" s="311"/>
      <c r="DIK6" s="311"/>
      <c r="DIL6" s="311"/>
      <c r="DIM6" s="311"/>
      <c r="DIN6" s="311"/>
      <c r="DIO6" s="311"/>
      <c r="DIP6" s="311"/>
      <c r="DIQ6" s="311"/>
      <c r="DIR6" s="311"/>
      <c r="DIS6" s="311"/>
      <c r="DIT6" s="311"/>
      <c r="DIU6" s="311"/>
      <c r="DIV6" s="311"/>
      <c r="DIW6" s="311"/>
      <c r="DIX6" s="311"/>
      <c r="DIY6" s="311"/>
      <c r="DIZ6" s="311"/>
      <c r="DJA6" s="311"/>
      <c r="DJB6" s="311"/>
      <c r="DJC6" s="311"/>
      <c r="DJD6" s="311"/>
      <c r="DJE6" s="311"/>
      <c r="DJF6" s="311"/>
      <c r="DJG6" s="311"/>
      <c r="DJH6" s="311"/>
      <c r="DJI6" s="311"/>
      <c r="DJJ6" s="311"/>
      <c r="DJK6" s="311"/>
      <c r="DJL6" s="311"/>
      <c r="DJM6" s="311"/>
      <c r="DJN6" s="311"/>
      <c r="DJO6" s="311"/>
      <c r="DJP6" s="311"/>
      <c r="DJQ6" s="311"/>
      <c r="DJR6" s="311"/>
      <c r="DJS6" s="311"/>
      <c r="DJT6" s="311"/>
      <c r="DJU6" s="311"/>
      <c r="DJV6" s="311"/>
      <c r="DJW6" s="311"/>
      <c r="DJX6" s="311"/>
      <c r="DJY6" s="311"/>
      <c r="DJZ6" s="311"/>
      <c r="DKA6" s="311"/>
      <c r="DKB6" s="311"/>
      <c r="DKC6" s="311"/>
      <c r="DKD6" s="311"/>
      <c r="DKE6" s="311"/>
      <c r="DKF6" s="311"/>
      <c r="DKG6" s="311"/>
      <c r="DKH6" s="311"/>
      <c r="DKI6" s="311"/>
      <c r="DKJ6" s="311"/>
      <c r="DKK6" s="311"/>
      <c r="DKL6" s="311"/>
      <c r="DKM6" s="311"/>
      <c r="DKN6" s="311"/>
      <c r="DKO6" s="311"/>
      <c r="DKP6" s="311"/>
      <c r="DKQ6" s="311"/>
      <c r="DKR6" s="311"/>
      <c r="DKS6" s="311"/>
      <c r="DKT6" s="311"/>
      <c r="DKU6" s="311"/>
      <c r="DKV6" s="311"/>
      <c r="DKW6" s="311"/>
      <c r="DKX6" s="311"/>
      <c r="DKY6" s="311"/>
      <c r="DKZ6" s="311"/>
      <c r="DLA6" s="311"/>
      <c r="DLB6" s="311"/>
      <c r="DLC6" s="311"/>
      <c r="DLD6" s="311"/>
      <c r="DLE6" s="311"/>
      <c r="DLF6" s="311"/>
      <c r="DLG6" s="311"/>
      <c r="DLH6" s="311"/>
      <c r="DLI6" s="311"/>
      <c r="DLJ6" s="311"/>
      <c r="DLK6" s="311"/>
      <c r="DLL6" s="311"/>
      <c r="DLM6" s="311"/>
      <c r="DLN6" s="311"/>
      <c r="DLO6" s="311"/>
      <c r="DLP6" s="311"/>
      <c r="DLQ6" s="311"/>
      <c r="DLR6" s="311"/>
      <c r="DLS6" s="311"/>
      <c r="DLT6" s="311"/>
      <c r="DLU6" s="311"/>
      <c r="DLV6" s="311"/>
      <c r="DLW6" s="311"/>
      <c r="DLX6" s="311"/>
      <c r="DLY6" s="311"/>
      <c r="DLZ6" s="311"/>
      <c r="DMA6" s="311"/>
      <c r="DMB6" s="311"/>
      <c r="DMC6" s="311"/>
      <c r="DMD6" s="311"/>
      <c r="DME6" s="311"/>
      <c r="DMF6" s="311"/>
      <c r="DMG6" s="311"/>
      <c r="DMH6" s="311"/>
      <c r="DMI6" s="311"/>
      <c r="DMJ6" s="311"/>
      <c r="DMK6" s="311"/>
      <c r="DML6" s="311"/>
      <c r="DMM6" s="311"/>
      <c r="DMN6" s="311"/>
      <c r="DMO6" s="311"/>
      <c r="DMP6" s="311"/>
      <c r="DMQ6" s="311"/>
      <c r="DMR6" s="311"/>
      <c r="DMS6" s="311"/>
      <c r="DMT6" s="311"/>
      <c r="DMU6" s="311"/>
      <c r="DMV6" s="311"/>
      <c r="DMW6" s="311"/>
      <c r="DMX6" s="311"/>
      <c r="DMY6" s="311"/>
      <c r="DMZ6" s="311"/>
      <c r="DNA6" s="311"/>
      <c r="DNB6" s="311"/>
      <c r="DNC6" s="311"/>
      <c r="DND6" s="311"/>
      <c r="DNE6" s="311"/>
      <c r="DNF6" s="311"/>
      <c r="DNG6" s="311"/>
      <c r="DNH6" s="311"/>
      <c r="DNI6" s="311"/>
      <c r="DNJ6" s="311"/>
      <c r="DNK6" s="311"/>
      <c r="DNL6" s="311"/>
      <c r="DNM6" s="311"/>
      <c r="DNN6" s="311"/>
      <c r="DNO6" s="311"/>
      <c r="DNP6" s="311"/>
      <c r="DNQ6" s="311"/>
      <c r="DNR6" s="311"/>
      <c r="DNS6" s="311"/>
      <c r="DNT6" s="311"/>
      <c r="DNU6" s="311"/>
      <c r="DNV6" s="311"/>
      <c r="DNW6" s="311"/>
      <c r="DNX6" s="311"/>
      <c r="DNY6" s="311"/>
      <c r="DNZ6" s="311"/>
      <c r="DOA6" s="311"/>
      <c r="DOB6" s="311"/>
      <c r="DOC6" s="311"/>
      <c r="DOD6" s="311"/>
      <c r="DOE6" s="311"/>
      <c r="DOF6" s="311"/>
      <c r="DOG6" s="311"/>
      <c r="DOH6" s="311"/>
      <c r="DOI6" s="311"/>
      <c r="DOJ6" s="311"/>
      <c r="DOK6" s="311"/>
      <c r="DOL6" s="311"/>
      <c r="DOM6" s="311"/>
      <c r="DON6" s="311"/>
      <c r="DOO6" s="311"/>
      <c r="DOP6" s="311"/>
      <c r="DOQ6" s="311"/>
      <c r="DOR6" s="311"/>
      <c r="DOS6" s="311"/>
      <c r="DOT6" s="311"/>
      <c r="DOU6" s="311"/>
      <c r="DOV6" s="311"/>
      <c r="DOW6" s="311"/>
      <c r="DOX6" s="311"/>
      <c r="DOY6" s="311"/>
      <c r="DOZ6" s="311"/>
      <c r="DPA6" s="311"/>
      <c r="DPB6" s="311"/>
      <c r="DPC6" s="311"/>
      <c r="DPD6" s="311"/>
      <c r="DPE6" s="311"/>
      <c r="DPF6" s="311"/>
      <c r="DPG6" s="311"/>
      <c r="DPH6" s="311"/>
      <c r="DPI6" s="311"/>
      <c r="DPJ6" s="311"/>
      <c r="DPK6" s="311"/>
      <c r="DPL6" s="311"/>
      <c r="DPM6" s="311"/>
      <c r="DPN6" s="311"/>
      <c r="DPO6" s="311"/>
      <c r="DPP6" s="311"/>
      <c r="DPQ6" s="311"/>
      <c r="DPR6" s="311"/>
      <c r="DPS6" s="311"/>
      <c r="DPT6" s="311"/>
      <c r="DPU6" s="311"/>
      <c r="DPV6" s="311"/>
      <c r="DPW6" s="311"/>
      <c r="DPX6" s="311"/>
      <c r="DPY6" s="311"/>
      <c r="DPZ6" s="311"/>
      <c r="DQA6" s="311"/>
      <c r="DQB6" s="311"/>
      <c r="DQC6" s="311"/>
      <c r="DQD6" s="311"/>
      <c r="DQE6" s="311"/>
      <c r="DQF6" s="311"/>
      <c r="DQG6" s="311"/>
      <c r="DQH6" s="311"/>
      <c r="DQI6" s="311"/>
      <c r="DQJ6" s="311"/>
      <c r="DQK6" s="311"/>
      <c r="DQL6" s="311"/>
      <c r="DQM6" s="311"/>
      <c r="DQN6" s="311"/>
      <c r="DQO6" s="311"/>
      <c r="DQP6" s="311"/>
      <c r="DQQ6" s="311"/>
      <c r="DQR6" s="311"/>
      <c r="DQS6" s="311"/>
      <c r="DQT6" s="311"/>
      <c r="DQU6" s="311"/>
      <c r="DQV6" s="311"/>
      <c r="DQW6" s="311"/>
      <c r="DQX6" s="311"/>
      <c r="DQY6" s="311"/>
      <c r="DQZ6" s="311"/>
      <c r="DRA6" s="311"/>
      <c r="DRB6" s="311"/>
      <c r="DRC6" s="311"/>
      <c r="DRD6" s="311"/>
      <c r="DRE6" s="311"/>
      <c r="DRF6" s="311"/>
      <c r="DRG6" s="311"/>
      <c r="DRH6" s="311"/>
      <c r="DRI6" s="311"/>
      <c r="DRJ6" s="311"/>
      <c r="DRK6" s="311"/>
      <c r="DRL6" s="311"/>
      <c r="DRM6" s="311"/>
      <c r="DRN6" s="311"/>
      <c r="DRO6" s="311"/>
      <c r="DRP6" s="311"/>
      <c r="DRQ6" s="311"/>
      <c r="DRR6" s="311"/>
      <c r="DRS6" s="311"/>
      <c r="DRT6" s="311"/>
      <c r="DRU6" s="311"/>
      <c r="DRV6" s="311"/>
      <c r="DRW6" s="311"/>
      <c r="DRX6" s="311"/>
      <c r="DRY6" s="311"/>
      <c r="DRZ6" s="311"/>
      <c r="DSA6" s="311"/>
      <c r="DSB6" s="311"/>
      <c r="DSC6" s="311"/>
      <c r="DSD6" s="311"/>
      <c r="DSE6" s="311"/>
      <c r="DSF6" s="311"/>
      <c r="DSG6" s="311"/>
      <c r="DSH6" s="311"/>
      <c r="DSI6" s="311"/>
      <c r="DSJ6" s="311"/>
      <c r="DSK6" s="311"/>
      <c r="DSL6" s="311"/>
      <c r="DSM6" s="311"/>
      <c r="DSN6" s="311"/>
      <c r="DSO6" s="311"/>
      <c r="DSP6" s="311"/>
      <c r="DSQ6" s="311"/>
      <c r="DSR6" s="311"/>
      <c r="DSS6" s="311"/>
      <c r="DST6" s="311"/>
      <c r="DSU6" s="311"/>
      <c r="DSV6" s="311"/>
      <c r="DSW6" s="311"/>
      <c r="DSX6" s="311"/>
      <c r="DSY6" s="311"/>
      <c r="DSZ6" s="311"/>
      <c r="DTA6" s="311"/>
      <c r="DTB6" s="311"/>
      <c r="DTC6" s="311"/>
      <c r="DTD6" s="311"/>
      <c r="DTE6" s="311"/>
      <c r="DTF6" s="311"/>
      <c r="DTG6" s="311"/>
      <c r="DTH6" s="311"/>
      <c r="DTI6" s="311"/>
      <c r="DTJ6" s="311"/>
      <c r="DTK6" s="311"/>
      <c r="DTL6" s="311"/>
      <c r="DTM6" s="311"/>
      <c r="DTN6" s="311"/>
      <c r="DTO6" s="311"/>
      <c r="DTP6" s="311"/>
      <c r="DTQ6" s="311"/>
      <c r="DTR6" s="311"/>
      <c r="DTS6" s="311"/>
      <c r="DTT6" s="311"/>
      <c r="DTU6" s="311"/>
      <c r="DTV6" s="311"/>
      <c r="DTW6" s="311"/>
      <c r="DTX6" s="311"/>
      <c r="DTY6" s="311"/>
      <c r="DTZ6" s="311"/>
      <c r="DUA6" s="311"/>
      <c r="DUB6" s="311"/>
      <c r="DUC6" s="311"/>
      <c r="DUD6" s="311"/>
      <c r="DUE6" s="311"/>
      <c r="DUF6" s="311"/>
      <c r="DUG6" s="311"/>
      <c r="DUH6" s="311"/>
      <c r="DUI6" s="311"/>
      <c r="DUJ6" s="311"/>
      <c r="DUK6" s="311"/>
      <c r="DUL6" s="311"/>
      <c r="DUM6" s="311"/>
      <c r="DUN6" s="311"/>
      <c r="DUO6" s="311"/>
      <c r="DUP6" s="311"/>
      <c r="DUQ6" s="311"/>
      <c r="DUR6" s="311"/>
      <c r="DUS6" s="311"/>
      <c r="DUT6" s="311"/>
      <c r="DUU6" s="311"/>
      <c r="DUV6" s="311"/>
      <c r="DUW6" s="311"/>
      <c r="DUX6" s="311"/>
      <c r="DUY6" s="311"/>
      <c r="DUZ6" s="311"/>
      <c r="DVA6" s="311"/>
      <c r="DVB6" s="311"/>
      <c r="DVC6" s="311"/>
      <c r="DVD6" s="311"/>
      <c r="DVE6" s="311"/>
      <c r="DVF6" s="311"/>
      <c r="DVG6" s="311"/>
      <c r="DVH6" s="311"/>
      <c r="DVI6" s="311"/>
      <c r="DVJ6" s="311"/>
      <c r="DVK6" s="311"/>
      <c r="DVL6" s="311"/>
      <c r="DVM6" s="311"/>
      <c r="DVN6" s="311"/>
      <c r="DVO6" s="311"/>
      <c r="DVP6" s="311"/>
      <c r="DVQ6" s="311"/>
      <c r="DVR6" s="311"/>
      <c r="DVS6" s="311"/>
      <c r="DVT6" s="311"/>
      <c r="DVU6" s="311"/>
      <c r="DVV6" s="311"/>
      <c r="DVW6" s="311"/>
      <c r="DVX6" s="311"/>
      <c r="DVY6" s="311"/>
      <c r="DVZ6" s="311"/>
      <c r="DWA6" s="311"/>
      <c r="DWB6" s="311"/>
      <c r="DWC6" s="311"/>
      <c r="DWD6" s="311"/>
      <c r="DWE6" s="311"/>
      <c r="DWF6" s="311"/>
      <c r="DWG6" s="311"/>
      <c r="DWH6" s="311"/>
      <c r="DWI6" s="311"/>
      <c r="DWJ6" s="311"/>
      <c r="DWK6" s="311"/>
      <c r="DWL6" s="311"/>
      <c r="DWM6" s="311"/>
      <c r="DWN6" s="311"/>
      <c r="DWO6" s="311"/>
      <c r="DWP6" s="311"/>
      <c r="DWQ6" s="311"/>
      <c r="DWR6" s="311"/>
      <c r="DWS6" s="311"/>
      <c r="DWT6" s="311"/>
      <c r="DWU6" s="311"/>
      <c r="DWV6" s="311"/>
      <c r="DWW6" s="311"/>
      <c r="DWX6" s="311"/>
      <c r="DWY6" s="311"/>
      <c r="DWZ6" s="311"/>
      <c r="DXA6" s="311"/>
      <c r="DXB6" s="311"/>
      <c r="DXC6" s="311"/>
      <c r="DXD6" s="311"/>
      <c r="DXE6" s="311"/>
      <c r="DXF6" s="311"/>
      <c r="DXG6" s="311"/>
      <c r="DXH6" s="311"/>
      <c r="DXI6" s="311"/>
      <c r="DXJ6" s="311"/>
      <c r="DXK6" s="311"/>
      <c r="DXL6" s="311"/>
      <c r="DXM6" s="311"/>
      <c r="DXN6" s="311"/>
      <c r="DXO6" s="311"/>
      <c r="DXP6" s="311"/>
      <c r="DXQ6" s="311"/>
      <c r="DXR6" s="311"/>
      <c r="DXS6" s="311"/>
      <c r="DXT6" s="311"/>
      <c r="DXU6" s="311"/>
      <c r="DXV6" s="311"/>
      <c r="DXW6" s="311"/>
      <c r="DXX6" s="311"/>
      <c r="DXY6" s="311"/>
      <c r="DXZ6" s="311"/>
      <c r="DYA6" s="311"/>
      <c r="DYB6" s="311"/>
      <c r="DYC6" s="311"/>
      <c r="DYD6" s="311"/>
      <c r="DYE6" s="311"/>
      <c r="DYF6" s="311"/>
      <c r="DYG6" s="311"/>
      <c r="DYH6" s="311"/>
      <c r="DYI6" s="311"/>
      <c r="DYJ6" s="311"/>
      <c r="DYK6" s="311"/>
      <c r="DYL6" s="311"/>
      <c r="DYM6" s="311"/>
      <c r="DYN6" s="311"/>
      <c r="DYO6" s="311"/>
      <c r="DYP6" s="311"/>
      <c r="DYQ6" s="311"/>
      <c r="DYR6" s="311"/>
      <c r="DYS6" s="311"/>
      <c r="DYT6" s="311"/>
      <c r="DYU6" s="311"/>
      <c r="DYV6" s="311"/>
      <c r="DYW6" s="311"/>
      <c r="DYX6" s="311"/>
      <c r="DYY6" s="311"/>
      <c r="DYZ6" s="311"/>
      <c r="DZA6" s="311"/>
      <c r="DZB6" s="311"/>
      <c r="DZC6" s="311"/>
      <c r="DZD6" s="311"/>
      <c r="DZE6" s="311"/>
      <c r="DZF6" s="311"/>
      <c r="DZG6" s="311"/>
      <c r="DZH6" s="311"/>
      <c r="DZI6" s="311"/>
      <c r="DZJ6" s="311"/>
      <c r="DZK6" s="311"/>
      <c r="DZL6" s="311"/>
      <c r="DZM6" s="311"/>
      <c r="DZN6" s="311"/>
      <c r="DZO6" s="311"/>
      <c r="DZP6" s="311"/>
      <c r="DZQ6" s="311"/>
      <c r="DZR6" s="311"/>
      <c r="DZS6" s="311"/>
      <c r="DZT6" s="311"/>
      <c r="DZU6" s="311"/>
      <c r="DZV6" s="311"/>
      <c r="DZW6" s="311"/>
      <c r="DZX6" s="311"/>
      <c r="DZY6" s="311"/>
      <c r="DZZ6" s="311"/>
      <c r="EAA6" s="311"/>
      <c r="EAB6" s="311"/>
      <c r="EAC6" s="311"/>
      <c r="EAD6" s="311"/>
      <c r="EAE6" s="311"/>
      <c r="EAF6" s="311"/>
      <c r="EAG6" s="311"/>
      <c r="EAH6" s="311"/>
      <c r="EAI6" s="311"/>
      <c r="EAJ6" s="311"/>
      <c r="EAK6" s="311"/>
      <c r="EAL6" s="311"/>
      <c r="EAM6" s="311"/>
      <c r="EAN6" s="311"/>
      <c r="EAO6" s="311"/>
      <c r="EAP6" s="311"/>
      <c r="EAQ6" s="311"/>
      <c r="EAR6" s="311"/>
      <c r="EAS6" s="311"/>
      <c r="EAT6" s="311"/>
      <c r="EAU6" s="311"/>
      <c r="EAV6" s="311"/>
      <c r="EAW6" s="311"/>
      <c r="EAX6" s="311"/>
      <c r="EAY6" s="311"/>
      <c r="EAZ6" s="311"/>
      <c r="EBA6" s="311"/>
      <c r="EBB6" s="311"/>
      <c r="EBC6" s="311"/>
      <c r="EBD6" s="311"/>
      <c r="EBE6" s="311"/>
      <c r="EBF6" s="311"/>
      <c r="EBG6" s="311"/>
      <c r="EBH6" s="311"/>
      <c r="EBI6" s="311"/>
      <c r="EBJ6" s="311"/>
      <c r="EBK6" s="311"/>
      <c r="EBL6" s="311"/>
      <c r="EBM6" s="311"/>
      <c r="EBN6" s="311"/>
      <c r="EBO6" s="311"/>
      <c r="EBP6" s="311"/>
      <c r="EBQ6" s="311"/>
      <c r="EBR6" s="311"/>
      <c r="EBS6" s="311"/>
      <c r="EBT6" s="311"/>
      <c r="EBU6" s="311"/>
      <c r="EBV6" s="311"/>
      <c r="EBW6" s="311"/>
      <c r="EBX6" s="311"/>
      <c r="EBY6" s="311"/>
      <c r="EBZ6" s="311"/>
      <c r="ECA6" s="311"/>
      <c r="ECB6" s="311"/>
      <c r="ECC6" s="311"/>
      <c r="ECD6" s="311"/>
      <c r="ECE6" s="311"/>
      <c r="ECF6" s="311"/>
      <c r="ECG6" s="311"/>
      <c r="ECH6" s="311"/>
      <c r="ECI6" s="311"/>
      <c r="ECJ6" s="311"/>
      <c r="ECK6" s="311"/>
      <c r="ECL6" s="311"/>
      <c r="ECM6" s="311"/>
      <c r="ECN6" s="311"/>
      <c r="ECO6" s="311"/>
      <c r="ECP6" s="311"/>
      <c r="ECQ6" s="311"/>
      <c r="ECR6" s="311"/>
      <c r="ECS6" s="311"/>
      <c r="ECT6" s="311"/>
      <c r="ECU6" s="311"/>
      <c r="ECV6" s="311"/>
      <c r="ECW6" s="311"/>
      <c r="ECX6" s="311"/>
      <c r="ECY6" s="311"/>
      <c r="ECZ6" s="311"/>
      <c r="EDA6" s="311"/>
      <c r="EDB6" s="311"/>
      <c r="EDC6" s="311"/>
      <c r="EDD6" s="311"/>
      <c r="EDE6" s="311"/>
      <c r="EDF6" s="311"/>
      <c r="EDG6" s="311"/>
      <c r="EDH6" s="311"/>
      <c r="EDI6" s="311"/>
      <c r="EDJ6" s="311"/>
      <c r="EDK6" s="311"/>
      <c r="EDL6" s="311"/>
      <c r="EDM6" s="311"/>
      <c r="EDN6" s="311"/>
      <c r="EDO6" s="311"/>
      <c r="EDP6" s="311"/>
      <c r="EDQ6" s="311"/>
      <c r="EDR6" s="311"/>
      <c r="EDS6" s="311"/>
      <c r="EDT6" s="311"/>
      <c r="EDU6" s="311"/>
      <c r="EDV6" s="311"/>
      <c r="EDW6" s="311"/>
      <c r="EDX6" s="311"/>
      <c r="EDY6" s="311"/>
      <c r="EDZ6" s="311"/>
      <c r="EEA6" s="311"/>
      <c r="EEB6" s="311"/>
      <c r="EEC6" s="311"/>
      <c r="EED6" s="311"/>
      <c r="EEE6" s="311"/>
      <c r="EEF6" s="311"/>
      <c r="EEG6" s="311"/>
      <c r="EEH6" s="311"/>
      <c r="EEI6" s="311"/>
      <c r="EEJ6" s="311"/>
      <c r="EEK6" s="311"/>
      <c r="EEL6" s="311"/>
      <c r="EEM6" s="311"/>
      <c r="EEN6" s="311"/>
      <c r="EEO6" s="311"/>
      <c r="EEP6" s="311"/>
      <c r="EEQ6" s="311"/>
      <c r="EER6" s="311"/>
      <c r="EES6" s="311"/>
      <c r="EET6" s="311"/>
      <c r="EEU6" s="311"/>
      <c r="EEV6" s="311"/>
      <c r="EEW6" s="311"/>
      <c r="EEX6" s="311"/>
      <c r="EEY6" s="311"/>
      <c r="EEZ6" s="311"/>
      <c r="EFA6" s="311"/>
      <c r="EFB6" s="311"/>
      <c r="EFC6" s="311"/>
      <c r="EFD6" s="311"/>
      <c r="EFE6" s="311"/>
      <c r="EFF6" s="311"/>
      <c r="EFG6" s="311"/>
      <c r="EFH6" s="311"/>
      <c r="EFI6" s="311"/>
      <c r="EFJ6" s="311"/>
      <c r="EFK6" s="311"/>
      <c r="EFL6" s="311"/>
      <c r="EFM6" s="311"/>
      <c r="EFN6" s="311"/>
      <c r="EFO6" s="311"/>
      <c r="EFP6" s="311"/>
      <c r="EFQ6" s="311"/>
      <c r="EFR6" s="311"/>
      <c r="EFS6" s="311"/>
      <c r="EFT6" s="311"/>
      <c r="EFU6" s="311"/>
      <c r="EFV6" s="311"/>
      <c r="EFW6" s="311"/>
      <c r="EFX6" s="311"/>
      <c r="EFY6" s="311"/>
      <c r="EFZ6" s="311"/>
      <c r="EGA6" s="311"/>
      <c r="EGB6" s="311"/>
      <c r="EGC6" s="311"/>
      <c r="EGD6" s="311"/>
      <c r="EGE6" s="311"/>
      <c r="EGF6" s="311"/>
      <c r="EGG6" s="311"/>
      <c r="EGH6" s="311"/>
      <c r="EGI6" s="311"/>
      <c r="EGJ6" s="311"/>
      <c r="EGK6" s="311"/>
      <c r="EGL6" s="311"/>
      <c r="EGM6" s="311"/>
      <c r="EGN6" s="311"/>
      <c r="EGO6" s="311"/>
      <c r="EGP6" s="311"/>
      <c r="EGQ6" s="311"/>
      <c r="EGR6" s="311"/>
      <c r="EGS6" s="311"/>
      <c r="EGT6" s="311"/>
      <c r="EGU6" s="311"/>
      <c r="EGV6" s="311"/>
      <c r="EGW6" s="311"/>
      <c r="EGX6" s="311"/>
      <c r="EGY6" s="311"/>
      <c r="EGZ6" s="311"/>
      <c r="EHA6" s="311"/>
      <c r="EHB6" s="311"/>
      <c r="EHC6" s="311"/>
      <c r="EHD6" s="311"/>
      <c r="EHE6" s="311"/>
      <c r="EHF6" s="311"/>
      <c r="EHG6" s="311"/>
      <c r="EHH6" s="311"/>
      <c r="EHI6" s="311"/>
      <c r="EHJ6" s="311"/>
      <c r="EHK6" s="311"/>
      <c r="EHL6" s="311"/>
      <c r="EHM6" s="311"/>
      <c r="EHN6" s="311"/>
      <c r="EHO6" s="311"/>
      <c r="EHP6" s="311"/>
      <c r="EHQ6" s="311"/>
      <c r="EHR6" s="311"/>
      <c r="EHS6" s="311"/>
      <c r="EHT6" s="311"/>
      <c r="EHU6" s="311"/>
      <c r="EHV6" s="311"/>
      <c r="EHW6" s="311"/>
      <c r="EHX6" s="311"/>
      <c r="EHY6" s="311"/>
      <c r="EHZ6" s="311"/>
      <c r="EIA6" s="311"/>
      <c r="EIB6" s="311"/>
      <c r="EIC6" s="311"/>
      <c r="EID6" s="311"/>
      <c r="EIE6" s="311"/>
      <c r="EIF6" s="311"/>
      <c r="EIG6" s="311"/>
      <c r="EIH6" s="311"/>
      <c r="EII6" s="311"/>
      <c r="EIJ6" s="311"/>
      <c r="EIK6" s="311"/>
      <c r="EIL6" s="311"/>
      <c r="EIM6" s="311"/>
      <c r="EIN6" s="311"/>
      <c r="EIO6" s="311"/>
      <c r="EIP6" s="311"/>
      <c r="EIQ6" s="311"/>
      <c r="EIR6" s="311"/>
      <c r="EIS6" s="311"/>
      <c r="EIT6" s="311"/>
      <c r="EIU6" s="311"/>
      <c r="EIV6" s="311"/>
      <c r="EIW6" s="311"/>
      <c r="EIX6" s="311"/>
      <c r="EIY6" s="311"/>
      <c r="EIZ6" s="311"/>
      <c r="EJA6" s="311"/>
      <c r="EJB6" s="311"/>
      <c r="EJC6" s="311"/>
      <c r="EJD6" s="311"/>
      <c r="EJE6" s="311"/>
      <c r="EJF6" s="311"/>
      <c r="EJG6" s="311"/>
      <c r="EJH6" s="311"/>
      <c r="EJI6" s="311"/>
      <c r="EJJ6" s="311"/>
      <c r="EJK6" s="311"/>
      <c r="EJL6" s="311"/>
      <c r="EJM6" s="311"/>
      <c r="EJN6" s="311"/>
      <c r="EJO6" s="311"/>
      <c r="EJP6" s="311"/>
      <c r="EJQ6" s="311"/>
      <c r="EJR6" s="311"/>
      <c r="EJS6" s="311"/>
      <c r="EJT6" s="311"/>
      <c r="EJU6" s="311"/>
      <c r="EJV6" s="311"/>
      <c r="EJW6" s="311"/>
      <c r="EJX6" s="311"/>
      <c r="EJY6" s="311"/>
      <c r="EJZ6" s="311"/>
      <c r="EKA6" s="311"/>
      <c r="EKB6" s="311"/>
      <c r="EKC6" s="311"/>
      <c r="EKD6" s="311"/>
      <c r="EKE6" s="311"/>
      <c r="EKF6" s="311"/>
      <c r="EKG6" s="311"/>
      <c r="EKH6" s="311"/>
      <c r="EKI6" s="311"/>
      <c r="EKJ6" s="311"/>
      <c r="EKK6" s="311"/>
      <c r="EKL6" s="311"/>
      <c r="EKM6" s="311"/>
      <c r="EKN6" s="311"/>
      <c r="EKO6" s="311"/>
      <c r="EKP6" s="311"/>
      <c r="EKQ6" s="311"/>
      <c r="EKR6" s="311"/>
      <c r="EKS6" s="311"/>
      <c r="EKT6" s="311"/>
      <c r="EKU6" s="311"/>
      <c r="EKV6" s="311"/>
      <c r="EKW6" s="311"/>
      <c r="EKX6" s="311"/>
      <c r="EKY6" s="311"/>
      <c r="EKZ6" s="311"/>
      <c r="ELA6" s="311"/>
      <c r="ELB6" s="311"/>
      <c r="ELC6" s="311"/>
      <c r="ELD6" s="311"/>
      <c r="ELE6" s="311"/>
      <c r="ELF6" s="311"/>
      <c r="ELG6" s="311"/>
      <c r="ELH6" s="311"/>
      <c r="ELI6" s="311"/>
      <c r="ELJ6" s="311"/>
      <c r="ELK6" s="311"/>
      <c r="ELL6" s="311"/>
      <c r="ELM6" s="311"/>
      <c r="ELN6" s="311"/>
      <c r="ELO6" s="311"/>
      <c r="ELP6" s="311"/>
      <c r="ELQ6" s="311"/>
      <c r="ELR6" s="311"/>
      <c r="ELS6" s="311"/>
      <c r="ELT6" s="311"/>
      <c r="ELU6" s="311"/>
      <c r="ELV6" s="311"/>
      <c r="ELW6" s="311"/>
      <c r="ELX6" s="311"/>
      <c r="ELY6" s="311"/>
      <c r="ELZ6" s="311"/>
      <c r="EMA6" s="311"/>
      <c r="EMB6" s="311"/>
      <c r="EMC6" s="311"/>
      <c r="EMD6" s="311"/>
      <c r="EME6" s="311"/>
      <c r="EMF6" s="311"/>
      <c r="EMG6" s="311"/>
      <c r="EMH6" s="311"/>
      <c r="EMI6" s="311"/>
      <c r="EMJ6" s="311"/>
      <c r="EMK6" s="311"/>
      <c r="EML6" s="311"/>
      <c r="EMM6" s="311"/>
      <c r="EMN6" s="311"/>
      <c r="EMO6" s="311"/>
      <c r="EMP6" s="311"/>
      <c r="EMQ6" s="311"/>
      <c r="EMR6" s="311"/>
      <c r="EMS6" s="311"/>
      <c r="EMT6" s="311"/>
      <c r="EMU6" s="311"/>
      <c r="EMV6" s="311"/>
      <c r="EMW6" s="311"/>
      <c r="EMX6" s="311"/>
      <c r="EMY6" s="311"/>
      <c r="EMZ6" s="311"/>
      <c r="ENA6" s="311"/>
      <c r="ENB6" s="311"/>
      <c r="ENC6" s="311"/>
      <c r="END6" s="311"/>
      <c r="ENE6" s="311"/>
      <c r="ENF6" s="311"/>
      <c r="ENG6" s="311"/>
      <c r="ENH6" s="311"/>
      <c r="ENI6" s="311"/>
      <c r="ENJ6" s="311"/>
      <c r="ENK6" s="311"/>
      <c r="ENL6" s="311"/>
      <c r="ENM6" s="311"/>
      <c r="ENN6" s="311"/>
      <c r="ENO6" s="311"/>
      <c r="ENP6" s="311"/>
      <c r="ENQ6" s="311"/>
      <c r="ENR6" s="311"/>
      <c r="ENS6" s="311"/>
      <c r="ENT6" s="311"/>
      <c r="ENU6" s="311"/>
      <c r="ENV6" s="311"/>
      <c r="ENW6" s="311"/>
      <c r="ENX6" s="311"/>
      <c r="ENY6" s="311"/>
      <c r="ENZ6" s="311"/>
      <c r="EOA6" s="311"/>
      <c r="EOB6" s="311"/>
      <c r="EOC6" s="311"/>
      <c r="EOD6" s="311"/>
      <c r="EOE6" s="311"/>
      <c r="EOF6" s="311"/>
      <c r="EOG6" s="311"/>
      <c r="EOH6" s="311"/>
      <c r="EOI6" s="311"/>
      <c r="EOJ6" s="311"/>
      <c r="EOK6" s="311"/>
      <c r="EOL6" s="311"/>
      <c r="EOM6" s="311"/>
      <c r="EON6" s="311"/>
      <c r="EOO6" s="311"/>
      <c r="EOP6" s="311"/>
      <c r="EOQ6" s="311"/>
      <c r="EOR6" s="311"/>
      <c r="EOS6" s="311"/>
      <c r="EOT6" s="311"/>
      <c r="EOU6" s="311"/>
      <c r="EOV6" s="311"/>
      <c r="EOW6" s="311"/>
      <c r="EOX6" s="311"/>
      <c r="EOY6" s="311"/>
      <c r="EOZ6" s="311"/>
      <c r="EPA6" s="311"/>
      <c r="EPB6" s="311"/>
      <c r="EPC6" s="311"/>
      <c r="EPD6" s="311"/>
      <c r="EPE6" s="311"/>
      <c r="EPF6" s="311"/>
      <c r="EPG6" s="311"/>
      <c r="EPH6" s="311"/>
      <c r="EPI6" s="311"/>
      <c r="EPJ6" s="311"/>
      <c r="EPK6" s="311"/>
      <c r="EPL6" s="311"/>
      <c r="EPM6" s="311"/>
      <c r="EPN6" s="311"/>
      <c r="EPO6" s="311"/>
      <c r="EPP6" s="311"/>
      <c r="EPQ6" s="311"/>
      <c r="EPR6" s="311"/>
      <c r="EPS6" s="311"/>
      <c r="EPT6" s="311"/>
      <c r="EPU6" s="311"/>
      <c r="EPV6" s="311"/>
      <c r="EPW6" s="311"/>
      <c r="EPX6" s="311"/>
      <c r="EPY6" s="311"/>
      <c r="EPZ6" s="311"/>
      <c r="EQA6" s="311"/>
      <c r="EQB6" s="311"/>
      <c r="EQC6" s="311"/>
      <c r="EQD6" s="311"/>
      <c r="EQE6" s="311"/>
      <c r="EQF6" s="311"/>
      <c r="EQG6" s="311"/>
      <c r="EQH6" s="311"/>
      <c r="EQI6" s="311"/>
      <c r="EQJ6" s="311"/>
      <c r="EQK6" s="311"/>
      <c r="EQL6" s="311"/>
      <c r="EQM6" s="311"/>
      <c r="EQN6" s="311"/>
      <c r="EQO6" s="311"/>
      <c r="EQP6" s="311"/>
      <c r="EQQ6" s="311"/>
      <c r="EQR6" s="311"/>
      <c r="EQS6" s="311"/>
      <c r="EQT6" s="311"/>
      <c r="EQU6" s="311"/>
      <c r="EQV6" s="311"/>
      <c r="EQW6" s="311"/>
      <c r="EQX6" s="311"/>
      <c r="EQY6" s="311"/>
      <c r="EQZ6" s="311"/>
      <c r="ERA6" s="311"/>
      <c r="ERB6" s="311"/>
      <c r="ERC6" s="311"/>
      <c r="ERD6" s="311"/>
      <c r="ERE6" s="311"/>
      <c r="ERF6" s="311"/>
      <c r="ERG6" s="311"/>
      <c r="ERH6" s="311"/>
      <c r="ERI6" s="311"/>
      <c r="ERJ6" s="311"/>
      <c r="ERK6" s="311"/>
      <c r="ERL6" s="311"/>
      <c r="ERM6" s="311"/>
      <c r="ERN6" s="311"/>
      <c r="ERO6" s="311"/>
      <c r="ERP6" s="311"/>
      <c r="ERQ6" s="311"/>
      <c r="ERR6" s="311"/>
      <c r="ERS6" s="311"/>
      <c r="ERT6" s="311"/>
      <c r="ERU6" s="311"/>
      <c r="ERV6" s="311"/>
      <c r="ERW6" s="311"/>
      <c r="ERX6" s="311"/>
      <c r="ERY6" s="311"/>
      <c r="ERZ6" s="311"/>
      <c r="ESA6" s="311"/>
      <c r="ESB6" s="311"/>
      <c r="ESC6" s="311"/>
      <c r="ESD6" s="311"/>
      <c r="ESE6" s="311"/>
      <c r="ESF6" s="311"/>
      <c r="ESG6" s="311"/>
      <c r="ESH6" s="311"/>
      <c r="ESI6" s="311"/>
      <c r="ESJ6" s="311"/>
      <c r="ESK6" s="311"/>
      <c r="ESL6" s="311"/>
      <c r="ESM6" s="311"/>
      <c r="ESN6" s="311"/>
      <c r="ESO6" s="311"/>
      <c r="ESP6" s="311"/>
      <c r="ESQ6" s="311"/>
      <c r="ESR6" s="311"/>
      <c r="ESS6" s="311"/>
      <c r="EST6" s="311"/>
      <c r="ESU6" s="311"/>
      <c r="ESV6" s="311"/>
      <c r="ESW6" s="311"/>
      <c r="ESX6" s="311"/>
      <c r="ESY6" s="311"/>
      <c r="ESZ6" s="311"/>
      <c r="ETA6" s="311"/>
      <c r="ETB6" s="311"/>
      <c r="ETC6" s="311"/>
      <c r="ETD6" s="311"/>
      <c r="ETE6" s="311"/>
      <c r="ETF6" s="311"/>
      <c r="ETG6" s="311"/>
      <c r="ETH6" s="311"/>
      <c r="ETI6" s="311"/>
      <c r="ETJ6" s="311"/>
      <c r="ETK6" s="311"/>
      <c r="ETL6" s="311"/>
      <c r="ETM6" s="311"/>
      <c r="ETN6" s="311"/>
      <c r="ETO6" s="311"/>
      <c r="ETP6" s="311"/>
      <c r="ETQ6" s="311"/>
      <c r="ETR6" s="311"/>
      <c r="ETS6" s="311"/>
      <c r="ETT6" s="311"/>
      <c r="ETU6" s="311"/>
      <c r="ETV6" s="311"/>
      <c r="ETW6" s="311"/>
      <c r="ETX6" s="311"/>
      <c r="ETY6" s="311"/>
      <c r="ETZ6" s="311"/>
      <c r="EUA6" s="311"/>
      <c r="EUB6" s="311"/>
      <c r="EUC6" s="311"/>
      <c r="EUD6" s="311"/>
      <c r="EUE6" s="311"/>
      <c r="EUF6" s="311"/>
      <c r="EUG6" s="311"/>
      <c r="EUH6" s="311"/>
      <c r="EUI6" s="311"/>
      <c r="EUJ6" s="311"/>
      <c r="EUK6" s="311"/>
      <c r="EUL6" s="311"/>
      <c r="EUM6" s="311"/>
      <c r="EUN6" s="311"/>
      <c r="EUO6" s="311"/>
      <c r="EUP6" s="311"/>
      <c r="EUQ6" s="311"/>
      <c r="EUR6" s="311"/>
      <c r="EUS6" s="311"/>
      <c r="EUT6" s="311"/>
      <c r="EUU6" s="311"/>
      <c r="EUV6" s="311"/>
      <c r="EUW6" s="311"/>
      <c r="EUX6" s="311"/>
      <c r="EUY6" s="311"/>
      <c r="EUZ6" s="311"/>
      <c r="EVA6" s="311"/>
      <c r="EVB6" s="311"/>
      <c r="EVC6" s="311"/>
      <c r="EVD6" s="311"/>
      <c r="EVE6" s="311"/>
      <c r="EVF6" s="311"/>
      <c r="EVG6" s="311"/>
      <c r="EVH6" s="311"/>
      <c r="EVI6" s="311"/>
      <c r="EVJ6" s="311"/>
      <c r="EVK6" s="311"/>
      <c r="EVL6" s="311"/>
      <c r="EVM6" s="311"/>
      <c r="EVN6" s="311"/>
      <c r="EVO6" s="311"/>
      <c r="EVP6" s="311"/>
      <c r="EVQ6" s="311"/>
      <c r="EVR6" s="311"/>
      <c r="EVS6" s="311"/>
      <c r="EVT6" s="311"/>
      <c r="EVU6" s="311"/>
      <c r="EVV6" s="311"/>
      <c r="EVW6" s="311"/>
      <c r="EVX6" s="311"/>
      <c r="EVY6" s="311"/>
      <c r="EVZ6" s="311"/>
      <c r="EWA6" s="311"/>
      <c r="EWB6" s="311"/>
      <c r="EWC6" s="311"/>
      <c r="EWD6" s="311"/>
      <c r="EWE6" s="311"/>
      <c r="EWF6" s="311"/>
      <c r="EWG6" s="311"/>
      <c r="EWH6" s="311"/>
      <c r="EWI6" s="311"/>
      <c r="EWJ6" s="311"/>
      <c r="EWK6" s="311"/>
      <c r="EWL6" s="311"/>
      <c r="EWM6" s="311"/>
      <c r="EWN6" s="311"/>
      <c r="EWO6" s="311"/>
      <c r="EWP6" s="311"/>
      <c r="EWQ6" s="311"/>
      <c r="EWR6" s="311"/>
      <c r="EWS6" s="311"/>
      <c r="EWT6" s="311"/>
      <c r="EWU6" s="311"/>
      <c r="EWV6" s="311"/>
      <c r="EWW6" s="311"/>
      <c r="EWX6" s="311"/>
      <c r="EWY6" s="311"/>
      <c r="EWZ6" s="311"/>
      <c r="EXA6" s="311"/>
      <c r="EXB6" s="311"/>
      <c r="EXC6" s="311"/>
      <c r="EXD6" s="311"/>
      <c r="EXE6" s="311"/>
      <c r="EXF6" s="311"/>
      <c r="EXG6" s="311"/>
      <c r="EXH6" s="311"/>
      <c r="EXI6" s="311"/>
      <c r="EXJ6" s="311"/>
      <c r="EXK6" s="311"/>
      <c r="EXL6" s="311"/>
      <c r="EXM6" s="311"/>
      <c r="EXN6" s="311"/>
      <c r="EXO6" s="311"/>
      <c r="EXP6" s="311"/>
      <c r="EXQ6" s="311"/>
      <c r="EXR6" s="311"/>
      <c r="EXS6" s="311"/>
      <c r="EXT6" s="311"/>
      <c r="EXU6" s="311"/>
      <c r="EXV6" s="311"/>
      <c r="EXW6" s="311"/>
      <c r="EXX6" s="311"/>
      <c r="EXY6" s="311"/>
      <c r="EXZ6" s="311"/>
      <c r="EYA6" s="311"/>
      <c r="EYB6" s="311"/>
      <c r="EYC6" s="311"/>
      <c r="EYD6" s="311"/>
      <c r="EYE6" s="311"/>
      <c r="EYF6" s="311"/>
      <c r="EYG6" s="311"/>
      <c r="EYH6" s="311"/>
      <c r="EYI6" s="311"/>
      <c r="EYJ6" s="311"/>
      <c r="EYK6" s="311"/>
      <c r="EYL6" s="311"/>
      <c r="EYM6" s="311"/>
      <c r="EYN6" s="311"/>
      <c r="EYO6" s="311"/>
      <c r="EYP6" s="311"/>
      <c r="EYQ6" s="311"/>
      <c r="EYR6" s="311"/>
      <c r="EYS6" s="311"/>
      <c r="EYT6" s="311"/>
      <c r="EYU6" s="311"/>
      <c r="EYV6" s="311"/>
      <c r="EYW6" s="311"/>
      <c r="EYX6" s="311"/>
      <c r="EYY6" s="311"/>
      <c r="EYZ6" s="311"/>
      <c r="EZA6" s="311"/>
      <c r="EZB6" s="311"/>
      <c r="EZC6" s="311"/>
      <c r="EZD6" s="311"/>
      <c r="EZE6" s="311"/>
      <c r="EZF6" s="311"/>
      <c r="EZG6" s="311"/>
      <c r="EZH6" s="311"/>
      <c r="EZI6" s="311"/>
      <c r="EZJ6" s="311"/>
      <c r="EZK6" s="311"/>
      <c r="EZL6" s="311"/>
      <c r="EZM6" s="311"/>
      <c r="EZN6" s="311"/>
      <c r="EZO6" s="311"/>
      <c r="EZP6" s="311"/>
      <c r="EZQ6" s="311"/>
      <c r="EZR6" s="311"/>
      <c r="EZS6" s="311"/>
      <c r="EZT6" s="311"/>
      <c r="EZU6" s="311"/>
      <c r="EZV6" s="311"/>
      <c r="EZW6" s="311"/>
      <c r="EZX6" s="311"/>
      <c r="EZY6" s="311"/>
      <c r="EZZ6" s="311"/>
      <c r="FAA6" s="311"/>
      <c r="FAB6" s="311"/>
      <c r="FAC6" s="311"/>
      <c r="FAD6" s="311"/>
      <c r="FAE6" s="311"/>
      <c r="FAF6" s="311"/>
      <c r="FAG6" s="311"/>
      <c r="FAH6" s="311"/>
      <c r="FAI6" s="311"/>
      <c r="FAJ6" s="311"/>
      <c r="FAK6" s="311"/>
      <c r="FAL6" s="311"/>
      <c r="FAM6" s="311"/>
      <c r="FAN6" s="311"/>
      <c r="FAO6" s="311"/>
      <c r="FAP6" s="311"/>
      <c r="FAQ6" s="311"/>
      <c r="FAR6" s="311"/>
      <c r="FAS6" s="311"/>
      <c r="FAT6" s="311"/>
      <c r="FAU6" s="311"/>
      <c r="FAV6" s="311"/>
      <c r="FAW6" s="311"/>
      <c r="FAX6" s="311"/>
      <c r="FAY6" s="311"/>
      <c r="FAZ6" s="311"/>
      <c r="FBA6" s="311"/>
      <c r="FBB6" s="311"/>
      <c r="FBC6" s="311"/>
      <c r="FBD6" s="311"/>
      <c r="FBE6" s="311"/>
      <c r="FBF6" s="311"/>
      <c r="FBG6" s="311"/>
      <c r="FBH6" s="311"/>
      <c r="FBI6" s="311"/>
      <c r="FBJ6" s="311"/>
      <c r="FBK6" s="311"/>
      <c r="FBL6" s="311"/>
      <c r="FBM6" s="311"/>
      <c r="FBN6" s="311"/>
      <c r="FBO6" s="311"/>
      <c r="FBP6" s="311"/>
      <c r="FBQ6" s="311"/>
      <c r="FBR6" s="311"/>
      <c r="FBS6" s="311"/>
      <c r="FBT6" s="311"/>
      <c r="FBU6" s="311"/>
      <c r="FBV6" s="311"/>
      <c r="FBW6" s="311"/>
      <c r="FBX6" s="311"/>
      <c r="FBY6" s="311"/>
      <c r="FBZ6" s="311"/>
      <c r="FCA6" s="311"/>
      <c r="FCB6" s="311"/>
      <c r="FCC6" s="311"/>
      <c r="FCD6" s="311"/>
      <c r="FCE6" s="311"/>
      <c r="FCF6" s="311"/>
      <c r="FCG6" s="311"/>
      <c r="FCH6" s="311"/>
      <c r="FCI6" s="311"/>
      <c r="FCJ6" s="311"/>
      <c r="FCK6" s="311"/>
      <c r="FCL6" s="311"/>
      <c r="FCM6" s="311"/>
      <c r="FCN6" s="311"/>
      <c r="FCO6" s="311"/>
      <c r="FCP6" s="311"/>
      <c r="FCQ6" s="311"/>
      <c r="FCR6" s="311"/>
      <c r="FCS6" s="311"/>
      <c r="FCT6" s="311"/>
      <c r="FCU6" s="311"/>
      <c r="FCV6" s="311"/>
      <c r="FCW6" s="311"/>
      <c r="FCX6" s="311"/>
      <c r="FCY6" s="311"/>
      <c r="FCZ6" s="311"/>
      <c r="FDA6" s="311"/>
      <c r="FDB6" s="311"/>
      <c r="FDC6" s="311"/>
      <c r="FDD6" s="311"/>
      <c r="FDE6" s="311"/>
      <c r="FDF6" s="311"/>
      <c r="FDG6" s="311"/>
      <c r="FDH6" s="311"/>
      <c r="FDI6" s="311"/>
      <c r="FDJ6" s="311"/>
      <c r="FDK6" s="311"/>
      <c r="FDL6" s="311"/>
      <c r="FDM6" s="311"/>
      <c r="FDN6" s="311"/>
      <c r="FDO6" s="311"/>
      <c r="FDP6" s="311"/>
      <c r="FDQ6" s="311"/>
      <c r="FDR6" s="311"/>
      <c r="FDS6" s="311"/>
      <c r="FDT6" s="311"/>
      <c r="FDU6" s="311"/>
      <c r="FDV6" s="311"/>
      <c r="FDW6" s="311"/>
      <c r="FDX6" s="311"/>
      <c r="FDY6" s="311"/>
      <c r="FDZ6" s="311"/>
      <c r="FEA6" s="311"/>
      <c r="FEB6" s="311"/>
      <c r="FEC6" s="311"/>
      <c r="FED6" s="311"/>
      <c r="FEE6" s="311"/>
      <c r="FEF6" s="311"/>
      <c r="FEG6" s="311"/>
      <c r="FEH6" s="311"/>
      <c r="FEI6" s="311"/>
      <c r="FEJ6" s="311"/>
      <c r="FEK6" s="311"/>
      <c r="FEL6" s="311"/>
      <c r="FEM6" s="311"/>
      <c r="FEN6" s="311"/>
      <c r="FEO6" s="311"/>
      <c r="FEP6" s="311"/>
      <c r="FEQ6" s="311"/>
      <c r="FER6" s="311"/>
      <c r="FES6" s="311"/>
      <c r="FET6" s="311"/>
      <c r="FEU6" s="311"/>
      <c r="FEV6" s="311"/>
      <c r="FEW6" s="311"/>
      <c r="FEX6" s="311"/>
      <c r="FEY6" s="311"/>
      <c r="FEZ6" s="311"/>
      <c r="FFA6" s="311"/>
      <c r="FFB6" s="311"/>
      <c r="FFC6" s="311"/>
      <c r="FFD6" s="311"/>
      <c r="FFE6" s="311"/>
      <c r="FFF6" s="311"/>
      <c r="FFG6" s="311"/>
      <c r="FFH6" s="311"/>
      <c r="FFI6" s="311"/>
      <c r="FFJ6" s="311"/>
      <c r="FFK6" s="311"/>
      <c r="FFL6" s="311"/>
      <c r="FFM6" s="311"/>
      <c r="FFN6" s="311"/>
      <c r="FFO6" s="311"/>
      <c r="FFP6" s="311"/>
      <c r="FFQ6" s="311"/>
      <c r="FFR6" s="311"/>
      <c r="FFS6" s="311"/>
      <c r="FFT6" s="311"/>
      <c r="FFU6" s="311"/>
      <c r="FFV6" s="311"/>
      <c r="FFW6" s="311"/>
      <c r="FFX6" s="311"/>
      <c r="FFY6" s="311"/>
      <c r="FFZ6" s="311"/>
      <c r="FGA6" s="311"/>
      <c r="FGB6" s="311"/>
      <c r="FGC6" s="311"/>
      <c r="FGD6" s="311"/>
      <c r="FGE6" s="311"/>
      <c r="FGF6" s="311"/>
      <c r="FGG6" s="311"/>
      <c r="FGH6" s="311"/>
      <c r="FGI6" s="311"/>
      <c r="FGJ6" s="311"/>
      <c r="FGK6" s="311"/>
      <c r="FGL6" s="311"/>
      <c r="FGM6" s="311"/>
      <c r="FGN6" s="311"/>
      <c r="FGO6" s="311"/>
      <c r="FGP6" s="311"/>
      <c r="FGQ6" s="311"/>
      <c r="FGR6" s="311"/>
      <c r="FGS6" s="311"/>
      <c r="FGT6" s="311"/>
      <c r="FGU6" s="311"/>
      <c r="FGV6" s="311"/>
      <c r="FGW6" s="311"/>
      <c r="FGX6" s="311"/>
      <c r="FGY6" s="311"/>
      <c r="FGZ6" s="311"/>
      <c r="FHA6" s="311"/>
      <c r="FHB6" s="311"/>
      <c r="FHC6" s="311"/>
      <c r="FHD6" s="311"/>
      <c r="FHE6" s="311"/>
      <c r="FHF6" s="311"/>
      <c r="FHG6" s="311"/>
      <c r="FHH6" s="311"/>
      <c r="FHI6" s="311"/>
      <c r="FHJ6" s="311"/>
      <c r="FHK6" s="311"/>
      <c r="FHL6" s="311"/>
      <c r="FHM6" s="311"/>
      <c r="FHN6" s="311"/>
      <c r="FHO6" s="311"/>
      <c r="FHP6" s="311"/>
      <c r="FHQ6" s="311"/>
      <c r="FHR6" s="311"/>
      <c r="FHS6" s="311"/>
      <c r="FHT6" s="311"/>
      <c r="FHU6" s="311"/>
      <c r="FHV6" s="311"/>
      <c r="FHW6" s="311"/>
      <c r="FHX6" s="311"/>
      <c r="FHY6" s="311"/>
      <c r="FHZ6" s="311"/>
      <c r="FIA6" s="311"/>
      <c r="FIB6" s="311"/>
      <c r="FIC6" s="311"/>
      <c r="FID6" s="311"/>
      <c r="FIE6" s="311"/>
      <c r="FIF6" s="311"/>
      <c r="FIG6" s="311"/>
      <c r="FIH6" s="311"/>
      <c r="FII6" s="311"/>
      <c r="FIJ6" s="311"/>
      <c r="FIK6" s="311"/>
      <c r="FIL6" s="311"/>
      <c r="FIM6" s="311"/>
      <c r="FIN6" s="311"/>
      <c r="FIO6" s="311"/>
      <c r="FIP6" s="311"/>
      <c r="FIQ6" s="311"/>
      <c r="FIR6" s="311"/>
      <c r="FIS6" s="311"/>
      <c r="FIT6" s="311"/>
      <c r="FIU6" s="311"/>
      <c r="FIV6" s="311"/>
      <c r="FIW6" s="311"/>
      <c r="FIX6" s="311"/>
      <c r="FIY6" s="311"/>
      <c r="FIZ6" s="311"/>
      <c r="FJA6" s="311"/>
      <c r="FJB6" s="311"/>
      <c r="FJC6" s="311"/>
      <c r="FJD6" s="311"/>
      <c r="FJE6" s="311"/>
      <c r="FJF6" s="311"/>
      <c r="FJG6" s="311"/>
      <c r="FJH6" s="311"/>
      <c r="FJI6" s="311"/>
      <c r="FJJ6" s="311"/>
      <c r="FJK6" s="311"/>
      <c r="FJL6" s="311"/>
      <c r="FJM6" s="311"/>
      <c r="FJN6" s="311"/>
      <c r="FJO6" s="311"/>
      <c r="FJP6" s="311"/>
      <c r="FJQ6" s="311"/>
      <c r="FJR6" s="311"/>
      <c r="FJS6" s="311"/>
      <c r="FJT6" s="311"/>
      <c r="FJU6" s="311"/>
      <c r="FJV6" s="311"/>
      <c r="FJW6" s="311"/>
      <c r="FJX6" s="311"/>
      <c r="FJY6" s="311"/>
      <c r="FJZ6" s="311"/>
      <c r="FKA6" s="311"/>
      <c r="FKB6" s="311"/>
      <c r="FKC6" s="311"/>
      <c r="FKD6" s="311"/>
      <c r="FKE6" s="311"/>
      <c r="FKF6" s="311"/>
      <c r="FKG6" s="311"/>
      <c r="FKH6" s="311"/>
      <c r="FKI6" s="311"/>
      <c r="FKJ6" s="311"/>
      <c r="FKK6" s="311"/>
      <c r="FKL6" s="311"/>
      <c r="FKM6" s="311"/>
      <c r="FKN6" s="311"/>
      <c r="FKO6" s="311"/>
      <c r="FKP6" s="311"/>
      <c r="FKQ6" s="311"/>
      <c r="FKR6" s="311"/>
      <c r="FKS6" s="311"/>
      <c r="FKT6" s="311"/>
      <c r="FKU6" s="311"/>
      <c r="FKV6" s="311"/>
      <c r="FKW6" s="311"/>
      <c r="FKX6" s="311"/>
      <c r="FKY6" s="311"/>
      <c r="FKZ6" s="311"/>
      <c r="FLA6" s="311"/>
      <c r="FLB6" s="311"/>
      <c r="FLC6" s="311"/>
      <c r="FLD6" s="311"/>
      <c r="FLE6" s="311"/>
      <c r="FLF6" s="311"/>
      <c r="FLG6" s="311"/>
      <c r="FLH6" s="311"/>
      <c r="FLI6" s="311"/>
      <c r="FLJ6" s="311"/>
      <c r="FLK6" s="311"/>
      <c r="FLL6" s="311"/>
      <c r="FLM6" s="311"/>
      <c r="FLN6" s="311"/>
      <c r="FLO6" s="311"/>
      <c r="FLP6" s="311"/>
      <c r="FLQ6" s="311"/>
      <c r="FLR6" s="311"/>
      <c r="FLS6" s="311"/>
      <c r="FLT6" s="311"/>
      <c r="FLU6" s="311"/>
      <c r="FLV6" s="311"/>
      <c r="FLW6" s="311"/>
      <c r="FLX6" s="311"/>
      <c r="FLY6" s="311"/>
      <c r="FLZ6" s="311"/>
      <c r="FMA6" s="311"/>
      <c r="FMB6" s="311"/>
      <c r="FMC6" s="311"/>
      <c r="FMD6" s="311"/>
      <c r="FME6" s="311"/>
      <c r="FMF6" s="311"/>
      <c r="FMG6" s="311"/>
      <c r="FMH6" s="311"/>
      <c r="FMI6" s="311"/>
      <c r="FMJ6" s="311"/>
      <c r="FMK6" s="311"/>
      <c r="FML6" s="311"/>
      <c r="FMM6" s="311"/>
      <c r="FMN6" s="311"/>
      <c r="FMO6" s="311"/>
      <c r="FMP6" s="311"/>
      <c r="FMQ6" s="311"/>
      <c r="FMR6" s="311"/>
      <c r="FMS6" s="311"/>
      <c r="FMT6" s="311"/>
      <c r="FMU6" s="311"/>
      <c r="FMV6" s="311"/>
      <c r="FMW6" s="311"/>
      <c r="FMX6" s="311"/>
      <c r="FMY6" s="311"/>
      <c r="FMZ6" s="311"/>
      <c r="FNA6" s="311"/>
      <c r="FNB6" s="311"/>
      <c r="FNC6" s="311"/>
      <c r="FND6" s="311"/>
      <c r="FNE6" s="311"/>
      <c r="FNF6" s="311"/>
      <c r="FNG6" s="311"/>
      <c r="FNH6" s="311"/>
      <c r="FNI6" s="311"/>
      <c r="FNJ6" s="311"/>
      <c r="FNK6" s="311"/>
      <c r="FNL6" s="311"/>
      <c r="FNM6" s="311"/>
      <c r="FNN6" s="311"/>
      <c r="FNO6" s="311"/>
      <c r="FNP6" s="311"/>
      <c r="FNQ6" s="311"/>
      <c r="FNR6" s="311"/>
      <c r="FNS6" s="311"/>
      <c r="FNT6" s="311"/>
      <c r="FNU6" s="311"/>
      <c r="FNV6" s="311"/>
      <c r="FNW6" s="311"/>
      <c r="FNX6" s="311"/>
      <c r="FNY6" s="311"/>
      <c r="FNZ6" s="311"/>
      <c r="FOA6" s="311"/>
      <c r="FOB6" s="311"/>
      <c r="FOC6" s="311"/>
      <c r="FOD6" s="311"/>
      <c r="FOE6" s="311"/>
      <c r="FOF6" s="311"/>
      <c r="FOG6" s="311"/>
      <c r="FOH6" s="311"/>
      <c r="FOI6" s="311"/>
      <c r="FOJ6" s="311"/>
      <c r="FOK6" s="311"/>
      <c r="FOL6" s="311"/>
      <c r="FOM6" s="311"/>
      <c r="FON6" s="311"/>
      <c r="FOO6" s="311"/>
      <c r="FOP6" s="311"/>
      <c r="FOQ6" s="311"/>
      <c r="FOR6" s="311"/>
      <c r="FOS6" s="311"/>
      <c r="FOT6" s="311"/>
      <c r="FOU6" s="311"/>
      <c r="FOV6" s="311"/>
      <c r="FOW6" s="311"/>
      <c r="FOX6" s="311"/>
      <c r="FOY6" s="311"/>
      <c r="FOZ6" s="311"/>
      <c r="FPA6" s="311"/>
      <c r="FPB6" s="311"/>
      <c r="FPC6" s="311"/>
      <c r="FPD6" s="311"/>
      <c r="FPE6" s="311"/>
      <c r="FPF6" s="311"/>
      <c r="FPG6" s="311"/>
      <c r="FPH6" s="311"/>
      <c r="FPI6" s="311"/>
      <c r="FPJ6" s="311"/>
      <c r="FPK6" s="311"/>
      <c r="FPL6" s="311"/>
      <c r="FPM6" s="311"/>
      <c r="FPN6" s="311"/>
      <c r="FPO6" s="311"/>
      <c r="FPP6" s="311"/>
      <c r="FPQ6" s="311"/>
      <c r="FPR6" s="311"/>
      <c r="FPS6" s="311"/>
      <c r="FPT6" s="311"/>
      <c r="FPU6" s="311"/>
      <c r="FPV6" s="311"/>
      <c r="FPW6" s="311"/>
      <c r="FPX6" s="311"/>
      <c r="FPY6" s="311"/>
      <c r="FPZ6" s="311"/>
      <c r="FQA6" s="311"/>
      <c r="FQB6" s="311"/>
      <c r="FQC6" s="311"/>
      <c r="FQD6" s="311"/>
      <c r="FQE6" s="311"/>
      <c r="FQF6" s="311"/>
      <c r="FQG6" s="311"/>
      <c r="FQH6" s="311"/>
      <c r="FQI6" s="311"/>
      <c r="FQJ6" s="311"/>
      <c r="FQK6" s="311"/>
      <c r="FQL6" s="311"/>
      <c r="FQM6" s="311"/>
      <c r="FQN6" s="311"/>
      <c r="FQO6" s="311"/>
      <c r="FQP6" s="311"/>
      <c r="FQQ6" s="311"/>
      <c r="FQR6" s="311"/>
      <c r="FQS6" s="311"/>
      <c r="FQT6" s="311"/>
      <c r="FQU6" s="311"/>
      <c r="FQV6" s="311"/>
      <c r="FQW6" s="311"/>
      <c r="FQX6" s="311"/>
      <c r="FQY6" s="311"/>
      <c r="FQZ6" s="311"/>
      <c r="FRA6" s="311"/>
      <c r="FRB6" s="311"/>
      <c r="FRC6" s="311"/>
      <c r="FRD6" s="311"/>
      <c r="FRE6" s="311"/>
      <c r="FRF6" s="311"/>
      <c r="FRG6" s="311"/>
      <c r="FRH6" s="311"/>
      <c r="FRI6" s="311"/>
      <c r="FRJ6" s="311"/>
      <c r="FRK6" s="311"/>
      <c r="FRL6" s="311"/>
      <c r="FRM6" s="311"/>
      <c r="FRN6" s="311"/>
      <c r="FRO6" s="311"/>
      <c r="FRP6" s="311"/>
      <c r="FRQ6" s="311"/>
      <c r="FRR6" s="311"/>
      <c r="FRS6" s="311"/>
      <c r="FRT6" s="311"/>
      <c r="FRU6" s="311"/>
      <c r="FRV6" s="311"/>
      <c r="FRW6" s="311"/>
      <c r="FRX6" s="311"/>
      <c r="FRY6" s="311"/>
      <c r="FRZ6" s="311"/>
      <c r="FSA6" s="311"/>
      <c r="FSB6" s="311"/>
      <c r="FSC6" s="311"/>
      <c r="FSD6" s="311"/>
      <c r="FSE6" s="311"/>
      <c r="FSF6" s="311"/>
      <c r="FSG6" s="311"/>
      <c r="FSH6" s="311"/>
      <c r="FSI6" s="311"/>
      <c r="FSJ6" s="311"/>
      <c r="FSK6" s="311"/>
      <c r="FSL6" s="311"/>
      <c r="FSM6" s="311"/>
      <c r="FSN6" s="311"/>
      <c r="FSO6" s="311"/>
      <c r="FSP6" s="311"/>
      <c r="FSQ6" s="311"/>
      <c r="FSR6" s="311"/>
      <c r="FSS6" s="311"/>
      <c r="FST6" s="311"/>
      <c r="FSU6" s="311"/>
      <c r="FSV6" s="311"/>
      <c r="FSW6" s="311"/>
      <c r="FSX6" s="311"/>
      <c r="FSY6" s="311"/>
      <c r="FSZ6" s="311"/>
      <c r="FTA6" s="311"/>
      <c r="FTB6" s="311"/>
      <c r="FTC6" s="311"/>
      <c r="FTD6" s="311"/>
      <c r="FTE6" s="311"/>
      <c r="FTF6" s="311"/>
      <c r="FTG6" s="311"/>
      <c r="FTH6" s="311"/>
      <c r="FTI6" s="311"/>
      <c r="FTJ6" s="311"/>
      <c r="FTK6" s="311"/>
      <c r="FTL6" s="311"/>
      <c r="FTM6" s="311"/>
      <c r="FTN6" s="311"/>
      <c r="FTO6" s="311"/>
      <c r="FTP6" s="311"/>
      <c r="FTQ6" s="311"/>
      <c r="FTR6" s="311"/>
      <c r="FTS6" s="311"/>
      <c r="FTT6" s="311"/>
      <c r="FTU6" s="311"/>
      <c r="FTV6" s="311"/>
      <c r="FTW6" s="311"/>
      <c r="FTX6" s="311"/>
      <c r="FTY6" s="311"/>
      <c r="FTZ6" s="311"/>
      <c r="FUA6" s="311"/>
      <c r="FUB6" s="311"/>
      <c r="FUC6" s="311"/>
      <c r="FUD6" s="311"/>
      <c r="FUE6" s="311"/>
      <c r="FUF6" s="311"/>
      <c r="FUG6" s="311"/>
      <c r="FUH6" s="311"/>
      <c r="FUI6" s="311"/>
      <c r="FUJ6" s="311"/>
      <c r="FUK6" s="311"/>
      <c r="FUL6" s="311"/>
      <c r="FUM6" s="311"/>
      <c r="FUN6" s="311"/>
      <c r="FUO6" s="311"/>
      <c r="FUP6" s="311"/>
      <c r="FUQ6" s="311"/>
      <c r="FUR6" s="311"/>
      <c r="FUS6" s="311"/>
      <c r="FUT6" s="311"/>
      <c r="FUU6" s="311"/>
      <c r="FUV6" s="311"/>
      <c r="FUW6" s="311"/>
      <c r="FUX6" s="311"/>
      <c r="FUY6" s="311"/>
      <c r="FUZ6" s="311"/>
      <c r="FVA6" s="311"/>
      <c r="FVB6" s="311"/>
      <c r="FVC6" s="311"/>
      <c r="FVD6" s="311"/>
      <c r="FVE6" s="311"/>
      <c r="FVF6" s="311"/>
      <c r="FVG6" s="311"/>
      <c r="FVH6" s="311"/>
      <c r="FVI6" s="311"/>
      <c r="FVJ6" s="311"/>
      <c r="FVK6" s="311"/>
      <c r="FVL6" s="311"/>
      <c r="FVM6" s="311"/>
      <c r="FVN6" s="311"/>
      <c r="FVO6" s="311"/>
      <c r="FVP6" s="311"/>
      <c r="FVQ6" s="311"/>
      <c r="FVR6" s="311"/>
      <c r="FVS6" s="311"/>
      <c r="FVT6" s="311"/>
      <c r="FVU6" s="311"/>
      <c r="FVV6" s="311"/>
      <c r="FVW6" s="311"/>
      <c r="FVX6" s="311"/>
      <c r="FVY6" s="311"/>
      <c r="FVZ6" s="311"/>
      <c r="FWA6" s="311"/>
      <c r="FWB6" s="311"/>
      <c r="FWC6" s="311"/>
      <c r="FWD6" s="311"/>
      <c r="FWE6" s="311"/>
      <c r="FWF6" s="311"/>
      <c r="FWG6" s="311"/>
      <c r="FWH6" s="311"/>
      <c r="FWI6" s="311"/>
      <c r="FWJ6" s="311"/>
      <c r="FWK6" s="311"/>
      <c r="FWL6" s="311"/>
      <c r="FWM6" s="311"/>
      <c r="FWN6" s="311"/>
      <c r="FWO6" s="311"/>
      <c r="FWP6" s="311"/>
      <c r="FWQ6" s="311"/>
      <c r="FWR6" s="311"/>
      <c r="FWS6" s="311"/>
      <c r="FWT6" s="311"/>
      <c r="FWU6" s="311"/>
      <c r="FWV6" s="311"/>
      <c r="FWW6" s="311"/>
      <c r="FWX6" s="311"/>
      <c r="FWY6" s="311"/>
      <c r="FWZ6" s="311"/>
      <c r="FXA6" s="311"/>
      <c r="FXB6" s="311"/>
      <c r="FXC6" s="311"/>
      <c r="FXD6" s="311"/>
      <c r="FXE6" s="311"/>
      <c r="FXF6" s="311"/>
      <c r="FXG6" s="311"/>
      <c r="FXH6" s="311"/>
      <c r="FXI6" s="311"/>
      <c r="FXJ6" s="311"/>
      <c r="FXK6" s="311"/>
      <c r="FXL6" s="311"/>
      <c r="FXM6" s="311"/>
      <c r="FXN6" s="311"/>
      <c r="FXO6" s="311"/>
      <c r="FXP6" s="311"/>
      <c r="FXQ6" s="311"/>
      <c r="FXR6" s="311"/>
      <c r="FXS6" s="311"/>
      <c r="FXT6" s="311"/>
      <c r="FXU6" s="311"/>
      <c r="FXV6" s="311"/>
      <c r="FXW6" s="311"/>
      <c r="FXX6" s="311"/>
      <c r="FXY6" s="311"/>
      <c r="FXZ6" s="311"/>
      <c r="FYA6" s="311"/>
      <c r="FYB6" s="311"/>
      <c r="FYC6" s="311"/>
      <c r="FYD6" s="311"/>
      <c r="FYE6" s="311"/>
      <c r="FYF6" s="311"/>
      <c r="FYG6" s="311"/>
      <c r="FYH6" s="311"/>
      <c r="FYI6" s="311"/>
      <c r="FYJ6" s="311"/>
      <c r="FYK6" s="311"/>
      <c r="FYL6" s="311"/>
      <c r="FYM6" s="311"/>
      <c r="FYN6" s="311"/>
      <c r="FYO6" s="311"/>
      <c r="FYP6" s="311"/>
      <c r="FYQ6" s="311"/>
      <c r="FYR6" s="311"/>
      <c r="FYS6" s="311"/>
      <c r="FYT6" s="311"/>
      <c r="FYU6" s="311"/>
      <c r="FYV6" s="311"/>
      <c r="FYW6" s="311"/>
      <c r="FYX6" s="311"/>
      <c r="FYY6" s="311"/>
      <c r="FYZ6" s="311"/>
      <c r="FZA6" s="311"/>
      <c r="FZB6" s="311"/>
      <c r="FZC6" s="311"/>
      <c r="FZD6" s="311"/>
      <c r="FZE6" s="311"/>
      <c r="FZF6" s="311"/>
      <c r="FZG6" s="311"/>
      <c r="FZH6" s="311"/>
      <c r="FZI6" s="311"/>
      <c r="FZJ6" s="311"/>
      <c r="FZK6" s="311"/>
      <c r="FZL6" s="311"/>
      <c r="FZM6" s="311"/>
      <c r="FZN6" s="311"/>
      <c r="FZO6" s="311"/>
      <c r="FZP6" s="311"/>
      <c r="FZQ6" s="311"/>
      <c r="FZR6" s="311"/>
      <c r="FZS6" s="311"/>
      <c r="FZT6" s="311"/>
      <c r="FZU6" s="311"/>
      <c r="FZV6" s="311"/>
      <c r="FZW6" s="311"/>
      <c r="FZX6" s="311"/>
      <c r="FZY6" s="311"/>
      <c r="FZZ6" s="311"/>
      <c r="GAA6" s="311"/>
      <c r="GAB6" s="311"/>
      <c r="GAC6" s="311"/>
      <c r="GAD6" s="311"/>
      <c r="GAE6" s="311"/>
      <c r="GAF6" s="311"/>
      <c r="GAG6" s="311"/>
      <c r="GAH6" s="311"/>
      <c r="GAI6" s="311"/>
      <c r="GAJ6" s="311"/>
      <c r="GAK6" s="311"/>
      <c r="GAL6" s="311"/>
      <c r="GAM6" s="311"/>
      <c r="GAN6" s="311"/>
      <c r="GAO6" s="311"/>
      <c r="GAP6" s="311"/>
      <c r="GAQ6" s="311"/>
      <c r="GAR6" s="311"/>
      <c r="GAS6" s="311"/>
      <c r="GAT6" s="311"/>
      <c r="GAU6" s="311"/>
      <c r="GAV6" s="311"/>
      <c r="GAW6" s="311"/>
      <c r="GAX6" s="311"/>
      <c r="GAY6" s="311"/>
      <c r="GAZ6" s="311"/>
      <c r="GBA6" s="311"/>
      <c r="GBB6" s="311"/>
      <c r="GBC6" s="311"/>
      <c r="GBD6" s="311"/>
      <c r="GBE6" s="311"/>
      <c r="GBF6" s="311"/>
      <c r="GBG6" s="311"/>
      <c r="GBH6" s="311"/>
      <c r="GBI6" s="311"/>
      <c r="GBJ6" s="311"/>
      <c r="GBK6" s="311"/>
      <c r="GBL6" s="311"/>
      <c r="GBM6" s="311"/>
      <c r="GBN6" s="311"/>
      <c r="GBO6" s="311"/>
      <c r="GBP6" s="311"/>
      <c r="GBQ6" s="311"/>
      <c r="GBR6" s="311"/>
      <c r="GBS6" s="311"/>
      <c r="GBT6" s="311"/>
      <c r="GBU6" s="311"/>
      <c r="GBV6" s="311"/>
      <c r="GBW6" s="311"/>
      <c r="GBX6" s="311"/>
      <c r="GBY6" s="311"/>
      <c r="GBZ6" s="311"/>
      <c r="GCA6" s="311"/>
      <c r="GCB6" s="311"/>
      <c r="GCC6" s="311"/>
      <c r="GCD6" s="311"/>
      <c r="GCE6" s="311"/>
      <c r="GCF6" s="311"/>
      <c r="GCG6" s="311"/>
      <c r="GCH6" s="311"/>
      <c r="GCI6" s="311"/>
      <c r="GCJ6" s="311"/>
      <c r="GCK6" s="311"/>
      <c r="GCL6" s="311"/>
      <c r="GCM6" s="311"/>
      <c r="GCN6" s="311"/>
      <c r="GCO6" s="311"/>
      <c r="GCP6" s="311"/>
      <c r="GCQ6" s="311"/>
      <c r="GCR6" s="311"/>
      <c r="GCS6" s="311"/>
      <c r="GCT6" s="311"/>
      <c r="GCU6" s="311"/>
      <c r="GCV6" s="311"/>
      <c r="GCW6" s="311"/>
      <c r="GCX6" s="311"/>
      <c r="GCY6" s="311"/>
      <c r="GCZ6" s="311"/>
      <c r="GDA6" s="311"/>
      <c r="GDB6" s="311"/>
      <c r="GDC6" s="311"/>
      <c r="GDD6" s="311"/>
      <c r="GDE6" s="311"/>
      <c r="GDF6" s="311"/>
      <c r="GDG6" s="311"/>
      <c r="GDH6" s="311"/>
      <c r="GDI6" s="311"/>
      <c r="GDJ6" s="311"/>
      <c r="GDK6" s="311"/>
      <c r="GDL6" s="311"/>
      <c r="GDM6" s="311"/>
      <c r="GDN6" s="311"/>
      <c r="GDO6" s="311"/>
      <c r="GDP6" s="311"/>
      <c r="GDQ6" s="311"/>
      <c r="GDR6" s="311"/>
      <c r="GDS6" s="311"/>
      <c r="GDT6" s="311"/>
      <c r="GDU6" s="311"/>
      <c r="GDV6" s="311"/>
      <c r="GDW6" s="311"/>
      <c r="GDX6" s="311"/>
      <c r="GDY6" s="311"/>
      <c r="GDZ6" s="311"/>
      <c r="GEA6" s="311"/>
      <c r="GEB6" s="311"/>
      <c r="GEC6" s="311"/>
      <c r="GED6" s="311"/>
      <c r="GEE6" s="311"/>
      <c r="GEF6" s="311"/>
      <c r="GEG6" s="311"/>
      <c r="GEH6" s="311"/>
      <c r="GEI6" s="311"/>
      <c r="GEJ6" s="311"/>
      <c r="GEK6" s="311"/>
      <c r="GEL6" s="311"/>
      <c r="GEM6" s="311"/>
      <c r="GEN6" s="311"/>
      <c r="GEO6" s="311"/>
      <c r="GEP6" s="311"/>
      <c r="GEQ6" s="311"/>
      <c r="GER6" s="311"/>
      <c r="GES6" s="311"/>
      <c r="GET6" s="311"/>
      <c r="GEU6" s="311"/>
      <c r="GEV6" s="311"/>
      <c r="GEW6" s="311"/>
      <c r="GEX6" s="311"/>
      <c r="GEY6" s="311"/>
      <c r="GEZ6" s="311"/>
      <c r="GFA6" s="311"/>
      <c r="GFB6" s="311"/>
      <c r="GFC6" s="311"/>
      <c r="GFD6" s="311"/>
      <c r="GFE6" s="311"/>
      <c r="GFF6" s="311"/>
      <c r="GFG6" s="311"/>
      <c r="GFH6" s="311"/>
      <c r="GFI6" s="311"/>
      <c r="GFJ6" s="311"/>
      <c r="GFK6" s="311"/>
      <c r="GFL6" s="311"/>
      <c r="GFM6" s="311"/>
      <c r="GFN6" s="311"/>
      <c r="GFO6" s="311"/>
      <c r="GFP6" s="311"/>
      <c r="GFQ6" s="311"/>
      <c r="GFR6" s="311"/>
      <c r="GFS6" s="311"/>
      <c r="GFT6" s="311"/>
      <c r="GFU6" s="311"/>
      <c r="GFV6" s="311"/>
      <c r="GFW6" s="311"/>
      <c r="GFX6" s="311"/>
      <c r="GFY6" s="311"/>
      <c r="GFZ6" s="311"/>
      <c r="GGA6" s="311"/>
      <c r="GGB6" s="311"/>
      <c r="GGC6" s="311"/>
      <c r="GGD6" s="311"/>
      <c r="GGE6" s="311"/>
      <c r="GGF6" s="311"/>
      <c r="GGG6" s="311"/>
      <c r="GGH6" s="311"/>
      <c r="GGI6" s="311"/>
      <c r="GGJ6" s="311"/>
      <c r="GGK6" s="311"/>
      <c r="GGL6" s="311"/>
      <c r="GGM6" s="311"/>
      <c r="GGN6" s="311"/>
      <c r="GGO6" s="311"/>
      <c r="GGP6" s="311"/>
      <c r="GGQ6" s="311"/>
      <c r="GGR6" s="311"/>
      <c r="GGS6" s="311"/>
      <c r="GGT6" s="311"/>
      <c r="GGU6" s="311"/>
      <c r="GGV6" s="311"/>
      <c r="GGW6" s="311"/>
      <c r="GGX6" s="311"/>
      <c r="GGY6" s="311"/>
      <c r="GGZ6" s="311"/>
      <c r="GHA6" s="311"/>
      <c r="GHB6" s="311"/>
      <c r="GHC6" s="311"/>
      <c r="GHD6" s="311"/>
      <c r="GHE6" s="311"/>
      <c r="GHF6" s="311"/>
      <c r="GHG6" s="311"/>
      <c r="GHH6" s="311"/>
      <c r="GHI6" s="311"/>
      <c r="GHJ6" s="311"/>
      <c r="GHK6" s="311"/>
      <c r="GHL6" s="311"/>
      <c r="GHM6" s="311"/>
      <c r="GHN6" s="311"/>
      <c r="GHO6" s="311"/>
      <c r="GHP6" s="311"/>
      <c r="GHQ6" s="311"/>
      <c r="GHR6" s="311"/>
      <c r="GHS6" s="311"/>
      <c r="GHT6" s="311"/>
      <c r="GHU6" s="311"/>
      <c r="GHV6" s="311"/>
      <c r="GHW6" s="311"/>
      <c r="GHX6" s="311"/>
      <c r="GHY6" s="311"/>
      <c r="GHZ6" s="311"/>
      <c r="GIA6" s="311"/>
      <c r="GIB6" s="311"/>
      <c r="GIC6" s="311"/>
      <c r="GID6" s="311"/>
      <c r="GIE6" s="311"/>
      <c r="GIF6" s="311"/>
      <c r="GIG6" s="311"/>
      <c r="GIH6" s="311"/>
      <c r="GII6" s="311"/>
      <c r="GIJ6" s="311"/>
      <c r="GIK6" s="311"/>
      <c r="GIL6" s="311"/>
      <c r="GIM6" s="311"/>
      <c r="GIN6" s="311"/>
      <c r="GIO6" s="311"/>
      <c r="GIP6" s="311"/>
      <c r="GIQ6" s="311"/>
      <c r="GIR6" s="311"/>
      <c r="GIS6" s="311"/>
      <c r="GIT6" s="311"/>
      <c r="GIU6" s="311"/>
      <c r="GIV6" s="311"/>
      <c r="GIW6" s="311"/>
      <c r="GIX6" s="311"/>
      <c r="GIY6" s="311"/>
      <c r="GIZ6" s="311"/>
      <c r="GJA6" s="311"/>
      <c r="GJB6" s="311"/>
      <c r="GJC6" s="311"/>
      <c r="GJD6" s="311"/>
      <c r="GJE6" s="311"/>
      <c r="GJF6" s="311"/>
      <c r="GJG6" s="311"/>
      <c r="GJH6" s="311"/>
      <c r="GJI6" s="311"/>
      <c r="GJJ6" s="311"/>
      <c r="GJK6" s="311"/>
      <c r="GJL6" s="311"/>
      <c r="GJM6" s="311"/>
      <c r="GJN6" s="311"/>
      <c r="GJO6" s="311"/>
      <c r="GJP6" s="311"/>
      <c r="GJQ6" s="311"/>
      <c r="GJR6" s="311"/>
      <c r="GJS6" s="311"/>
      <c r="GJT6" s="311"/>
      <c r="GJU6" s="311"/>
      <c r="GJV6" s="311"/>
      <c r="GJW6" s="311"/>
      <c r="GJX6" s="311"/>
      <c r="GJY6" s="311"/>
      <c r="GJZ6" s="311"/>
      <c r="GKA6" s="311"/>
      <c r="GKB6" s="311"/>
      <c r="GKC6" s="311"/>
      <c r="GKD6" s="311"/>
      <c r="GKE6" s="311"/>
      <c r="GKF6" s="311"/>
      <c r="GKG6" s="311"/>
      <c r="GKH6" s="311"/>
      <c r="GKI6" s="311"/>
      <c r="GKJ6" s="311"/>
      <c r="GKK6" s="311"/>
      <c r="GKL6" s="311"/>
      <c r="GKM6" s="311"/>
      <c r="GKN6" s="311"/>
      <c r="GKO6" s="311"/>
      <c r="GKP6" s="311"/>
      <c r="GKQ6" s="311"/>
      <c r="GKR6" s="311"/>
      <c r="GKS6" s="311"/>
      <c r="GKT6" s="311"/>
      <c r="GKU6" s="311"/>
      <c r="GKV6" s="311"/>
      <c r="GKW6" s="311"/>
      <c r="GKX6" s="311"/>
      <c r="GKY6" s="311"/>
      <c r="GKZ6" s="311"/>
      <c r="GLA6" s="311"/>
      <c r="GLB6" s="311"/>
      <c r="GLC6" s="311"/>
      <c r="GLD6" s="311"/>
      <c r="GLE6" s="311"/>
      <c r="GLF6" s="311"/>
      <c r="GLG6" s="311"/>
      <c r="GLH6" s="311"/>
      <c r="GLI6" s="311"/>
      <c r="GLJ6" s="311"/>
      <c r="GLK6" s="311"/>
      <c r="GLL6" s="311"/>
      <c r="GLM6" s="311"/>
      <c r="GLN6" s="311"/>
      <c r="GLO6" s="311"/>
      <c r="GLP6" s="311"/>
      <c r="GLQ6" s="311"/>
      <c r="GLR6" s="311"/>
      <c r="GLS6" s="311"/>
      <c r="GLT6" s="311"/>
      <c r="GLU6" s="311"/>
      <c r="GLV6" s="311"/>
      <c r="GLW6" s="311"/>
      <c r="GLX6" s="311"/>
      <c r="GLY6" s="311"/>
      <c r="GLZ6" s="311"/>
      <c r="GMA6" s="311"/>
      <c r="GMB6" s="311"/>
      <c r="GMC6" s="311"/>
      <c r="GMD6" s="311"/>
      <c r="GME6" s="311"/>
      <c r="GMF6" s="311"/>
      <c r="GMG6" s="311"/>
      <c r="GMH6" s="311"/>
      <c r="GMI6" s="311"/>
      <c r="GMJ6" s="311"/>
      <c r="GMK6" s="311"/>
      <c r="GML6" s="311"/>
      <c r="GMM6" s="311"/>
      <c r="GMN6" s="311"/>
      <c r="GMO6" s="311"/>
      <c r="GMP6" s="311"/>
      <c r="GMQ6" s="311"/>
      <c r="GMR6" s="311"/>
      <c r="GMS6" s="311"/>
      <c r="GMT6" s="311"/>
      <c r="GMU6" s="311"/>
      <c r="GMV6" s="311"/>
      <c r="GMW6" s="311"/>
      <c r="GMX6" s="311"/>
      <c r="GMY6" s="311"/>
      <c r="GMZ6" s="311"/>
      <c r="GNA6" s="311"/>
      <c r="GNB6" s="311"/>
      <c r="GNC6" s="311"/>
      <c r="GND6" s="311"/>
      <c r="GNE6" s="311"/>
      <c r="GNF6" s="311"/>
      <c r="GNG6" s="311"/>
      <c r="GNH6" s="311"/>
      <c r="GNI6" s="311"/>
      <c r="GNJ6" s="311"/>
      <c r="GNK6" s="311"/>
      <c r="GNL6" s="311"/>
      <c r="GNM6" s="311"/>
      <c r="GNN6" s="311"/>
      <c r="GNO6" s="311"/>
      <c r="GNP6" s="311"/>
      <c r="GNQ6" s="311"/>
      <c r="GNR6" s="311"/>
      <c r="GNS6" s="311"/>
      <c r="GNT6" s="311"/>
      <c r="GNU6" s="311"/>
      <c r="GNV6" s="311"/>
      <c r="GNW6" s="311"/>
      <c r="GNX6" s="311"/>
      <c r="GNY6" s="311"/>
      <c r="GNZ6" s="311"/>
      <c r="GOA6" s="311"/>
      <c r="GOB6" s="311"/>
      <c r="GOC6" s="311"/>
      <c r="GOD6" s="311"/>
      <c r="GOE6" s="311"/>
      <c r="GOF6" s="311"/>
      <c r="GOG6" s="311"/>
      <c r="GOH6" s="311"/>
      <c r="GOI6" s="311"/>
      <c r="GOJ6" s="311"/>
      <c r="GOK6" s="311"/>
      <c r="GOL6" s="311"/>
      <c r="GOM6" s="311"/>
      <c r="GON6" s="311"/>
      <c r="GOO6" s="311"/>
      <c r="GOP6" s="311"/>
      <c r="GOQ6" s="311"/>
      <c r="GOR6" s="311"/>
      <c r="GOS6" s="311"/>
      <c r="GOT6" s="311"/>
      <c r="GOU6" s="311"/>
      <c r="GOV6" s="311"/>
      <c r="GOW6" s="311"/>
      <c r="GOX6" s="311"/>
      <c r="GOY6" s="311"/>
      <c r="GOZ6" s="311"/>
      <c r="GPA6" s="311"/>
      <c r="GPB6" s="311"/>
      <c r="GPC6" s="311"/>
      <c r="GPD6" s="311"/>
      <c r="GPE6" s="311"/>
      <c r="GPF6" s="311"/>
      <c r="GPG6" s="311"/>
      <c r="GPH6" s="311"/>
      <c r="GPI6" s="311"/>
      <c r="GPJ6" s="311"/>
      <c r="GPK6" s="311"/>
      <c r="GPL6" s="311"/>
      <c r="GPM6" s="311"/>
      <c r="GPN6" s="311"/>
      <c r="GPO6" s="311"/>
      <c r="GPP6" s="311"/>
      <c r="GPQ6" s="311"/>
      <c r="GPR6" s="311"/>
      <c r="GPS6" s="311"/>
      <c r="GPT6" s="311"/>
      <c r="GPU6" s="311"/>
      <c r="GPV6" s="311"/>
      <c r="GPW6" s="311"/>
      <c r="GPX6" s="311"/>
      <c r="GPY6" s="311"/>
      <c r="GPZ6" s="311"/>
      <c r="GQA6" s="311"/>
      <c r="GQB6" s="311"/>
      <c r="GQC6" s="311"/>
      <c r="GQD6" s="311"/>
      <c r="GQE6" s="311"/>
      <c r="GQF6" s="311"/>
      <c r="GQG6" s="311"/>
      <c r="GQH6" s="311"/>
      <c r="GQI6" s="311"/>
      <c r="GQJ6" s="311"/>
      <c r="GQK6" s="311"/>
      <c r="GQL6" s="311"/>
      <c r="GQM6" s="311"/>
      <c r="GQN6" s="311"/>
      <c r="GQO6" s="311"/>
      <c r="GQP6" s="311"/>
      <c r="GQQ6" s="311"/>
      <c r="GQR6" s="311"/>
      <c r="GQS6" s="311"/>
      <c r="GQT6" s="311"/>
      <c r="GQU6" s="311"/>
      <c r="GQV6" s="311"/>
      <c r="GQW6" s="311"/>
      <c r="GQX6" s="311"/>
      <c r="GQY6" s="311"/>
      <c r="GQZ6" s="311"/>
      <c r="GRA6" s="311"/>
      <c r="GRB6" s="311"/>
      <c r="GRC6" s="311"/>
      <c r="GRD6" s="311"/>
      <c r="GRE6" s="311"/>
      <c r="GRF6" s="311"/>
      <c r="GRG6" s="311"/>
      <c r="GRH6" s="311"/>
      <c r="GRI6" s="311"/>
      <c r="GRJ6" s="311"/>
      <c r="GRK6" s="311"/>
      <c r="GRL6" s="311"/>
      <c r="GRM6" s="311"/>
      <c r="GRN6" s="311"/>
      <c r="GRO6" s="311"/>
      <c r="GRP6" s="311"/>
      <c r="GRQ6" s="311"/>
      <c r="GRR6" s="311"/>
      <c r="GRS6" s="311"/>
      <c r="GRT6" s="311"/>
      <c r="GRU6" s="311"/>
      <c r="GRV6" s="311"/>
      <c r="GRW6" s="311"/>
      <c r="GRX6" s="311"/>
      <c r="GRY6" s="311"/>
      <c r="GRZ6" s="311"/>
      <c r="GSA6" s="311"/>
      <c r="GSB6" s="311"/>
      <c r="GSC6" s="311"/>
      <c r="GSD6" s="311"/>
      <c r="GSE6" s="311"/>
      <c r="GSF6" s="311"/>
      <c r="GSG6" s="311"/>
      <c r="GSH6" s="311"/>
      <c r="GSI6" s="311"/>
      <c r="GSJ6" s="311"/>
      <c r="GSK6" s="311"/>
      <c r="GSL6" s="311"/>
      <c r="GSM6" s="311"/>
      <c r="GSN6" s="311"/>
      <c r="GSO6" s="311"/>
      <c r="GSP6" s="311"/>
      <c r="GSQ6" s="311"/>
      <c r="GSR6" s="311"/>
      <c r="GSS6" s="311"/>
      <c r="GST6" s="311"/>
      <c r="GSU6" s="311"/>
      <c r="GSV6" s="311"/>
      <c r="GSW6" s="311"/>
      <c r="GSX6" s="311"/>
      <c r="GSY6" s="311"/>
      <c r="GSZ6" s="311"/>
      <c r="GTA6" s="311"/>
      <c r="GTB6" s="311"/>
      <c r="GTC6" s="311"/>
      <c r="GTD6" s="311"/>
      <c r="GTE6" s="311"/>
      <c r="GTF6" s="311"/>
      <c r="GTG6" s="311"/>
      <c r="GTH6" s="311"/>
      <c r="GTI6" s="311"/>
      <c r="GTJ6" s="311"/>
      <c r="GTK6" s="311"/>
      <c r="GTL6" s="311"/>
      <c r="GTM6" s="311"/>
      <c r="GTN6" s="311"/>
      <c r="GTO6" s="311"/>
      <c r="GTP6" s="311"/>
      <c r="GTQ6" s="311"/>
      <c r="GTR6" s="311"/>
      <c r="GTS6" s="311"/>
      <c r="GTT6" s="311"/>
      <c r="GTU6" s="311"/>
      <c r="GTV6" s="311"/>
      <c r="GTW6" s="311"/>
      <c r="GTX6" s="311"/>
      <c r="GTY6" s="311"/>
      <c r="GTZ6" s="311"/>
      <c r="GUA6" s="311"/>
      <c r="GUB6" s="311"/>
      <c r="GUC6" s="311"/>
      <c r="GUD6" s="311"/>
      <c r="GUE6" s="311"/>
      <c r="GUF6" s="311"/>
      <c r="GUG6" s="311"/>
      <c r="GUH6" s="311"/>
      <c r="GUI6" s="311"/>
      <c r="GUJ6" s="311"/>
      <c r="GUK6" s="311"/>
      <c r="GUL6" s="311"/>
      <c r="GUM6" s="311"/>
      <c r="GUN6" s="311"/>
      <c r="GUO6" s="311"/>
      <c r="GUP6" s="311"/>
      <c r="GUQ6" s="311"/>
      <c r="GUR6" s="311"/>
      <c r="GUS6" s="311"/>
      <c r="GUT6" s="311"/>
      <c r="GUU6" s="311"/>
      <c r="GUV6" s="311"/>
      <c r="GUW6" s="311"/>
      <c r="GUX6" s="311"/>
      <c r="GUY6" s="311"/>
      <c r="GUZ6" s="311"/>
      <c r="GVA6" s="311"/>
      <c r="GVB6" s="311"/>
      <c r="GVC6" s="311"/>
      <c r="GVD6" s="311"/>
      <c r="GVE6" s="311"/>
      <c r="GVF6" s="311"/>
      <c r="GVG6" s="311"/>
      <c r="GVH6" s="311"/>
      <c r="GVI6" s="311"/>
      <c r="GVJ6" s="311"/>
      <c r="GVK6" s="311"/>
      <c r="GVL6" s="311"/>
      <c r="GVM6" s="311"/>
      <c r="GVN6" s="311"/>
      <c r="GVO6" s="311"/>
      <c r="GVP6" s="311"/>
      <c r="GVQ6" s="311"/>
      <c r="GVR6" s="311"/>
      <c r="GVS6" s="311"/>
      <c r="GVT6" s="311"/>
      <c r="GVU6" s="311"/>
      <c r="GVV6" s="311"/>
      <c r="GVW6" s="311"/>
      <c r="GVX6" s="311"/>
      <c r="GVY6" s="311"/>
      <c r="GVZ6" s="311"/>
      <c r="GWA6" s="311"/>
      <c r="GWB6" s="311"/>
      <c r="GWC6" s="311"/>
      <c r="GWD6" s="311"/>
      <c r="GWE6" s="311"/>
      <c r="GWF6" s="311"/>
      <c r="GWG6" s="311"/>
      <c r="GWH6" s="311"/>
      <c r="GWI6" s="311"/>
      <c r="GWJ6" s="311"/>
      <c r="GWK6" s="311"/>
      <c r="GWL6" s="311"/>
      <c r="GWM6" s="311"/>
      <c r="GWN6" s="311"/>
      <c r="GWO6" s="311"/>
      <c r="GWP6" s="311"/>
      <c r="GWQ6" s="311"/>
      <c r="GWR6" s="311"/>
      <c r="GWS6" s="311"/>
      <c r="GWT6" s="311"/>
      <c r="GWU6" s="311"/>
      <c r="GWV6" s="311"/>
      <c r="GWW6" s="311"/>
      <c r="GWX6" s="311"/>
      <c r="GWY6" s="311"/>
      <c r="GWZ6" s="311"/>
      <c r="GXA6" s="311"/>
      <c r="GXB6" s="311"/>
      <c r="GXC6" s="311"/>
      <c r="GXD6" s="311"/>
      <c r="GXE6" s="311"/>
      <c r="GXF6" s="311"/>
      <c r="GXG6" s="311"/>
      <c r="GXH6" s="311"/>
      <c r="GXI6" s="311"/>
      <c r="GXJ6" s="311"/>
      <c r="GXK6" s="311"/>
      <c r="GXL6" s="311"/>
      <c r="GXM6" s="311"/>
      <c r="GXN6" s="311"/>
      <c r="GXO6" s="311"/>
      <c r="GXP6" s="311"/>
      <c r="GXQ6" s="311"/>
      <c r="GXR6" s="311"/>
      <c r="GXS6" s="311"/>
      <c r="GXT6" s="311"/>
      <c r="GXU6" s="311"/>
      <c r="GXV6" s="311"/>
      <c r="GXW6" s="311"/>
      <c r="GXX6" s="311"/>
      <c r="GXY6" s="311"/>
      <c r="GXZ6" s="311"/>
      <c r="GYA6" s="311"/>
      <c r="GYB6" s="311"/>
      <c r="GYC6" s="311"/>
      <c r="GYD6" s="311"/>
      <c r="GYE6" s="311"/>
      <c r="GYF6" s="311"/>
      <c r="GYG6" s="311"/>
      <c r="GYH6" s="311"/>
      <c r="GYI6" s="311"/>
      <c r="GYJ6" s="311"/>
      <c r="GYK6" s="311"/>
      <c r="GYL6" s="311"/>
      <c r="GYM6" s="311"/>
      <c r="GYN6" s="311"/>
      <c r="GYO6" s="311"/>
      <c r="GYP6" s="311"/>
      <c r="GYQ6" s="311"/>
      <c r="GYR6" s="311"/>
      <c r="GYS6" s="311"/>
      <c r="GYT6" s="311"/>
      <c r="GYU6" s="311"/>
      <c r="GYV6" s="311"/>
      <c r="GYW6" s="311"/>
      <c r="GYX6" s="311"/>
      <c r="GYY6" s="311"/>
      <c r="GYZ6" s="311"/>
      <c r="GZA6" s="311"/>
      <c r="GZB6" s="311"/>
      <c r="GZC6" s="311"/>
      <c r="GZD6" s="311"/>
      <c r="GZE6" s="311"/>
      <c r="GZF6" s="311"/>
      <c r="GZG6" s="311"/>
      <c r="GZH6" s="311"/>
      <c r="GZI6" s="311"/>
      <c r="GZJ6" s="311"/>
      <c r="GZK6" s="311"/>
      <c r="GZL6" s="311"/>
      <c r="GZM6" s="311"/>
      <c r="GZN6" s="311"/>
      <c r="GZO6" s="311"/>
      <c r="GZP6" s="311"/>
      <c r="GZQ6" s="311"/>
      <c r="GZR6" s="311"/>
      <c r="GZS6" s="311"/>
      <c r="GZT6" s="311"/>
      <c r="GZU6" s="311"/>
      <c r="GZV6" s="311"/>
      <c r="GZW6" s="311"/>
      <c r="GZX6" s="311"/>
      <c r="GZY6" s="311"/>
      <c r="GZZ6" s="311"/>
      <c r="HAA6" s="311"/>
      <c r="HAB6" s="311"/>
      <c r="HAC6" s="311"/>
      <c r="HAD6" s="311"/>
      <c r="HAE6" s="311"/>
      <c r="HAF6" s="311"/>
      <c r="HAG6" s="311"/>
      <c r="HAH6" s="311"/>
      <c r="HAI6" s="311"/>
      <c r="HAJ6" s="311"/>
      <c r="HAK6" s="311"/>
      <c r="HAL6" s="311"/>
      <c r="HAM6" s="311"/>
      <c r="HAN6" s="311"/>
      <c r="HAO6" s="311"/>
      <c r="HAP6" s="311"/>
      <c r="HAQ6" s="311"/>
      <c r="HAR6" s="311"/>
      <c r="HAS6" s="311"/>
      <c r="HAT6" s="311"/>
      <c r="HAU6" s="311"/>
      <c r="HAV6" s="311"/>
      <c r="HAW6" s="311"/>
      <c r="HAX6" s="311"/>
      <c r="HAY6" s="311"/>
      <c r="HAZ6" s="311"/>
      <c r="HBA6" s="311"/>
      <c r="HBB6" s="311"/>
      <c r="HBC6" s="311"/>
      <c r="HBD6" s="311"/>
      <c r="HBE6" s="311"/>
      <c r="HBF6" s="311"/>
      <c r="HBG6" s="311"/>
      <c r="HBH6" s="311"/>
      <c r="HBI6" s="311"/>
      <c r="HBJ6" s="311"/>
      <c r="HBK6" s="311"/>
      <c r="HBL6" s="311"/>
      <c r="HBM6" s="311"/>
      <c r="HBN6" s="311"/>
      <c r="HBO6" s="311"/>
      <c r="HBP6" s="311"/>
      <c r="HBQ6" s="311"/>
      <c r="HBR6" s="311"/>
      <c r="HBS6" s="311"/>
      <c r="HBT6" s="311"/>
      <c r="HBU6" s="311"/>
      <c r="HBV6" s="311"/>
      <c r="HBW6" s="311"/>
      <c r="HBX6" s="311"/>
      <c r="HBY6" s="311"/>
      <c r="HBZ6" s="311"/>
      <c r="HCA6" s="311"/>
      <c r="HCB6" s="311"/>
      <c r="HCC6" s="311"/>
      <c r="HCD6" s="311"/>
      <c r="HCE6" s="311"/>
      <c r="HCF6" s="311"/>
      <c r="HCG6" s="311"/>
      <c r="HCH6" s="311"/>
      <c r="HCI6" s="311"/>
      <c r="HCJ6" s="311"/>
      <c r="HCK6" s="311"/>
      <c r="HCL6" s="311"/>
      <c r="HCM6" s="311"/>
      <c r="HCN6" s="311"/>
      <c r="HCO6" s="311"/>
      <c r="HCP6" s="311"/>
      <c r="HCQ6" s="311"/>
      <c r="HCR6" s="311"/>
      <c r="HCS6" s="311"/>
      <c r="HCT6" s="311"/>
      <c r="HCU6" s="311"/>
      <c r="HCV6" s="311"/>
      <c r="HCW6" s="311"/>
      <c r="HCX6" s="311"/>
      <c r="HCY6" s="311"/>
      <c r="HCZ6" s="311"/>
      <c r="HDA6" s="311"/>
      <c r="HDB6" s="311"/>
      <c r="HDC6" s="311"/>
      <c r="HDD6" s="311"/>
      <c r="HDE6" s="311"/>
      <c r="HDF6" s="311"/>
      <c r="HDG6" s="311"/>
      <c r="HDH6" s="311"/>
      <c r="HDI6" s="311"/>
      <c r="HDJ6" s="311"/>
      <c r="HDK6" s="311"/>
      <c r="HDL6" s="311"/>
      <c r="HDM6" s="311"/>
      <c r="HDN6" s="311"/>
      <c r="HDO6" s="311"/>
      <c r="HDP6" s="311"/>
      <c r="HDQ6" s="311"/>
      <c r="HDR6" s="311"/>
      <c r="HDS6" s="311"/>
      <c r="HDT6" s="311"/>
      <c r="HDU6" s="311"/>
      <c r="HDV6" s="311"/>
      <c r="HDW6" s="311"/>
      <c r="HDX6" s="311"/>
      <c r="HDY6" s="311"/>
      <c r="HDZ6" s="311"/>
      <c r="HEA6" s="311"/>
      <c r="HEB6" s="311"/>
      <c r="HEC6" s="311"/>
      <c r="HED6" s="311"/>
      <c r="HEE6" s="311"/>
      <c r="HEF6" s="311"/>
      <c r="HEG6" s="311"/>
      <c r="HEH6" s="311"/>
      <c r="HEI6" s="311"/>
      <c r="HEJ6" s="311"/>
      <c r="HEK6" s="311"/>
      <c r="HEL6" s="311"/>
      <c r="HEM6" s="311"/>
      <c r="HEN6" s="311"/>
      <c r="HEO6" s="311"/>
      <c r="HEP6" s="311"/>
      <c r="HEQ6" s="311"/>
      <c r="HER6" s="311"/>
      <c r="HES6" s="311"/>
      <c r="HET6" s="311"/>
      <c r="HEU6" s="311"/>
      <c r="HEV6" s="311"/>
      <c r="HEW6" s="311"/>
      <c r="HEX6" s="311"/>
      <c r="HEY6" s="311"/>
      <c r="HEZ6" s="311"/>
      <c r="HFA6" s="311"/>
      <c r="HFB6" s="311"/>
      <c r="HFC6" s="311"/>
      <c r="HFD6" s="311"/>
      <c r="HFE6" s="311"/>
      <c r="HFF6" s="311"/>
      <c r="HFG6" s="311"/>
      <c r="HFH6" s="311"/>
      <c r="HFI6" s="311"/>
      <c r="HFJ6" s="311"/>
      <c r="HFK6" s="311"/>
      <c r="HFL6" s="311"/>
      <c r="HFM6" s="311"/>
      <c r="HFN6" s="311"/>
      <c r="HFO6" s="311"/>
      <c r="HFP6" s="311"/>
      <c r="HFQ6" s="311"/>
      <c r="HFR6" s="311"/>
      <c r="HFS6" s="311"/>
      <c r="HFT6" s="311"/>
      <c r="HFU6" s="311"/>
      <c r="HFV6" s="311"/>
      <c r="HFW6" s="311"/>
      <c r="HFX6" s="311"/>
      <c r="HFY6" s="311"/>
      <c r="HFZ6" s="311"/>
      <c r="HGA6" s="311"/>
      <c r="HGB6" s="311"/>
      <c r="HGC6" s="311"/>
      <c r="HGD6" s="311"/>
      <c r="HGE6" s="311"/>
      <c r="HGF6" s="311"/>
      <c r="HGG6" s="311"/>
      <c r="HGH6" s="311"/>
      <c r="HGI6" s="311"/>
      <c r="HGJ6" s="311"/>
      <c r="HGK6" s="311"/>
      <c r="HGL6" s="311"/>
      <c r="HGM6" s="311"/>
      <c r="HGN6" s="311"/>
      <c r="HGO6" s="311"/>
      <c r="HGP6" s="311"/>
      <c r="HGQ6" s="311"/>
      <c r="HGR6" s="311"/>
      <c r="HGS6" s="311"/>
      <c r="HGT6" s="311"/>
      <c r="HGU6" s="311"/>
      <c r="HGV6" s="311"/>
      <c r="HGW6" s="311"/>
      <c r="HGX6" s="311"/>
      <c r="HGY6" s="311"/>
      <c r="HGZ6" s="311"/>
      <c r="HHA6" s="311"/>
      <c r="HHB6" s="311"/>
      <c r="HHC6" s="311"/>
      <c r="HHD6" s="311"/>
      <c r="HHE6" s="311"/>
      <c r="HHF6" s="311"/>
      <c r="HHG6" s="311"/>
      <c r="HHH6" s="311"/>
      <c r="HHI6" s="311"/>
      <c r="HHJ6" s="311"/>
      <c r="HHK6" s="311"/>
      <c r="HHL6" s="311"/>
      <c r="HHM6" s="311"/>
      <c r="HHN6" s="311"/>
      <c r="HHO6" s="311"/>
      <c r="HHP6" s="311"/>
      <c r="HHQ6" s="311"/>
      <c r="HHR6" s="311"/>
      <c r="HHS6" s="311"/>
      <c r="HHT6" s="311"/>
      <c r="HHU6" s="311"/>
      <c r="HHV6" s="311"/>
      <c r="HHW6" s="311"/>
      <c r="HHX6" s="311"/>
      <c r="HHY6" s="311"/>
      <c r="HHZ6" s="311"/>
      <c r="HIA6" s="311"/>
      <c r="HIB6" s="311"/>
      <c r="HIC6" s="311"/>
      <c r="HID6" s="311"/>
      <c r="HIE6" s="311"/>
      <c r="HIF6" s="311"/>
      <c r="HIG6" s="311"/>
      <c r="HIH6" s="311"/>
      <c r="HII6" s="311"/>
      <c r="HIJ6" s="311"/>
      <c r="HIK6" s="311"/>
      <c r="HIL6" s="311"/>
      <c r="HIM6" s="311"/>
      <c r="HIN6" s="311"/>
      <c r="HIO6" s="311"/>
      <c r="HIP6" s="311"/>
      <c r="HIQ6" s="311"/>
      <c r="HIR6" s="311"/>
      <c r="HIS6" s="311"/>
      <c r="HIT6" s="311"/>
      <c r="HIU6" s="311"/>
      <c r="HIV6" s="311"/>
      <c r="HIW6" s="311"/>
      <c r="HIX6" s="311"/>
      <c r="HIY6" s="311"/>
      <c r="HIZ6" s="311"/>
      <c r="HJA6" s="311"/>
      <c r="HJB6" s="311"/>
      <c r="HJC6" s="311"/>
      <c r="HJD6" s="311"/>
      <c r="HJE6" s="311"/>
      <c r="HJF6" s="311"/>
      <c r="HJG6" s="311"/>
      <c r="HJH6" s="311"/>
      <c r="HJI6" s="311"/>
      <c r="HJJ6" s="311"/>
      <c r="HJK6" s="311"/>
      <c r="HJL6" s="311"/>
      <c r="HJM6" s="311"/>
      <c r="HJN6" s="311"/>
      <c r="HJO6" s="311"/>
      <c r="HJP6" s="311"/>
      <c r="HJQ6" s="311"/>
      <c r="HJR6" s="311"/>
      <c r="HJS6" s="311"/>
      <c r="HJT6" s="311"/>
      <c r="HJU6" s="311"/>
      <c r="HJV6" s="311"/>
      <c r="HJW6" s="311"/>
      <c r="HJX6" s="311"/>
      <c r="HJY6" s="311"/>
      <c r="HJZ6" s="311"/>
      <c r="HKA6" s="311"/>
      <c r="HKB6" s="311"/>
      <c r="HKC6" s="311"/>
      <c r="HKD6" s="311"/>
      <c r="HKE6" s="311"/>
      <c r="HKF6" s="311"/>
      <c r="HKG6" s="311"/>
      <c r="HKH6" s="311"/>
      <c r="HKI6" s="311"/>
      <c r="HKJ6" s="311"/>
      <c r="HKK6" s="311"/>
      <c r="HKL6" s="311"/>
      <c r="HKM6" s="311"/>
      <c r="HKN6" s="311"/>
      <c r="HKO6" s="311"/>
      <c r="HKP6" s="311"/>
      <c r="HKQ6" s="311"/>
      <c r="HKR6" s="311"/>
      <c r="HKS6" s="311"/>
      <c r="HKT6" s="311"/>
      <c r="HKU6" s="311"/>
      <c r="HKV6" s="311"/>
      <c r="HKW6" s="311"/>
      <c r="HKX6" s="311"/>
      <c r="HKY6" s="311"/>
      <c r="HKZ6" s="311"/>
      <c r="HLA6" s="311"/>
      <c r="HLB6" s="311"/>
      <c r="HLC6" s="311"/>
      <c r="HLD6" s="311"/>
      <c r="HLE6" s="311"/>
      <c r="HLF6" s="311"/>
      <c r="HLG6" s="311"/>
      <c r="HLH6" s="311"/>
      <c r="HLI6" s="311"/>
      <c r="HLJ6" s="311"/>
      <c r="HLK6" s="311"/>
      <c r="HLL6" s="311"/>
      <c r="HLM6" s="311"/>
      <c r="HLN6" s="311"/>
      <c r="HLO6" s="311"/>
      <c r="HLP6" s="311"/>
      <c r="HLQ6" s="311"/>
      <c r="HLR6" s="311"/>
      <c r="HLS6" s="311"/>
      <c r="HLT6" s="311"/>
      <c r="HLU6" s="311"/>
      <c r="HLV6" s="311"/>
      <c r="HLW6" s="311"/>
      <c r="HLX6" s="311"/>
      <c r="HLY6" s="311"/>
      <c r="HLZ6" s="311"/>
      <c r="HMA6" s="311"/>
      <c r="HMB6" s="311"/>
      <c r="HMC6" s="311"/>
      <c r="HMD6" s="311"/>
      <c r="HME6" s="311"/>
      <c r="HMF6" s="311"/>
      <c r="HMG6" s="311"/>
      <c r="HMH6" s="311"/>
      <c r="HMI6" s="311"/>
      <c r="HMJ6" s="311"/>
      <c r="HMK6" s="311"/>
      <c r="HML6" s="311"/>
      <c r="HMM6" s="311"/>
      <c r="HMN6" s="311"/>
      <c r="HMO6" s="311"/>
      <c r="HMP6" s="311"/>
      <c r="HMQ6" s="311"/>
      <c r="HMR6" s="311"/>
      <c r="HMS6" s="311"/>
      <c r="HMT6" s="311"/>
      <c r="HMU6" s="311"/>
      <c r="HMV6" s="311"/>
      <c r="HMW6" s="311"/>
      <c r="HMX6" s="311"/>
      <c r="HMY6" s="311"/>
      <c r="HMZ6" s="311"/>
      <c r="HNA6" s="311"/>
      <c r="HNB6" s="311"/>
      <c r="HNC6" s="311"/>
      <c r="HND6" s="311"/>
      <c r="HNE6" s="311"/>
      <c r="HNF6" s="311"/>
      <c r="HNG6" s="311"/>
      <c r="HNH6" s="311"/>
      <c r="HNI6" s="311"/>
      <c r="HNJ6" s="311"/>
      <c r="HNK6" s="311"/>
      <c r="HNL6" s="311"/>
      <c r="HNM6" s="311"/>
      <c r="HNN6" s="311"/>
      <c r="HNO6" s="311"/>
      <c r="HNP6" s="311"/>
      <c r="HNQ6" s="311"/>
      <c r="HNR6" s="311"/>
      <c r="HNS6" s="311"/>
      <c r="HNT6" s="311"/>
      <c r="HNU6" s="311"/>
      <c r="HNV6" s="311"/>
      <c r="HNW6" s="311"/>
      <c r="HNX6" s="311"/>
      <c r="HNY6" s="311"/>
      <c r="HNZ6" s="311"/>
      <c r="HOA6" s="311"/>
      <c r="HOB6" s="311"/>
      <c r="HOC6" s="311"/>
      <c r="HOD6" s="311"/>
      <c r="HOE6" s="311"/>
      <c r="HOF6" s="311"/>
      <c r="HOG6" s="311"/>
      <c r="HOH6" s="311"/>
      <c r="HOI6" s="311"/>
      <c r="HOJ6" s="311"/>
      <c r="HOK6" s="311"/>
      <c r="HOL6" s="311"/>
      <c r="HOM6" s="311"/>
      <c r="HON6" s="311"/>
      <c r="HOO6" s="311"/>
      <c r="HOP6" s="311"/>
      <c r="HOQ6" s="311"/>
      <c r="HOR6" s="311"/>
      <c r="HOS6" s="311"/>
      <c r="HOT6" s="311"/>
      <c r="HOU6" s="311"/>
      <c r="HOV6" s="311"/>
      <c r="HOW6" s="311"/>
      <c r="HOX6" s="311"/>
      <c r="HOY6" s="311"/>
      <c r="HOZ6" s="311"/>
      <c r="HPA6" s="311"/>
      <c r="HPB6" s="311"/>
      <c r="HPC6" s="311"/>
      <c r="HPD6" s="311"/>
      <c r="HPE6" s="311"/>
      <c r="HPF6" s="311"/>
      <c r="HPG6" s="311"/>
      <c r="HPH6" s="311"/>
      <c r="HPI6" s="311"/>
      <c r="HPJ6" s="311"/>
      <c r="HPK6" s="311"/>
      <c r="HPL6" s="311"/>
      <c r="HPM6" s="311"/>
      <c r="HPN6" s="311"/>
      <c r="HPO6" s="311"/>
      <c r="HPP6" s="311"/>
      <c r="HPQ6" s="311"/>
      <c r="HPR6" s="311"/>
      <c r="HPS6" s="311"/>
      <c r="HPT6" s="311"/>
      <c r="HPU6" s="311"/>
      <c r="HPV6" s="311"/>
      <c r="HPW6" s="311"/>
      <c r="HPX6" s="311"/>
      <c r="HPY6" s="311"/>
      <c r="HPZ6" s="311"/>
      <c r="HQA6" s="311"/>
      <c r="HQB6" s="311"/>
      <c r="HQC6" s="311"/>
      <c r="HQD6" s="311"/>
      <c r="HQE6" s="311"/>
      <c r="HQF6" s="311"/>
      <c r="HQG6" s="311"/>
      <c r="HQH6" s="311"/>
      <c r="HQI6" s="311"/>
      <c r="HQJ6" s="311"/>
      <c r="HQK6" s="311"/>
      <c r="HQL6" s="311"/>
      <c r="HQM6" s="311"/>
      <c r="HQN6" s="311"/>
      <c r="HQO6" s="311"/>
      <c r="HQP6" s="311"/>
      <c r="HQQ6" s="311"/>
      <c r="HQR6" s="311"/>
      <c r="HQS6" s="311"/>
      <c r="HQT6" s="311"/>
      <c r="HQU6" s="311"/>
      <c r="HQV6" s="311"/>
      <c r="HQW6" s="311"/>
      <c r="HQX6" s="311"/>
      <c r="HQY6" s="311"/>
      <c r="HQZ6" s="311"/>
      <c r="HRA6" s="311"/>
      <c r="HRB6" s="311"/>
      <c r="HRC6" s="311"/>
      <c r="HRD6" s="311"/>
      <c r="HRE6" s="311"/>
      <c r="HRF6" s="311"/>
      <c r="HRG6" s="311"/>
      <c r="HRH6" s="311"/>
      <c r="HRI6" s="311"/>
      <c r="HRJ6" s="311"/>
      <c r="HRK6" s="311"/>
      <c r="HRL6" s="311"/>
      <c r="HRM6" s="311"/>
      <c r="HRN6" s="311"/>
      <c r="HRO6" s="311"/>
      <c r="HRP6" s="311"/>
      <c r="HRQ6" s="311"/>
      <c r="HRR6" s="311"/>
      <c r="HRS6" s="311"/>
      <c r="HRT6" s="311"/>
      <c r="HRU6" s="311"/>
      <c r="HRV6" s="311"/>
      <c r="HRW6" s="311"/>
      <c r="HRX6" s="311"/>
      <c r="HRY6" s="311"/>
      <c r="HRZ6" s="311"/>
      <c r="HSA6" s="311"/>
      <c r="HSB6" s="311"/>
      <c r="HSC6" s="311"/>
      <c r="HSD6" s="311"/>
      <c r="HSE6" s="311"/>
      <c r="HSF6" s="311"/>
      <c r="HSG6" s="311"/>
      <c r="HSH6" s="311"/>
      <c r="HSI6" s="311"/>
      <c r="HSJ6" s="311"/>
      <c r="HSK6" s="311"/>
      <c r="HSL6" s="311"/>
      <c r="HSM6" s="311"/>
      <c r="HSN6" s="311"/>
      <c r="HSO6" s="311"/>
      <c r="HSP6" s="311"/>
      <c r="HSQ6" s="311"/>
      <c r="HSR6" s="311"/>
      <c r="HSS6" s="311"/>
      <c r="HST6" s="311"/>
      <c r="HSU6" s="311"/>
      <c r="HSV6" s="311"/>
      <c r="HSW6" s="311"/>
      <c r="HSX6" s="311"/>
      <c r="HSY6" s="311"/>
      <c r="HSZ6" s="311"/>
      <c r="HTA6" s="311"/>
      <c r="HTB6" s="311"/>
      <c r="HTC6" s="311"/>
      <c r="HTD6" s="311"/>
      <c r="HTE6" s="311"/>
      <c r="HTF6" s="311"/>
      <c r="HTG6" s="311"/>
      <c r="HTH6" s="311"/>
      <c r="HTI6" s="311"/>
      <c r="HTJ6" s="311"/>
      <c r="HTK6" s="311"/>
      <c r="HTL6" s="311"/>
      <c r="HTM6" s="311"/>
      <c r="HTN6" s="311"/>
      <c r="HTO6" s="311"/>
      <c r="HTP6" s="311"/>
      <c r="HTQ6" s="311"/>
      <c r="HTR6" s="311"/>
      <c r="HTS6" s="311"/>
      <c r="HTT6" s="311"/>
      <c r="HTU6" s="311"/>
      <c r="HTV6" s="311"/>
      <c r="HTW6" s="311"/>
      <c r="HTX6" s="311"/>
      <c r="HTY6" s="311"/>
      <c r="HTZ6" s="311"/>
      <c r="HUA6" s="311"/>
      <c r="HUB6" s="311"/>
      <c r="HUC6" s="311"/>
      <c r="HUD6" s="311"/>
      <c r="HUE6" s="311"/>
      <c r="HUF6" s="311"/>
      <c r="HUG6" s="311"/>
      <c r="HUH6" s="311"/>
      <c r="HUI6" s="311"/>
      <c r="HUJ6" s="311"/>
      <c r="HUK6" s="311"/>
      <c r="HUL6" s="311"/>
      <c r="HUM6" s="311"/>
      <c r="HUN6" s="311"/>
      <c r="HUO6" s="311"/>
      <c r="HUP6" s="311"/>
      <c r="HUQ6" s="311"/>
      <c r="HUR6" s="311"/>
      <c r="HUS6" s="311"/>
      <c r="HUT6" s="311"/>
      <c r="HUU6" s="311"/>
      <c r="HUV6" s="311"/>
      <c r="HUW6" s="311"/>
      <c r="HUX6" s="311"/>
      <c r="HUY6" s="311"/>
      <c r="HUZ6" s="311"/>
      <c r="HVA6" s="311"/>
      <c r="HVB6" s="311"/>
      <c r="HVC6" s="311"/>
      <c r="HVD6" s="311"/>
      <c r="HVE6" s="311"/>
      <c r="HVF6" s="311"/>
      <c r="HVG6" s="311"/>
      <c r="HVH6" s="311"/>
      <c r="HVI6" s="311"/>
      <c r="HVJ6" s="311"/>
      <c r="HVK6" s="311"/>
      <c r="HVL6" s="311"/>
      <c r="HVM6" s="311"/>
      <c r="HVN6" s="311"/>
      <c r="HVO6" s="311"/>
      <c r="HVP6" s="311"/>
      <c r="HVQ6" s="311"/>
      <c r="HVR6" s="311"/>
      <c r="HVS6" s="311"/>
      <c r="HVT6" s="311"/>
      <c r="HVU6" s="311"/>
      <c r="HVV6" s="311"/>
      <c r="HVW6" s="311"/>
      <c r="HVX6" s="311"/>
      <c r="HVY6" s="311"/>
      <c r="HVZ6" s="311"/>
      <c r="HWA6" s="311"/>
      <c r="HWB6" s="311"/>
      <c r="HWC6" s="311"/>
      <c r="HWD6" s="311"/>
      <c r="HWE6" s="311"/>
      <c r="HWF6" s="311"/>
      <c r="HWG6" s="311"/>
      <c r="HWH6" s="311"/>
      <c r="HWI6" s="311"/>
      <c r="HWJ6" s="311"/>
      <c r="HWK6" s="311"/>
      <c r="HWL6" s="311"/>
      <c r="HWM6" s="311"/>
      <c r="HWN6" s="311"/>
      <c r="HWO6" s="311"/>
      <c r="HWP6" s="311"/>
      <c r="HWQ6" s="311"/>
      <c r="HWR6" s="311"/>
      <c r="HWS6" s="311"/>
      <c r="HWT6" s="311"/>
      <c r="HWU6" s="311"/>
      <c r="HWV6" s="311"/>
      <c r="HWW6" s="311"/>
      <c r="HWX6" s="311"/>
      <c r="HWY6" s="311"/>
      <c r="HWZ6" s="311"/>
      <c r="HXA6" s="311"/>
      <c r="HXB6" s="311"/>
      <c r="HXC6" s="311"/>
      <c r="HXD6" s="311"/>
      <c r="HXE6" s="311"/>
      <c r="HXF6" s="311"/>
      <c r="HXG6" s="311"/>
      <c r="HXH6" s="311"/>
      <c r="HXI6" s="311"/>
      <c r="HXJ6" s="311"/>
      <c r="HXK6" s="311"/>
      <c r="HXL6" s="311"/>
      <c r="HXM6" s="311"/>
      <c r="HXN6" s="311"/>
      <c r="HXO6" s="311"/>
      <c r="HXP6" s="311"/>
      <c r="HXQ6" s="311"/>
      <c r="HXR6" s="311"/>
      <c r="HXS6" s="311"/>
      <c r="HXT6" s="311"/>
      <c r="HXU6" s="311"/>
      <c r="HXV6" s="311"/>
      <c r="HXW6" s="311"/>
      <c r="HXX6" s="311"/>
      <c r="HXY6" s="311"/>
      <c r="HXZ6" s="311"/>
      <c r="HYA6" s="311"/>
      <c r="HYB6" s="311"/>
      <c r="HYC6" s="311"/>
      <c r="HYD6" s="311"/>
      <c r="HYE6" s="311"/>
      <c r="HYF6" s="311"/>
      <c r="HYG6" s="311"/>
      <c r="HYH6" s="311"/>
      <c r="HYI6" s="311"/>
      <c r="HYJ6" s="311"/>
      <c r="HYK6" s="311"/>
      <c r="HYL6" s="311"/>
      <c r="HYM6" s="311"/>
      <c r="HYN6" s="311"/>
      <c r="HYO6" s="311"/>
      <c r="HYP6" s="311"/>
      <c r="HYQ6" s="311"/>
      <c r="HYR6" s="311"/>
      <c r="HYS6" s="311"/>
      <c r="HYT6" s="311"/>
      <c r="HYU6" s="311"/>
      <c r="HYV6" s="311"/>
      <c r="HYW6" s="311"/>
      <c r="HYX6" s="311"/>
      <c r="HYY6" s="311"/>
      <c r="HYZ6" s="311"/>
      <c r="HZA6" s="311"/>
      <c r="HZB6" s="311"/>
      <c r="HZC6" s="311"/>
      <c r="HZD6" s="311"/>
      <c r="HZE6" s="311"/>
      <c r="HZF6" s="311"/>
      <c r="HZG6" s="311"/>
      <c r="HZH6" s="311"/>
      <c r="HZI6" s="311"/>
      <c r="HZJ6" s="311"/>
      <c r="HZK6" s="311"/>
      <c r="HZL6" s="311"/>
      <c r="HZM6" s="311"/>
      <c r="HZN6" s="311"/>
      <c r="HZO6" s="311"/>
      <c r="HZP6" s="311"/>
      <c r="HZQ6" s="311"/>
      <c r="HZR6" s="311"/>
      <c r="HZS6" s="311"/>
      <c r="HZT6" s="311"/>
      <c r="HZU6" s="311"/>
      <c r="HZV6" s="311"/>
      <c r="HZW6" s="311"/>
      <c r="HZX6" s="311"/>
      <c r="HZY6" s="311"/>
      <c r="HZZ6" s="311"/>
      <c r="IAA6" s="311"/>
      <c r="IAB6" s="311"/>
      <c r="IAC6" s="311"/>
      <c r="IAD6" s="311"/>
      <c r="IAE6" s="311"/>
      <c r="IAF6" s="311"/>
      <c r="IAG6" s="311"/>
      <c r="IAH6" s="311"/>
      <c r="IAI6" s="311"/>
      <c r="IAJ6" s="311"/>
      <c r="IAK6" s="311"/>
      <c r="IAL6" s="311"/>
      <c r="IAM6" s="311"/>
      <c r="IAN6" s="311"/>
      <c r="IAO6" s="311"/>
      <c r="IAP6" s="311"/>
      <c r="IAQ6" s="311"/>
      <c r="IAR6" s="311"/>
      <c r="IAS6" s="311"/>
      <c r="IAT6" s="311"/>
      <c r="IAU6" s="311"/>
      <c r="IAV6" s="311"/>
      <c r="IAW6" s="311"/>
      <c r="IAX6" s="311"/>
      <c r="IAY6" s="311"/>
      <c r="IAZ6" s="311"/>
      <c r="IBA6" s="311"/>
      <c r="IBB6" s="311"/>
      <c r="IBC6" s="311"/>
      <c r="IBD6" s="311"/>
      <c r="IBE6" s="311"/>
      <c r="IBF6" s="311"/>
      <c r="IBG6" s="311"/>
      <c r="IBH6" s="311"/>
      <c r="IBI6" s="311"/>
      <c r="IBJ6" s="311"/>
      <c r="IBK6" s="311"/>
      <c r="IBL6" s="311"/>
      <c r="IBM6" s="311"/>
      <c r="IBN6" s="311"/>
      <c r="IBO6" s="311"/>
      <c r="IBP6" s="311"/>
      <c r="IBQ6" s="311"/>
      <c r="IBR6" s="311"/>
      <c r="IBS6" s="311"/>
      <c r="IBT6" s="311"/>
      <c r="IBU6" s="311"/>
      <c r="IBV6" s="311"/>
      <c r="IBW6" s="311"/>
      <c r="IBX6" s="311"/>
      <c r="IBY6" s="311"/>
      <c r="IBZ6" s="311"/>
      <c r="ICA6" s="311"/>
      <c r="ICB6" s="311"/>
      <c r="ICC6" s="311"/>
      <c r="ICD6" s="311"/>
      <c r="ICE6" s="311"/>
      <c r="ICF6" s="311"/>
      <c r="ICG6" s="311"/>
      <c r="ICH6" s="311"/>
      <c r="ICI6" s="311"/>
      <c r="ICJ6" s="311"/>
      <c r="ICK6" s="311"/>
      <c r="ICL6" s="311"/>
      <c r="ICM6" s="311"/>
      <c r="ICN6" s="311"/>
      <c r="ICO6" s="311"/>
      <c r="ICP6" s="311"/>
      <c r="ICQ6" s="311"/>
      <c r="ICR6" s="311"/>
      <c r="ICS6" s="311"/>
      <c r="ICT6" s="311"/>
      <c r="ICU6" s="311"/>
      <c r="ICV6" s="311"/>
      <c r="ICW6" s="311"/>
      <c r="ICX6" s="311"/>
      <c r="ICY6" s="311"/>
      <c r="ICZ6" s="311"/>
      <c r="IDA6" s="311"/>
      <c r="IDB6" s="311"/>
      <c r="IDC6" s="311"/>
      <c r="IDD6" s="311"/>
      <c r="IDE6" s="311"/>
      <c r="IDF6" s="311"/>
      <c r="IDG6" s="311"/>
      <c r="IDH6" s="311"/>
      <c r="IDI6" s="311"/>
      <c r="IDJ6" s="311"/>
      <c r="IDK6" s="311"/>
      <c r="IDL6" s="311"/>
      <c r="IDM6" s="311"/>
      <c r="IDN6" s="311"/>
      <c r="IDO6" s="311"/>
      <c r="IDP6" s="311"/>
      <c r="IDQ6" s="311"/>
      <c r="IDR6" s="311"/>
      <c r="IDS6" s="311"/>
      <c r="IDT6" s="311"/>
      <c r="IDU6" s="311"/>
      <c r="IDV6" s="311"/>
      <c r="IDW6" s="311"/>
      <c r="IDX6" s="311"/>
      <c r="IDY6" s="311"/>
      <c r="IDZ6" s="311"/>
      <c r="IEA6" s="311"/>
      <c r="IEB6" s="311"/>
      <c r="IEC6" s="311"/>
      <c r="IED6" s="311"/>
      <c r="IEE6" s="311"/>
      <c r="IEF6" s="311"/>
      <c r="IEG6" s="311"/>
      <c r="IEH6" s="311"/>
      <c r="IEI6" s="311"/>
      <c r="IEJ6" s="311"/>
      <c r="IEK6" s="311"/>
      <c r="IEL6" s="311"/>
      <c r="IEM6" s="311"/>
      <c r="IEN6" s="311"/>
      <c r="IEO6" s="311"/>
      <c r="IEP6" s="311"/>
      <c r="IEQ6" s="311"/>
      <c r="IER6" s="311"/>
      <c r="IES6" s="311"/>
      <c r="IET6" s="311"/>
      <c r="IEU6" s="311"/>
      <c r="IEV6" s="311"/>
      <c r="IEW6" s="311"/>
      <c r="IEX6" s="311"/>
      <c r="IEY6" s="311"/>
      <c r="IEZ6" s="311"/>
      <c r="IFA6" s="311"/>
      <c r="IFB6" s="311"/>
      <c r="IFC6" s="311"/>
      <c r="IFD6" s="311"/>
      <c r="IFE6" s="311"/>
      <c r="IFF6" s="311"/>
      <c r="IFG6" s="311"/>
      <c r="IFH6" s="311"/>
      <c r="IFI6" s="311"/>
      <c r="IFJ6" s="311"/>
      <c r="IFK6" s="311"/>
      <c r="IFL6" s="311"/>
      <c r="IFM6" s="311"/>
      <c r="IFN6" s="311"/>
      <c r="IFO6" s="311"/>
      <c r="IFP6" s="311"/>
      <c r="IFQ6" s="311"/>
      <c r="IFR6" s="311"/>
      <c r="IFS6" s="311"/>
      <c r="IFT6" s="311"/>
      <c r="IFU6" s="311"/>
      <c r="IFV6" s="311"/>
      <c r="IFW6" s="311"/>
      <c r="IFX6" s="311"/>
      <c r="IFY6" s="311"/>
      <c r="IFZ6" s="311"/>
      <c r="IGA6" s="311"/>
      <c r="IGB6" s="311"/>
      <c r="IGC6" s="311"/>
      <c r="IGD6" s="311"/>
      <c r="IGE6" s="311"/>
      <c r="IGF6" s="311"/>
      <c r="IGG6" s="311"/>
      <c r="IGH6" s="311"/>
      <c r="IGI6" s="311"/>
      <c r="IGJ6" s="311"/>
      <c r="IGK6" s="311"/>
      <c r="IGL6" s="311"/>
      <c r="IGM6" s="311"/>
      <c r="IGN6" s="311"/>
      <c r="IGO6" s="311"/>
      <c r="IGP6" s="311"/>
      <c r="IGQ6" s="311"/>
      <c r="IGR6" s="311"/>
      <c r="IGS6" s="311"/>
      <c r="IGT6" s="311"/>
      <c r="IGU6" s="311"/>
      <c r="IGV6" s="311"/>
      <c r="IGW6" s="311"/>
      <c r="IGX6" s="311"/>
      <c r="IGY6" s="311"/>
      <c r="IGZ6" s="311"/>
      <c r="IHA6" s="311"/>
      <c r="IHB6" s="311"/>
      <c r="IHC6" s="311"/>
      <c r="IHD6" s="311"/>
      <c r="IHE6" s="311"/>
      <c r="IHF6" s="311"/>
      <c r="IHG6" s="311"/>
      <c r="IHH6" s="311"/>
      <c r="IHI6" s="311"/>
      <c r="IHJ6" s="311"/>
      <c r="IHK6" s="311"/>
      <c r="IHL6" s="311"/>
      <c r="IHM6" s="311"/>
      <c r="IHN6" s="311"/>
      <c r="IHO6" s="311"/>
      <c r="IHP6" s="311"/>
      <c r="IHQ6" s="311"/>
      <c r="IHR6" s="311"/>
      <c r="IHS6" s="311"/>
      <c r="IHT6" s="311"/>
      <c r="IHU6" s="311"/>
      <c r="IHV6" s="311"/>
      <c r="IHW6" s="311"/>
      <c r="IHX6" s="311"/>
      <c r="IHY6" s="311"/>
      <c r="IHZ6" s="311"/>
      <c r="IIA6" s="311"/>
      <c r="IIB6" s="311"/>
      <c r="IIC6" s="311"/>
      <c r="IID6" s="311"/>
      <c r="IIE6" s="311"/>
      <c r="IIF6" s="311"/>
      <c r="IIG6" s="311"/>
      <c r="IIH6" s="311"/>
      <c r="III6" s="311"/>
      <c r="IIJ6" s="311"/>
      <c r="IIK6" s="311"/>
      <c r="IIL6" s="311"/>
      <c r="IIM6" s="311"/>
      <c r="IIN6" s="311"/>
      <c r="IIO6" s="311"/>
      <c r="IIP6" s="311"/>
      <c r="IIQ6" s="311"/>
      <c r="IIR6" s="311"/>
      <c r="IIS6" s="311"/>
      <c r="IIT6" s="311"/>
      <c r="IIU6" s="311"/>
      <c r="IIV6" s="311"/>
      <c r="IIW6" s="311"/>
      <c r="IIX6" s="311"/>
      <c r="IIY6" s="311"/>
      <c r="IIZ6" s="311"/>
      <c r="IJA6" s="311"/>
      <c r="IJB6" s="311"/>
      <c r="IJC6" s="311"/>
      <c r="IJD6" s="311"/>
      <c r="IJE6" s="311"/>
      <c r="IJF6" s="311"/>
      <c r="IJG6" s="311"/>
      <c r="IJH6" s="311"/>
      <c r="IJI6" s="311"/>
      <c r="IJJ6" s="311"/>
      <c r="IJK6" s="311"/>
      <c r="IJL6" s="311"/>
      <c r="IJM6" s="311"/>
      <c r="IJN6" s="311"/>
      <c r="IJO6" s="311"/>
      <c r="IJP6" s="311"/>
      <c r="IJQ6" s="311"/>
      <c r="IJR6" s="311"/>
      <c r="IJS6" s="311"/>
      <c r="IJT6" s="311"/>
      <c r="IJU6" s="311"/>
      <c r="IJV6" s="311"/>
      <c r="IJW6" s="311"/>
      <c r="IJX6" s="311"/>
      <c r="IJY6" s="311"/>
      <c r="IJZ6" s="311"/>
      <c r="IKA6" s="311"/>
      <c r="IKB6" s="311"/>
      <c r="IKC6" s="311"/>
      <c r="IKD6" s="311"/>
      <c r="IKE6" s="311"/>
      <c r="IKF6" s="311"/>
      <c r="IKG6" s="311"/>
      <c r="IKH6" s="311"/>
      <c r="IKI6" s="311"/>
      <c r="IKJ6" s="311"/>
      <c r="IKK6" s="311"/>
      <c r="IKL6" s="311"/>
      <c r="IKM6" s="311"/>
      <c r="IKN6" s="311"/>
      <c r="IKO6" s="311"/>
      <c r="IKP6" s="311"/>
      <c r="IKQ6" s="311"/>
      <c r="IKR6" s="311"/>
      <c r="IKS6" s="311"/>
      <c r="IKT6" s="311"/>
      <c r="IKU6" s="311"/>
      <c r="IKV6" s="311"/>
      <c r="IKW6" s="311"/>
      <c r="IKX6" s="311"/>
      <c r="IKY6" s="311"/>
      <c r="IKZ6" s="311"/>
      <c r="ILA6" s="311"/>
      <c r="ILB6" s="311"/>
      <c r="ILC6" s="311"/>
      <c r="ILD6" s="311"/>
      <c r="ILE6" s="311"/>
      <c r="ILF6" s="311"/>
      <c r="ILG6" s="311"/>
      <c r="ILH6" s="311"/>
      <c r="ILI6" s="311"/>
      <c r="ILJ6" s="311"/>
      <c r="ILK6" s="311"/>
      <c r="ILL6" s="311"/>
      <c r="ILM6" s="311"/>
      <c r="ILN6" s="311"/>
      <c r="ILO6" s="311"/>
      <c r="ILP6" s="311"/>
      <c r="ILQ6" s="311"/>
      <c r="ILR6" s="311"/>
      <c r="ILS6" s="311"/>
      <c r="ILT6" s="311"/>
      <c r="ILU6" s="311"/>
      <c r="ILV6" s="311"/>
      <c r="ILW6" s="311"/>
      <c r="ILX6" s="311"/>
      <c r="ILY6" s="311"/>
      <c r="ILZ6" s="311"/>
      <c r="IMA6" s="311"/>
      <c r="IMB6" s="311"/>
      <c r="IMC6" s="311"/>
      <c r="IMD6" s="311"/>
      <c r="IME6" s="311"/>
      <c r="IMF6" s="311"/>
      <c r="IMG6" s="311"/>
      <c r="IMH6" s="311"/>
      <c r="IMI6" s="311"/>
      <c r="IMJ6" s="311"/>
      <c r="IMK6" s="311"/>
      <c r="IML6" s="311"/>
      <c r="IMM6" s="311"/>
      <c r="IMN6" s="311"/>
      <c r="IMO6" s="311"/>
      <c r="IMP6" s="311"/>
      <c r="IMQ6" s="311"/>
      <c r="IMR6" s="311"/>
      <c r="IMS6" s="311"/>
      <c r="IMT6" s="311"/>
      <c r="IMU6" s="311"/>
      <c r="IMV6" s="311"/>
      <c r="IMW6" s="311"/>
      <c r="IMX6" s="311"/>
      <c r="IMY6" s="311"/>
      <c r="IMZ6" s="311"/>
      <c r="INA6" s="311"/>
      <c r="INB6" s="311"/>
      <c r="INC6" s="311"/>
      <c r="IND6" s="311"/>
      <c r="INE6" s="311"/>
      <c r="INF6" s="311"/>
      <c r="ING6" s="311"/>
      <c r="INH6" s="311"/>
      <c r="INI6" s="311"/>
      <c r="INJ6" s="311"/>
      <c r="INK6" s="311"/>
      <c r="INL6" s="311"/>
      <c r="INM6" s="311"/>
      <c r="INN6" s="311"/>
      <c r="INO6" s="311"/>
      <c r="INP6" s="311"/>
      <c r="INQ6" s="311"/>
      <c r="INR6" s="311"/>
      <c r="INS6" s="311"/>
      <c r="INT6" s="311"/>
      <c r="INU6" s="311"/>
      <c r="INV6" s="311"/>
      <c r="INW6" s="311"/>
      <c r="INX6" s="311"/>
      <c r="INY6" s="311"/>
      <c r="INZ6" s="311"/>
      <c r="IOA6" s="311"/>
      <c r="IOB6" s="311"/>
      <c r="IOC6" s="311"/>
      <c r="IOD6" s="311"/>
      <c r="IOE6" s="311"/>
      <c r="IOF6" s="311"/>
      <c r="IOG6" s="311"/>
      <c r="IOH6" s="311"/>
      <c r="IOI6" s="311"/>
      <c r="IOJ6" s="311"/>
      <c r="IOK6" s="311"/>
      <c r="IOL6" s="311"/>
      <c r="IOM6" s="311"/>
      <c r="ION6" s="311"/>
      <c r="IOO6" s="311"/>
      <c r="IOP6" s="311"/>
      <c r="IOQ6" s="311"/>
      <c r="IOR6" s="311"/>
      <c r="IOS6" s="311"/>
      <c r="IOT6" s="311"/>
      <c r="IOU6" s="311"/>
      <c r="IOV6" s="311"/>
      <c r="IOW6" s="311"/>
      <c r="IOX6" s="311"/>
      <c r="IOY6" s="311"/>
      <c r="IOZ6" s="311"/>
      <c r="IPA6" s="311"/>
      <c r="IPB6" s="311"/>
      <c r="IPC6" s="311"/>
      <c r="IPD6" s="311"/>
      <c r="IPE6" s="311"/>
      <c r="IPF6" s="311"/>
      <c r="IPG6" s="311"/>
      <c r="IPH6" s="311"/>
      <c r="IPI6" s="311"/>
      <c r="IPJ6" s="311"/>
      <c r="IPK6" s="311"/>
      <c r="IPL6" s="311"/>
      <c r="IPM6" s="311"/>
      <c r="IPN6" s="311"/>
      <c r="IPO6" s="311"/>
      <c r="IPP6" s="311"/>
      <c r="IPQ6" s="311"/>
      <c r="IPR6" s="311"/>
      <c r="IPS6" s="311"/>
      <c r="IPT6" s="311"/>
      <c r="IPU6" s="311"/>
      <c r="IPV6" s="311"/>
      <c r="IPW6" s="311"/>
      <c r="IPX6" s="311"/>
      <c r="IPY6" s="311"/>
      <c r="IPZ6" s="311"/>
      <c r="IQA6" s="311"/>
      <c r="IQB6" s="311"/>
      <c r="IQC6" s="311"/>
      <c r="IQD6" s="311"/>
      <c r="IQE6" s="311"/>
      <c r="IQF6" s="311"/>
      <c r="IQG6" s="311"/>
      <c r="IQH6" s="311"/>
      <c r="IQI6" s="311"/>
      <c r="IQJ6" s="311"/>
      <c r="IQK6" s="311"/>
      <c r="IQL6" s="311"/>
      <c r="IQM6" s="311"/>
      <c r="IQN6" s="311"/>
      <c r="IQO6" s="311"/>
      <c r="IQP6" s="311"/>
      <c r="IQQ6" s="311"/>
      <c r="IQR6" s="311"/>
      <c r="IQS6" s="311"/>
      <c r="IQT6" s="311"/>
      <c r="IQU6" s="311"/>
      <c r="IQV6" s="311"/>
      <c r="IQW6" s="311"/>
      <c r="IQX6" s="311"/>
      <c r="IQY6" s="311"/>
      <c r="IQZ6" s="311"/>
      <c r="IRA6" s="311"/>
      <c r="IRB6" s="311"/>
      <c r="IRC6" s="311"/>
      <c r="IRD6" s="311"/>
      <c r="IRE6" s="311"/>
      <c r="IRF6" s="311"/>
      <c r="IRG6" s="311"/>
      <c r="IRH6" s="311"/>
      <c r="IRI6" s="311"/>
      <c r="IRJ6" s="311"/>
      <c r="IRK6" s="311"/>
      <c r="IRL6" s="311"/>
      <c r="IRM6" s="311"/>
      <c r="IRN6" s="311"/>
      <c r="IRO6" s="311"/>
      <c r="IRP6" s="311"/>
      <c r="IRQ6" s="311"/>
      <c r="IRR6" s="311"/>
      <c r="IRS6" s="311"/>
      <c r="IRT6" s="311"/>
      <c r="IRU6" s="311"/>
      <c r="IRV6" s="311"/>
      <c r="IRW6" s="311"/>
      <c r="IRX6" s="311"/>
      <c r="IRY6" s="311"/>
      <c r="IRZ6" s="311"/>
      <c r="ISA6" s="311"/>
      <c r="ISB6" s="311"/>
      <c r="ISC6" s="311"/>
      <c r="ISD6" s="311"/>
      <c r="ISE6" s="311"/>
      <c r="ISF6" s="311"/>
      <c r="ISG6" s="311"/>
      <c r="ISH6" s="311"/>
      <c r="ISI6" s="311"/>
      <c r="ISJ6" s="311"/>
      <c r="ISK6" s="311"/>
      <c r="ISL6" s="311"/>
      <c r="ISM6" s="311"/>
      <c r="ISN6" s="311"/>
      <c r="ISO6" s="311"/>
      <c r="ISP6" s="311"/>
      <c r="ISQ6" s="311"/>
      <c r="ISR6" s="311"/>
      <c r="ISS6" s="311"/>
      <c r="IST6" s="311"/>
      <c r="ISU6" s="311"/>
      <c r="ISV6" s="311"/>
      <c r="ISW6" s="311"/>
      <c r="ISX6" s="311"/>
      <c r="ISY6" s="311"/>
      <c r="ISZ6" s="311"/>
      <c r="ITA6" s="311"/>
      <c r="ITB6" s="311"/>
      <c r="ITC6" s="311"/>
      <c r="ITD6" s="311"/>
      <c r="ITE6" s="311"/>
      <c r="ITF6" s="311"/>
      <c r="ITG6" s="311"/>
      <c r="ITH6" s="311"/>
      <c r="ITI6" s="311"/>
      <c r="ITJ6" s="311"/>
      <c r="ITK6" s="311"/>
      <c r="ITL6" s="311"/>
      <c r="ITM6" s="311"/>
      <c r="ITN6" s="311"/>
      <c r="ITO6" s="311"/>
      <c r="ITP6" s="311"/>
      <c r="ITQ6" s="311"/>
      <c r="ITR6" s="311"/>
      <c r="ITS6" s="311"/>
      <c r="ITT6" s="311"/>
      <c r="ITU6" s="311"/>
      <c r="ITV6" s="311"/>
      <c r="ITW6" s="311"/>
      <c r="ITX6" s="311"/>
      <c r="ITY6" s="311"/>
      <c r="ITZ6" s="311"/>
      <c r="IUA6" s="311"/>
      <c r="IUB6" s="311"/>
      <c r="IUC6" s="311"/>
      <c r="IUD6" s="311"/>
      <c r="IUE6" s="311"/>
      <c r="IUF6" s="311"/>
      <c r="IUG6" s="311"/>
      <c r="IUH6" s="311"/>
      <c r="IUI6" s="311"/>
      <c r="IUJ6" s="311"/>
      <c r="IUK6" s="311"/>
      <c r="IUL6" s="311"/>
      <c r="IUM6" s="311"/>
      <c r="IUN6" s="311"/>
      <c r="IUO6" s="311"/>
      <c r="IUP6" s="311"/>
      <c r="IUQ6" s="311"/>
      <c r="IUR6" s="311"/>
      <c r="IUS6" s="311"/>
      <c r="IUT6" s="311"/>
      <c r="IUU6" s="311"/>
      <c r="IUV6" s="311"/>
      <c r="IUW6" s="311"/>
      <c r="IUX6" s="311"/>
      <c r="IUY6" s="311"/>
      <c r="IUZ6" s="311"/>
      <c r="IVA6" s="311"/>
      <c r="IVB6" s="311"/>
      <c r="IVC6" s="311"/>
      <c r="IVD6" s="311"/>
      <c r="IVE6" s="311"/>
      <c r="IVF6" s="311"/>
      <c r="IVG6" s="311"/>
      <c r="IVH6" s="311"/>
      <c r="IVI6" s="311"/>
      <c r="IVJ6" s="311"/>
      <c r="IVK6" s="311"/>
      <c r="IVL6" s="311"/>
      <c r="IVM6" s="311"/>
      <c r="IVN6" s="311"/>
      <c r="IVO6" s="311"/>
      <c r="IVP6" s="311"/>
      <c r="IVQ6" s="311"/>
      <c r="IVR6" s="311"/>
      <c r="IVS6" s="311"/>
      <c r="IVT6" s="311"/>
      <c r="IVU6" s="311"/>
      <c r="IVV6" s="311"/>
      <c r="IVW6" s="311"/>
      <c r="IVX6" s="311"/>
      <c r="IVY6" s="311"/>
      <c r="IVZ6" s="311"/>
      <c r="IWA6" s="311"/>
      <c r="IWB6" s="311"/>
      <c r="IWC6" s="311"/>
      <c r="IWD6" s="311"/>
      <c r="IWE6" s="311"/>
      <c r="IWF6" s="311"/>
      <c r="IWG6" s="311"/>
      <c r="IWH6" s="311"/>
      <c r="IWI6" s="311"/>
      <c r="IWJ6" s="311"/>
      <c r="IWK6" s="311"/>
      <c r="IWL6" s="311"/>
      <c r="IWM6" s="311"/>
      <c r="IWN6" s="311"/>
      <c r="IWO6" s="311"/>
      <c r="IWP6" s="311"/>
      <c r="IWQ6" s="311"/>
      <c r="IWR6" s="311"/>
      <c r="IWS6" s="311"/>
      <c r="IWT6" s="311"/>
      <c r="IWU6" s="311"/>
      <c r="IWV6" s="311"/>
      <c r="IWW6" s="311"/>
      <c r="IWX6" s="311"/>
      <c r="IWY6" s="311"/>
      <c r="IWZ6" s="311"/>
      <c r="IXA6" s="311"/>
      <c r="IXB6" s="311"/>
      <c r="IXC6" s="311"/>
      <c r="IXD6" s="311"/>
      <c r="IXE6" s="311"/>
      <c r="IXF6" s="311"/>
      <c r="IXG6" s="311"/>
      <c r="IXH6" s="311"/>
      <c r="IXI6" s="311"/>
      <c r="IXJ6" s="311"/>
      <c r="IXK6" s="311"/>
      <c r="IXL6" s="311"/>
      <c r="IXM6" s="311"/>
      <c r="IXN6" s="311"/>
      <c r="IXO6" s="311"/>
      <c r="IXP6" s="311"/>
      <c r="IXQ6" s="311"/>
      <c r="IXR6" s="311"/>
      <c r="IXS6" s="311"/>
      <c r="IXT6" s="311"/>
      <c r="IXU6" s="311"/>
      <c r="IXV6" s="311"/>
      <c r="IXW6" s="311"/>
      <c r="IXX6" s="311"/>
      <c r="IXY6" s="311"/>
      <c r="IXZ6" s="311"/>
      <c r="IYA6" s="311"/>
      <c r="IYB6" s="311"/>
      <c r="IYC6" s="311"/>
      <c r="IYD6" s="311"/>
      <c r="IYE6" s="311"/>
      <c r="IYF6" s="311"/>
      <c r="IYG6" s="311"/>
      <c r="IYH6" s="311"/>
      <c r="IYI6" s="311"/>
      <c r="IYJ6" s="311"/>
      <c r="IYK6" s="311"/>
      <c r="IYL6" s="311"/>
      <c r="IYM6" s="311"/>
      <c r="IYN6" s="311"/>
      <c r="IYO6" s="311"/>
      <c r="IYP6" s="311"/>
      <c r="IYQ6" s="311"/>
      <c r="IYR6" s="311"/>
      <c r="IYS6" s="311"/>
      <c r="IYT6" s="311"/>
      <c r="IYU6" s="311"/>
      <c r="IYV6" s="311"/>
      <c r="IYW6" s="311"/>
      <c r="IYX6" s="311"/>
      <c r="IYY6" s="311"/>
      <c r="IYZ6" s="311"/>
      <c r="IZA6" s="311"/>
      <c r="IZB6" s="311"/>
      <c r="IZC6" s="311"/>
      <c r="IZD6" s="311"/>
      <c r="IZE6" s="311"/>
      <c r="IZF6" s="311"/>
      <c r="IZG6" s="311"/>
      <c r="IZH6" s="311"/>
      <c r="IZI6" s="311"/>
      <c r="IZJ6" s="311"/>
      <c r="IZK6" s="311"/>
      <c r="IZL6" s="311"/>
      <c r="IZM6" s="311"/>
      <c r="IZN6" s="311"/>
      <c r="IZO6" s="311"/>
      <c r="IZP6" s="311"/>
      <c r="IZQ6" s="311"/>
      <c r="IZR6" s="311"/>
      <c r="IZS6" s="311"/>
      <c r="IZT6" s="311"/>
      <c r="IZU6" s="311"/>
      <c r="IZV6" s="311"/>
      <c r="IZW6" s="311"/>
      <c r="IZX6" s="311"/>
      <c r="IZY6" s="311"/>
      <c r="IZZ6" s="311"/>
      <c r="JAA6" s="311"/>
      <c r="JAB6" s="311"/>
      <c r="JAC6" s="311"/>
      <c r="JAD6" s="311"/>
      <c r="JAE6" s="311"/>
      <c r="JAF6" s="311"/>
      <c r="JAG6" s="311"/>
      <c r="JAH6" s="311"/>
      <c r="JAI6" s="311"/>
      <c r="JAJ6" s="311"/>
      <c r="JAK6" s="311"/>
      <c r="JAL6" s="311"/>
      <c r="JAM6" s="311"/>
      <c r="JAN6" s="311"/>
      <c r="JAO6" s="311"/>
      <c r="JAP6" s="311"/>
      <c r="JAQ6" s="311"/>
      <c r="JAR6" s="311"/>
      <c r="JAS6" s="311"/>
      <c r="JAT6" s="311"/>
      <c r="JAU6" s="311"/>
      <c r="JAV6" s="311"/>
      <c r="JAW6" s="311"/>
      <c r="JAX6" s="311"/>
      <c r="JAY6" s="311"/>
      <c r="JAZ6" s="311"/>
      <c r="JBA6" s="311"/>
      <c r="JBB6" s="311"/>
      <c r="JBC6" s="311"/>
      <c r="JBD6" s="311"/>
      <c r="JBE6" s="311"/>
      <c r="JBF6" s="311"/>
      <c r="JBG6" s="311"/>
      <c r="JBH6" s="311"/>
      <c r="JBI6" s="311"/>
      <c r="JBJ6" s="311"/>
      <c r="JBK6" s="311"/>
      <c r="JBL6" s="311"/>
      <c r="JBM6" s="311"/>
      <c r="JBN6" s="311"/>
      <c r="JBO6" s="311"/>
      <c r="JBP6" s="311"/>
      <c r="JBQ6" s="311"/>
      <c r="JBR6" s="311"/>
      <c r="JBS6" s="311"/>
      <c r="JBT6" s="311"/>
      <c r="JBU6" s="311"/>
      <c r="JBV6" s="311"/>
      <c r="JBW6" s="311"/>
      <c r="JBX6" s="311"/>
      <c r="JBY6" s="311"/>
      <c r="JBZ6" s="311"/>
      <c r="JCA6" s="311"/>
      <c r="JCB6" s="311"/>
      <c r="JCC6" s="311"/>
      <c r="JCD6" s="311"/>
      <c r="JCE6" s="311"/>
      <c r="JCF6" s="311"/>
      <c r="JCG6" s="311"/>
      <c r="JCH6" s="311"/>
      <c r="JCI6" s="311"/>
      <c r="JCJ6" s="311"/>
      <c r="JCK6" s="311"/>
      <c r="JCL6" s="311"/>
      <c r="JCM6" s="311"/>
      <c r="JCN6" s="311"/>
      <c r="JCO6" s="311"/>
      <c r="JCP6" s="311"/>
      <c r="JCQ6" s="311"/>
      <c r="JCR6" s="311"/>
      <c r="JCS6" s="311"/>
      <c r="JCT6" s="311"/>
      <c r="JCU6" s="311"/>
      <c r="JCV6" s="311"/>
      <c r="JCW6" s="311"/>
      <c r="JCX6" s="311"/>
      <c r="JCY6" s="311"/>
      <c r="JCZ6" s="311"/>
      <c r="JDA6" s="311"/>
      <c r="JDB6" s="311"/>
      <c r="JDC6" s="311"/>
      <c r="JDD6" s="311"/>
      <c r="JDE6" s="311"/>
      <c r="JDF6" s="311"/>
      <c r="JDG6" s="311"/>
      <c r="JDH6" s="311"/>
      <c r="JDI6" s="311"/>
      <c r="JDJ6" s="311"/>
      <c r="JDK6" s="311"/>
      <c r="JDL6" s="311"/>
      <c r="JDM6" s="311"/>
      <c r="JDN6" s="311"/>
      <c r="JDO6" s="311"/>
      <c r="JDP6" s="311"/>
      <c r="JDQ6" s="311"/>
      <c r="JDR6" s="311"/>
      <c r="JDS6" s="311"/>
      <c r="JDT6" s="311"/>
      <c r="JDU6" s="311"/>
      <c r="JDV6" s="311"/>
      <c r="JDW6" s="311"/>
      <c r="JDX6" s="311"/>
      <c r="JDY6" s="311"/>
      <c r="JDZ6" s="311"/>
      <c r="JEA6" s="311"/>
      <c r="JEB6" s="311"/>
      <c r="JEC6" s="311"/>
      <c r="JED6" s="311"/>
      <c r="JEE6" s="311"/>
      <c r="JEF6" s="311"/>
      <c r="JEG6" s="311"/>
      <c r="JEH6" s="311"/>
      <c r="JEI6" s="311"/>
      <c r="JEJ6" s="311"/>
      <c r="JEK6" s="311"/>
      <c r="JEL6" s="311"/>
      <c r="JEM6" s="311"/>
      <c r="JEN6" s="311"/>
      <c r="JEO6" s="311"/>
      <c r="JEP6" s="311"/>
      <c r="JEQ6" s="311"/>
      <c r="JER6" s="311"/>
      <c r="JES6" s="311"/>
      <c r="JET6" s="311"/>
      <c r="JEU6" s="311"/>
      <c r="JEV6" s="311"/>
      <c r="JEW6" s="311"/>
      <c r="JEX6" s="311"/>
      <c r="JEY6" s="311"/>
      <c r="JEZ6" s="311"/>
      <c r="JFA6" s="311"/>
      <c r="JFB6" s="311"/>
      <c r="JFC6" s="311"/>
      <c r="JFD6" s="311"/>
      <c r="JFE6" s="311"/>
      <c r="JFF6" s="311"/>
      <c r="JFG6" s="311"/>
      <c r="JFH6" s="311"/>
      <c r="JFI6" s="311"/>
      <c r="JFJ6" s="311"/>
      <c r="JFK6" s="311"/>
      <c r="JFL6" s="311"/>
      <c r="JFM6" s="311"/>
      <c r="JFN6" s="311"/>
      <c r="JFO6" s="311"/>
      <c r="JFP6" s="311"/>
      <c r="JFQ6" s="311"/>
      <c r="JFR6" s="311"/>
      <c r="JFS6" s="311"/>
      <c r="JFT6" s="311"/>
      <c r="JFU6" s="311"/>
      <c r="JFV6" s="311"/>
      <c r="JFW6" s="311"/>
      <c r="JFX6" s="311"/>
      <c r="JFY6" s="311"/>
      <c r="JFZ6" s="311"/>
      <c r="JGA6" s="311"/>
      <c r="JGB6" s="311"/>
      <c r="JGC6" s="311"/>
      <c r="JGD6" s="311"/>
      <c r="JGE6" s="311"/>
      <c r="JGF6" s="311"/>
      <c r="JGG6" s="311"/>
      <c r="JGH6" s="311"/>
      <c r="JGI6" s="311"/>
      <c r="JGJ6" s="311"/>
      <c r="JGK6" s="311"/>
      <c r="JGL6" s="311"/>
      <c r="JGM6" s="311"/>
      <c r="JGN6" s="311"/>
      <c r="JGO6" s="311"/>
      <c r="JGP6" s="311"/>
      <c r="JGQ6" s="311"/>
      <c r="JGR6" s="311"/>
      <c r="JGS6" s="311"/>
      <c r="JGT6" s="311"/>
      <c r="JGU6" s="311"/>
      <c r="JGV6" s="311"/>
      <c r="JGW6" s="311"/>
      <c r="JGX6" s="311"/>
      <c r="JGY6" s="311"/>
      <c r="JGZ6" s="311"/>
      <c r="JHA6" s="311"/>
      <c r="JHB6" s="311"/>
      <c r="JHC6" s="311"/>
      <c r="JHD6" s="311"/>
      <c r="JHE6" s="311"/>
      <c r="JHF6" s="311"/>
      <c r="JHG6" s="311"/>
      <c r="JHH6" s="311"/>
      <c r="JHI6" s="311"/>
      <c r="JHJ6" s="311"/>
      <c r="JHK6" s="311"/>
      <c r="JHL6" s="311"/>
      <c r="JHM6" s="311"/>
      <c r="JHN6" s="311"/>
      <c r="JHO6" s="311"/>
      <c r="JHP6" s="311"/>
      <c r="JHQ6" s="311"/>
      <c r="JHR6" s="311"/>
      <c r="JHS6" s="311"/>
      <c r="JHT6" s="311"/>
      <c r="JHU6" s="311"/>
      <c r="JHV6" s="311"/>
      <c r="JHW6" s="311"/>
      <c r="JHX6" s="311"/>
      <c r="JHY6" s="311"/>
      <c r="JHZ6" s="311"/>
      <c r="JIA6" s="311"/>
      <c r="JIB6" s="311"/>
      <c r="JIC6" s="311"/>
      <c r="JID6" s="311"/>
      <c r="JIE6" s="311"/>
      <c r="JIF6" s="311"/>
      <c r="JIG6" s="311"/>
      <c r="JIH6" s="311"/>
      <c r="JII6" s="311"/>
      <c r="JIJ6" s="311"/>
      <c r="JIK6" s="311"/>
      <c r="JIL6" s="311"/>
      <c r="JIM6" s="311"/>
      <c r="JIN6" s="311"/>
      <c r="JIO6" s="311"/>
      <c r="JIP6" s="311"/>
      <c r="JIQ6" s="311"/>
      <c r="JIR6" s="311"/>
      <c r="JIS6" s="311"/>
      <c r="JIT6" s="311"/>
      <c r="JIU6" s="311"/>
      <c r="JIV6" s="311"/>
      <c r="JIW6" s="311"/>
      <c r="JIX6" s="311"/>
      <c r="JIY6" s="311"/>
      <c r="JIZ6" s="311"/>
      <c r="JJA6" s="311"/>
      <c r="JJB6" s="311"/>
      <c r="JJC6" s="311"/>
      <c r="JJD6" s="311"/>
      <c r="JJE6" s="311"/>
      <c r="JJF6" s="311"/>
      <c r="JJG6" s="311"/>
      <c r="JJH6" s="311"/>
      <c r="JJI6" s="311"/>
      <c r="JJJ6" s="311"/>
      <c r="JJK6" s="311"/>
      <c r="JJL6" s="311"/>
      <c r="JJM6" s="311"/>
      <c r="JJN6" s="311"/>
      <c r="JJO6" s="311"/>
      <c r="JJP6" s="311"/>
      <c r="JJQ6" s="311"/>
      <c r="JJR6" s="311"/>
      <c r="JJS6" s="311"/>
      <c r="JJT6" s="311"/>
      <c r="JJU6" s="311"/>
      <c r="JJV6" s="311"/>
      <c r="JJW6" s="311"/>
      <c r="JJX6" s="311"/>
      <c r="JJY6" s="311"/>
      <c r="JJZ6" s="311"/>
      <c r="JKA6" s="311"/>
      <c r="JKB6" s="311"/>
      <c r="JKC6" s="311"/>
      <c r="JKD6" s="311"/>
      <c r="JKE6" s="311"/>
      <c r="JKF6" s="311"/>
      <c r="JKG6" s="311"/>
      <c r="JKH6" s="311"/>
      <c r="JKI6" s="311"/>
      <c r="JKJ6" s="311"/>
      <c r="JKK6" s="311"/>
      <c r="JKL6" s="311"/>
      <c r="JKM6" s="311"/>
      <c r="JKN6" s="311"/>
      <c r="JKO6" s="311"/>
      <c r="JKP6" s="311"/>
      <c r="JKQ6" s="311"/>
      <c r="JKR6" s="311"/>
      <c r="JKS6" s="311"/>
      <c r="JKT6" s="311"/>
      <c r="JKU6" s="311"/>
      <c r="JKV6" s="311"/>
      <c r="JKW6" s="311"/>
      <c r="JKX6" s="311"/>
      <c r="JKY6" s="311"/>
      <c r="JKZ6" s="311"/>
      <c r="JLA6" s="311"/>
      <c r="JLB6" s="311"/>
      <c r="JLC6" s="311"/>
      <c r="JLD6" s="311"/>
      <c r="JLE6" s="311"/>
      <c r="JLF6" s="311"/>
      <c r="JLG6" s="311"/>
      <c r="JLH6" s="311"/>
      <c r="JLI6" s="311"/>
      <c r="JLJ6" s="311"/>
      <c r="JLK6" s="311"/>
      <c r="JLL6" s="311"/>
      <c r="JLM6" s="311"/>
      <c r="JLN6" s="311"/>
      <c r="JLO6" s="311"/>
      <c r="JLP6" s="311"/>
      <c r="JLQ6" s="311"/>
      <c r="JLR6" s="311"/>
      <c r="JLS6" s="311"/>
      <c r="JLT6" s="311"/>
      <c r="JLU6" s="311"/>
      <c r="JLV6" s="311"/>
      <c r="JLW6" s="311"/>
      <c r="JLX6" s="311"/>
      <c r="JLY6" s="311"/>
      <c r="JLZ6" s="311"/>
      <c r="JMA6" s="311"/>
      <c r="JMB6" s="311"/>
      <c r="JMC6" s="311"/>
      <c r="JMD6" s="311"/>
      <c r="JME6" s="311"/>
      <c r="JMF6" s="311"/>
      <c r="JMG6" s="311"/>
      <c r="JMH6" s="311"/>
      <c r="JMI6" s="311"/>
      <c r="JMJ6" s="311"/>
      <c r="JMK6" s="311"/>
      <c r="JML6" s="311"/>
      <c r="JMM6" s="311"/>
      <c r="JMN6" s="311"/>
      <c r="JMO6" s="311"/>
      <c r="JMP6" s="311"/>
      <c r="JMQ6" s="311"/>
      <c r="JMR6" s="311"/>
      <c r="JMS6" s="311"/>
      <c r="JMT6" s="311"/>
      <c r="JMU6" s="311"/>
      <c r="JMV6" s="311"/>
      <c r="JMW6" s="311"/>
      <c r="JMX6" s="311"/>
      <c r="JMY6" s="311"/>
      <c r="JMZ6" s="311"/>
      <c r="JNA6" s="311"/>
      <c r="JNB6" s="311"/>
      <c r="JNC6" s="311"/>
      <c r="JND6" s="311"/>
      <c r="JNE6" s="311"/>
      <c r="JNF6" s="311"/>
      <c r="JNG6" s="311"/>
      <c r="JNH6" s="311"/>
      <c r="JNI6" s="311"/>
      <c r="JNJ6" s="311"/>
      <c r="JNK6" s="311"/>
      <c r="JNL6" s="311"/>
      <c r="JNM6" s="311"/>
      <c r="JNN6" s="311"/>
      <c r="JNO6" s="311"/>
      <c r="JNP6" s="311"/>
      <c r="JNQ6" s="311"/>
      <c r="JNR6" s="311"/>
      <c r="JNS6" s="311"/>
      <c r="JNT6" s="311"/>
      <c r="JNU6" s="311"/>
      <c r="JNV6" s="311"/>
      <c r="JNW6" s="311"/>
      <c r="JNX6" s="311"/>
      <c r="JNY6" s="311"/>
      <c r="JNZ6" s="311"/>
      <c r="JOA6" s="311"/>
      <c r="JOB6" s="311"/>
      <c r="JOC6" s="311"/>
      <c r="JOD6" s="311"/>
      <c r="JOE6" s="311"/>
      <c r="JOF6" s="311"/>
      <c r="JOG6" s="311"/>
      <c r="JOH6" s="311"/>
      <c r="JOI6" s="311"/>
      <c r="JOJ6" s="311"/>
      <c r="JOK6" s="311"/>
      <c r="JOL6" s="311"/>
      <c r="JOM6" s="311"/>
      <c r="JON6" s="311"/>
      <c r="JOO6" s="311"/>
      <c r="JOP6" s="311"/>
      <c r="JOQ6" s="311"/>
      <c r="JOR6" s="311"/>
      <c r="JOS6" s="311"/>
      <c r="JOT6" s="311"/>
      <c r="JOU6" s="311"/>
      <c r="JOV6" s="311"/>
      <c r="JOW6" s="311"/>
      <c r="JOX6" s="311"/>
      <c r="JOY6" s="311"/>
      <c r="JOZ6" s="311"/>
      <c r="JPA6" s="311"/>
      <c r="JPB6" s="311"/>
      <c r="JPC6" s="311"/>
      <c r="JPD6" s="311"/>
      <c r="JPE6" s="311"/>
      <c r="JPF6" s="311"/>
      <c r="JPG6" s="311"/>
      <c r="JPH6" s="311"/>
      <c r="JPI6" s="311"/>
      <c r="JPJ6" s="311"/>
      <c r="JPK6" s="311"/>
      <c r="JPL6" s="311"/>
      <c r="JPM6" s="311"/>
      <c r="JPN6" s="311"/>
      <c r="JPO6" s="311"/>
      <c r="JPP6" s="311"/>
      <c r="JPQ6" s="311"/>
      <c r="JPR6" s="311"/>
      <c r="JPS6" s="311"/>
      <c r="JPT6" s="311"/>
      <c r="JPU6" s="311"/>
      <c r="JPV6" s="311"/>
      <c r="JPW6" s="311"/>
      <c r="JPX6" s="311"/>
      <c r="JPY6" s="311"/>
      <c r="JPZ6" s="311"/>
      <c r="JQA6" s="311"/>
      <c r="JQB6" s="311"/>
      <c r="JQC6" s="311"/>
      <c r="JQD6" s="311"/>
      <c r="JQE6" s="311"/>
      <c r="JQF6" s="311"/>
      <c r="JQG6" s="311"/>
      <c r="JQH6" s="311"/>
      <c r="JQI6" s="311"/>
      <c r="JQJ6" s="311"/>
      <c r="JQK6" s="311"/>
      <c r="JQL6" s="311"/>
      <c r="JQM6" s="311"/>
      <c r="JQN6" s="311"/>
      <c r="JQO6" s="311"/>
      <c r="JQP6" s="311"/>
      <c r="JQQ6" s="311"/>
      <c r="JQR6" s="311"/>
      <c r="JQS6" s="311"/>
      <c r="JQT6" s="311"/>
      <c r="JQU6" s="311"/>
      <c r="JQV6" s="311"/>
      <c r="JQW6" s="311"/>
      <c r="JQX6" s="311"/>
      <c r="JQY6" s="311"/>
      <c r="JQZ6" s="311"/>
      <c r="JRA6" s="311"/>
      <c r="JRB6" s="311"/>
      <c r="JRC6" s="311"/>
      <c r="JRD6" s="311"/>
      <c r="JRE6" s="311"/>
      <c r="JRF6" s="311"/>
      <c r="JRG6" s="311"/>
      <c r="JRH6" s="311"/>
      <c r="JRI6" s="311"/>
      <c r="JRJ6" s="311"/>
      <c r="JRK6" s="311"/>
      <c r="JRL6" s="311"/>
      <c r="JRM6" s="311"/>
      <c r="JRN6" s="311"/>
      <c r="JRO6" s="311"/>
      <c r="JRP6" s="311"/>
      <c r="JRQ6" s="311"/>
      <c r="JRR6" s="311"/>
      <c r="JRS6" s="311"/>
      <c r="JRT6" s="311"/>
      <c r="JRU6" s="311"/>
      <c r="JRV6" s="311"/>
      <c r="JRW6" s="311"/>
      <c r="JRX6" s="311"/>
      <c r="JRY6" s="311"/>
      <c r="JRZ6" s="311"/>
      <c r="JSA6" s="311"/>
      <c r="JSB6" s="311"/>
      <c r="JSC6" s="311"/>
      <c r="JSD6" s="311"/>
      <c r="JSE6" s="311"/>
      <c r="JSF6" s="311"/>
      <c r="JSG6" s="311"/>
      <c r="JSH6" s="311"/>
      <c r="JSI6" s="311"/>
      <c r="JSJ6" s="311"/>
      <c r="JSK6" s="311"/>
      <c r="JSL6" s="311"/>
      <c r="JSM6" s="311"/>
      <c r="JSN6" s="311"/>
      <c r="JSO6" s="311"/>
      <c r="JSP6" s="311"/>
      <c r="JSQ6" s="311"/>
      <c r="JSR6" s="311"/>
      <c r="JSS6" s="311"/>
      <c r="JST6" s="311"/>
      <c r="JSU6" s="311"/>
      <c r="JSV6" s="311"/>
      <c r="JSW6" s="311"/>
      <c r="JSX6" s="311"/>
      <c r="JSY6" s="311"/>
      <c r="JSZ6" s="311"/>
      <c r="JTA6" s="311"/>
      <c r="JTB6" s="311"/>
      <c r="JTC6" s="311"/>
      <c r="JTD6" s="311"/>
      <c r="JTE6" s="311"/>
      <c r="JTF6" s="311"/>
      <c r="JTG6" s="311"/>
      <c r="JTH6" s="311"/>
      <c r="JTI6" s="311"/>
      <c r="JTJ6" s="311"/>
      <c r="JTK6" s="311"/>
      <c r="JTL6" s="311"/>
      <c r="JTM6" s="311"/>
      <c r="JTN6" s="311"/>
      <c r="JTO6" s="311"/>
      <c r="JTP6" s="311"/>
      <c r="JTQ6" s="311"/>
      <c r="JTR6" s="311"/>
      <c r="JTS6" s="311"/>
      <c r="JTT6" s="311"/>
      <c r="JTU6" s="311"/>
      <c r="JTV6" s="311"/>
      <c r="JTW6" s="311"/>
      <c r="JTX6" s="311"/>
      <c r="JTY6" s="311"/>
      <c r="JTZ6" s="311"/>
      <c r="JUA6" s="311"/>
      <c r="JUB6" s="311"/>
      <c r="JUC6" s="311"/>
      <c r="JUD6" s="311"/>
      <c r="JUE6" s="311"/>
      <c r="JUF6" s="311"/>
      <c r="JUG6" s="311"/>
      <c r="JUH6" s="311"/>
      <c r="JUI6" s="311"/>
      <c r="JUJ6" s="311"/>
      <c r="JUK6" s="311"/>
      <c r="JUL6" s="311"/>
      <c r="JUM6" s="311"/>
      <c r="JUN6" s="311"/>
      <c r="JUO6" s="311"/>
      <c r="JUP6" s="311"/>
      <c r="JUQ6" s="311"/>
      <c r="JUR6" s="311"/>
      <c r="JUS6" s="311"/>
      <c r="JUT6" s="311"/>
      <c r="JUU6" s="311"/>
      <c r="JUV6" s="311"/>
      <c r="JUW6" s="311"/>
      <c r="JUX6" s="311"/>
      <c r="JUY6" s="311"/>
      <c r="JUZ6" s="311"/>
      <c r="JVA6" s="311"/>
      <c r="JVB6" s="311"/>
      <c r="JVC6" s="311"/>
      <c r="JVD6" s="311"/>
      <c r="JVE6" s="311"/>
      <c r="JVF6" s="311"/>
      <c r="JVG6" s="311"/>
      <c r="JVH6" s="311"/>
      <c r="JVI6" s="311"/>
      <c r="JVJ6" s="311"/>
      <c r="JVK6" s="311"/>
      <c r="JVL6" s="311"/>
      <c r="JVM6" s="311"/>
      <c r="JVN6" s="311"/>
      <c r="JVO6" s="311"/>
      <c r="JVP6" s="311"/>
      <c r="JVQ6" s="311"/>
      <c r="JVR6" s="311"/>
      <c r="JVS6" s="311"/>
      <c r="JVT6" s="311"/>
      <c r="JVU6" s="311"/>
      <c r="JVV6" s="311"/>
      <c r="JVW6" s="311"/>
      <c r="JVX6" s="311"/>
      <c r="JVY6" s="311"/>
      <c r="JVZ6" s="311"/>
      <c r="JWA6" s="311"/>
      <c r="JWB6" s="311"/>
      <c r="JWC6" s="311"/>
      <c r="JWD6" s="311"/>
      <c r="JWE6" s="311"/>
      <c r="JWF6" s="311"/>
      <c r="JWG6" s="311"/>
      <c r="JWH6" s="311"/>
      <c r="JWI6" s="311"/>
      <c r="JWJ6" s="311"/>
      <c r="JWK6" s="311"/>
      <c r="JWL6" s="311"/>
      <c r="JWM6" s="311"/>
      <c r="JWN6" s="311"/>
      <c r="JWO6" s="311"/>
      <c r="JWP6" s="311"/>
      <c r="JWQ6" s="311"/>
      <c r="JWR6" s="311"/>
      <c r="JWS6" s="311"/>
      <c r="JWT6" s="311"/>
      <c r="JWU6" s="311"/>
      <c r="JWV6" s="311"/>
      <c r="JWW6" s="311"/>
      <c r="JWX6" s="311"/>
      <c r="JWY6" s="311"/>
      <c r="JWZ6" s="311"/>
      <c r="JXA6" s="311"/>
      <c r="JXB6" s="311"/>
      <c r="JXC6" s="311"/>
      <c r="JXD6" s="311"/>
      <c r="JXE6" s="311"/>
      <c r="JXF6" s="311"/>
      <c r="JXG6" s="311"/>
      <c r="JXH6" s="311"/>
      <c r="JXI6" s="311"/>
      <c r="JXJ6" s="311"/>
      <c r="JXK6" s="311"/>
      <c r="JXL6" s="311"/>
      <c r="JXM6" s="311"/>
      <c r="JXN6" s="311"/>
      <c r="JXO6" s="311"/>
      <c r="JXP6" s="311"/>
      <c r="JXQ6" s="311"/>
      <c r="JXR6" s="311"/>
      <c r="JXS6" s="311"/>
      <c r="JXT6" s="311"/>
      <c r="JXU6" s="311"/>
      <c r="JXV6" s="311"/>
      <c r="JXW6" s="311"/>
      <c r="JXX6" s="311"/>
      <c r="JXY6" s="311"/>
      <c r="JXZ6" s="311"/>
      <c r="JYA6" s="311"/>
      <c r="JYB6" s="311"/>
      <c r="JYC6" s="311"/>
      <c r="JYD6" s="311"/>
      <c r="JYE6" s="311"/>
      <c r="JYF6" s="311"/>
      <c r="JYG6" s="311"/>
      <c r="JYH6" s="311"/>
      <c r="JYI6" s="311"/>
      <c r="JYJ6" s="311"/>
      <c r="JYK6" s="311"/>
      <c r="JYL6" s="311"/>
      <c r="JYM6" s="311"/>
      <c r="JYN6" s="311"/>
      <c r="JYO6" s="311"/>
      <c r="JYP6" s="311"/>
      <c r="JYQ6" s="311"/>
      <c r="JYR6" s="311"/>
      <c r="JYS6" s="311"/>
      <c r="JYT6" s="311"/>
      <c r="JYU6" s="311"/>
      <c r="JYV6" s="311"/>
      <c r="JYW6" s="311"/>
      <c r="JYX6" s="311"/>
      <c r="JYY6" s="311"/>
      <c r="JYZ6" s="311"/>
      <c r="JZA6" s="311"/>
      <c r="JZB6" s="311"/>
      <c r="JZC6" s="311"/>
      <c r="JZD6" s="311"/>
      <c r="JZE6" s="311"/>
      <c r="JZF6" s="311"/>
      <c r="JZG6" s="311"/>
      <c r="JZH6" s="311"/>
      <c r="JZI6" s="311"/>
      <c r="JZJ6" s="311"/>
      <c r="JZK6" s="311"/>
      <c r="JZL6" s="311"/>
      <c r="JZM6" s="311"/>
      <c r="JZN6" s="311"/>
      <c r="JZO6" s="311"/>
      <c r="JZP6" s="311"/>
      <c r="JZQ6" s="311"/>
      <c r="JZR6" s="311"/>
      <c r="JZS6" s="311"/>
      <c r="JZT6" s="311"/>
      <c r="JZU6" s="311"/>
      <c r="JZV6" s="311"/>
      <c r="JZW6" s="311"/>
      <c r="JZX6" s="311"/>
      <c r="JZY6" s="311"/>
      <c r="JZZ6" s="311"/>
      <c r="KAA6" s="311"/>
      <c r="KAB6" s="311"/>
      <c r="KAC6" s="311"/>
      <c r="KAD6" s="311"/>
      <c r="KAE6" s="311"/>
      <c r="KAF6" s="311"/>
      <c r="KAG6" s="311"/>
      <c r="KAH6" s="311"/>
      <c r="KAI6" s="311"/>
      <c r="KAJ6" s="311"/>
      <c r="KAK6" s="311"/>
      <c r="KAL6" s="311"/>
      <c r="KAM6" s="311"/>
      <c r="KAN6" s="311"/>
      <c r="KAO6" s="311"/>
      <c r="KAP6" s="311"/>
      <c r="KAQ6" s="311"/>
      <c r="KAR6" s="311"/>
      <c r="KAS6" s="311"/>
      <c r="KAT6" s="311"/>
      <c r="KAU6" s="311"/>
      <c r="KAV6" s="311"/>
      <c r="KAW6" s="311"/>
      <c r="KAX6" s="311"/>
      <c r="KAY6" s="311"/>
      <c r="KAZ6" s="311"/>
      <c r="KBA6" s="311"/>
      <c r="KBB6" s="311"/>
      <c r="KBC6" s="311"/>
      <c r="KBD6" s="311"/>
      <c r="KBE6" s="311"/>
      <c r="KBF6" s="311"/>
      <c r="KBG6" s="311"/>
      <c r="KBH6" s="311"/>
      <c r="KBI6" s="311"/>
      <c r="KBJ6" s="311"/>
      <c r="KBK6" s="311"/>
      <c r="KBL6" s="311"/>
      <c r="KBM6" s="311"/>
      <c r="KBN6" s="311"/>
      <c r="KBO6" s="311"/>
      <c r="KBP6" s="311"/>
      <c r="KBQ6" s="311"/>
      <c r="KBR6" s="311"/>
      <c r="KBS6" s="311"/>
      <c r="KBT6" s="311"/>
      <c r="KBU6" s="311"/>
      <c r="KBV6" s="311"/>
      <c r="KBW6" s="311"/>
      <c r="KBX6" s="311"/>
      <c r="KBY6" s="311"/>
      <c r="KBZ6" s="311"/>
      <c r="KCA6" s="311"/>
      <c r="KCB6" s="311"/>
      <c r="KCC6" s="311"/>
      <c r="KCD6" s="311"/>
      <c r="KCE6" s="311"/>
      <c r="KCF6" s="311"/>
      <c r="KCG6" s="311"/>
      <c r="KCH6" s="311"/>
      <c r="KCI6" s="311"/>
      <c r="KCJ6" s="311"/>
      <c r="KCK6" s="311"/>
      <c r="KCL6" s="311"/>
      <c r="KCM6" s="311"/>
      <c r="KCN6" s="311"/>
      <c r="KCO6" s="311"/>
      <c r="KCP6" s="311"/>
      <c r="KCQ6" s="311"/>
      <c r="KCR6" s="311"/>
      <c r="KCS6" s="311"/>
      <c r="KCT6" s="311"/>
      <c r="KCU6" s="311"/>
      <c r="KCV6" s="311"/>
      <c r="KCW6" s="311"/>
      <c r="KCX6" s="311"/>
      <c r="KCY6" s="311"/>
      <c r="KCZ6" s="311"/>
      <c r="KDA6" s="311"/>
      <c r="KDB6" s="311"/>
      <c r="KDC6" s="311"/>
      <c r="KDD6" s="311"/>
      <c r="KDE6" s="311"/>
      <c r="KDF6" s="311"/>
      <c r="KDG6" s="311"/>
      <c r="KDH6" s="311"/>
      <c r="KDI6" s="311"/>
      <c r="KDJ6" s="311"/>
      <c r="KDK6" s="311"/>
      <c r="KDL6" s="311"/>
      <c r="KDM6" s="311"/>
      <c r="KDN6" s="311"/>
      <c r="KDO6" s="311"/>
      <c r="KDP6" s="311"/>
      <c r="KDQ6" s="311"/>
      <c r="KDR6" s="311"/>
      <c r="KDS6" s="311"/>
      <c r="KDT6" s="311"/>
      <c r="KDU6" s="311"/>
      <c r="KDV6" s="311"/>
      <c r="KDW6" s="311"/>
      <c r="KDX6" s="311"/>
      <c r="KDY6" s="311"/>
      <c r="KDZ6" s="311"/>
      <c r="KEA6" s="311"/>
      <c r="KEB6" s="311"/>
      <c r="KEC6" s="311"/>
      <c r="KED6" s="311"/>
      <c r="KEE6" s="311"/>
      <c r="KEF6" s="311"/>
      <c r="KEG6" s="311"/>
      <c r="KEH6" s="311"/>
      <c r="KEI6" s="311"/>
      <c r="KEJ6" s="311"/>
      <c r="KEK6" s="311"/>
      <c r="KEL6" s="311"/>
      <c r="KEM6" s="311"/>
      <c r="KEN6" s="311"/>
      <c r="KEO6" s="311"/>
      <c r="KEP6" s="311"/>
      <c r="KEQ6" s="311"/>
      <c r="KER6" s="311"/>
      <c r="KES6" s="311"/>
      <c r="KET6" s="311"/>
      <c r="KEU6" s="311"/>
      <c r="KEV6" s="311"/>
      <c r="KEW6" s="311"/>
      <c r="KEX6" s="311"/>
      <c r="KEY6" s="311"/>
      <c r="KEZ6" s="311"/>
      <c r="KFA6" s="311"/>
      <c r="KFB6" s="311"/>
      <c r="KFC6" s="311"/>
      <c r="KFD6" s="311"/>
      <c r="KFE6" s="311"/>
      <c r="KFF6" s="311"/>
      <c r="KFG6" s="311"/>
      <c r="KFH6" s="311"/>
      <c r="KFI6" s="311"/>
      <c r="KFJ6" s="311"/>
      <c r="KFK6" s="311"/>
      <c r="KFL6" s="311"/>
      <c r="KFM6" s="311"/>
      <c r="KFN6" s="311"/>
      <c r="KFO6" s="311"/>
      <c r="KFP6" s="311"/>
      <c r="KFQ6" s="311"/>
      <c r="KFR6" s="311"/>
      <c r="KFS6" s="311"/>
      <c r="KFT6" s="311"/>
      <c r="KFU6" s="311"/>
      <c r="KFV6" s="311"/>
      <c r="KFW6" s="311"/>
      <c r="KFX6" s="311"/>
      <c r="KFY6" s="311"/>
      <c r="KFZ6" s="311"/>
      <c r="KGA6" s="311"/>
      <c r="KGB6" s="311"/>
      <c r="KGC6" s="311"/>
      <c r="KGD6" s="311"/>
      <c r="KGE6" s="311"/>
      <c r="KGF6" s="311"/>
      <c r="KGG6" s="311"/>
      <c r="KGH6" s="311"/>
      <c r="KGI6" s="311"/>
      <c r="KGJ6" s="311"/>
      <c r="KGK6" s="311"/>
      <c r="KGL6" s="311"/>
      <c r="KGM6" s="311"/>
      <c r="KGN6" s="311"/>
      <c r="KGO6" s="311"/>
      <c r="KGP6" s="311"/>
      <c r="KGQ6" s="311"/>
      <c r="KGR6" s="311"/>
      <c r="KGS6" s="311"/>
      <c r="KGT6" s="311"/>
      <c r="KGU6" s="311"/>
      <c r="KGV6" s="311"/>
      <c r="KGW6" s="311"/>
      <c r="KGX6" s="311"/>
      <c r="KGY6" s="311"/>
      <c r="KGZ6" s="311"/>
      <c r="KHA6" s="311"/>
      <c r="KHB6" s="311"/>
      <c r="KHC6" s="311"/>
      <c r="KHD6" s="311"/>
      <c r="KHE6" s="311"/>
      <c r="KHF6" s="311"/>
      <c r="KHG6" s="311"/>
      <c r="KHH6" s="311"/>
      <c r="KHI6" s="311"/>
      <c r="KHJ6" s="311"/>
      <c r="KHK6" s="311"/>
      <c r="KHL6" s="311"/>
      <c r="KHM6" s="311"/>
      <c r="KHN6" s="311"/>
      <c r="KHO6" s="311"/>
      <c r="KHP6" s="311"/>
      <c r="KHQ6" s="311"/>
      <c r="KHR6" s="311"/>
      <c r="KHS6" s="311"/>
      <c r="KHT6" s="311"/>
      <c r="KHU6" s="311"/>
      <c r="KHV6" s="311"/>
      <c r="KHW6" s="311"/>
      <c r="KHX6" s="311"/>
      <c r="KHY6" s="311"/>
      <c r="KHZ6" s="311"/>
      <c r="KIA6" s="311"/>
      <c r="KIB6" s="311"/>
      <c r="KIC6" s="311"/>
      <c r="KID6" s="311"/>
      <c r="KIE6" s="311"/>
      <c r="KIF6" s="311"/>
      <c r="KIG6" s="311"/>
      <c r="KIH6" s="311"/>
      <c r="KII6" s="311"/>
      <c r="KIJ6" s="311"/>
      <c r="KIK6" s="311"/>
      <c r="KIL6" s="311"/>
      <c r="KIM6" s="311"/>
      <c r="KIN6" s="311"/>
      <c r="KIO6" s="311"/>
      <c r="KIP6" s="311"/>
      <c r="KIQ6" s="311"/>
      <c r="KIR6" s="311"/>
      <c r="KIS6" s="311"/>
      <c r="KIT6" s="311"/>
      <c r="KIU6" s="311"/>
      <c r="KIV6" s="311"/>
      <c r="KIW6" s="311"/>
      <c r="KIX6" s="311"/>
      <c r="KIY6" s="311"/>
      <c r="KIZ6" s="311"/>
      <c r="KJA6" s="311"/>
      <c r="KJB6" s="311"/>
      <c r="KJC6" s="311"/>
      <c r="KJD6" s="311"/>
      <c r="KJE6" s="311"/>
      <c r="KJF6" s="311"/>
      <c r="KJG6" s="311"/>
      <c r="KJH6" s="311"/>
      <c r="KJI6" s="311"/>
      <c r="KJJ6" s="311"/>
      <c r="KJK6" s="311"/>
      <c r="KJL6" s="311"/>
      <c r="KJM6" s="311"/>
      <c r="KJN6" s="311"/>
      <c r="KJO6" s="311"/>
      <c r="KJP6" s="311"/>
      <c r="KJQ6" s="311"/>
      <c r="KJR6" s="311"/>
      <c r="KJS6" s="311"/>
      <c r="KJT6" s="311"/>
      <c r="KJU6" s="311"/>
      <c r="KJV6" s="311"/>
      <c r="KJW6" s="311"/>
      <c r="KJX6" s="311"/>
      <c r="KJY6" s="311"/>
      <c r="KJZ6" s="311"/>
      <c r="KKA6" s="311"/>
      <c r="KKB6" s="311"/>
      <c r="KKC6" s="311"/>
      <c r="KKD6" s="311"/>
      <c r="KKE6" s="311"/>
      <c r="KKF6" s="311"/>
      <c r="KKG6" s="311"/>
      <c r="KKH6" s="311"/>
      <c r="KKI6" s="311"/>
      <c r="KKJ6" s="311"/>
      <c r="KKK6" s="311"/>
      <c r="KKL6" s="311"/>
      <c r="KKM6" s="311"/>
      <c r="KKN6" s="311"/>
      <c r="KKO6" s="311"/>
      <c r="KKP6" s="311"/>
      <c r="KKQ6" s="311"/>
      <c r="KKR6" s="311"/>
      <c r="KKS6" s="311"/>
      <c r="KKT6" s="311"/>
      <c r="KKU6" s="311"/>
      <c r="KKV6" s="311"/>
      <c r="KKW6" s="311"/>
      <c r="KKX6" s="311"/>
      <c r="KKY6" s="311"/>
      <c r="KKZ6" s="311"/>
      <c r="KLA6" s="311"/>
      <c r="KLB6" s="311"/>
      <c r="KLC6" s="311"/>
      <c r="KLD6" s="311"/>
      <c r="KLE6" s="311"/>
      <c r="KLF6" s="311"/>
      <c r="KLG6" s="311"/>
      <c r="KLH6" s="311"/>
      <c r="KLI6" s="311"/>
      <c r="KLJ6" s="311"/>
      <c r="KLK6" s="311"/>
      <c r="KLL6" s="311"/>
      <c r="KLM6" s="311"/>
      <c r="KLN6" s="311"/>
      <c r="KLO6" s="311"/>
      <c r="KLP6" s="311"/>
      <c r="KLQ6" s="311"/>
      <c r="KLR6" s="311"/>
      <c r="KLS6" s="311"/>
      <c r="KLT6" s="311"/>
      <c r="KLU6" s="311"/>
      <c r="KLV6" s="311"/>
      <c r="KLW6" s="311"/>
      <c r="KLX6" s="311"/>
      <c r="KLY6" s="311"/>
      <c r="KLZ6" s="311"/>
      <c r="KMA6" s="311"/>
      <c r="KMB6" s="311"/>
      <c r="KMC6" s="311"/>
      <c r="KMD6" s="311"/>
      <c r="KME6" s="311"/>
      <c r="KMF6" s="311"/>
      <c r="KMG6" s="311"/>
      <c r="KMH6" s="311"/>
      <c r="KMI6" s="311"/>
      <c r="KMJ6" s="311"/>
      <c r="KMK6" s="311"/>
      <c r="KML6" s="311"/>
      <c r="KMM6" s="311"/>
      <c r="KMN6" s="311"/>
      <c r="KMO6" s="311"/>
      <c r="KMP6" s="311"/>
      <c r="KMQ6" s="311"/>
      <c r="KMR6" s="311"/>
      <c r="KMS6" s="311"/>
      <c r="KMT6" s="311"/>
      <c r="KMU6" s="311"/>
      <c r="KMV6" s="311"/>
      <c r="KMW6" s="311"/>
      <c r="KMX6" s="311"/>
      <c r="KMY6" s="311"/>
      <c r="KMZ6" s="311"/>
      <c r="KNA6" s="311"/>
      <c r="KNB6" s="311"/>
      <c r="KNC6" s="311"/>
      <c r="KND6" s="311"/>
      <c r="KNE6" s="311"/>
      <c r="KNF6" s="311"/>
      <c r="KNG6" s="311"/>
      <c r="KNH6" s="311"/>
      <c r="KNI6" s="311"/>
      <c r="KNJ6" s="311"/>
      <c r="KNK6" s="311"/>
      <c r="KNL6" s="311"/>
      <c r="KNM6" s="311"/>
      <c r="KNN6" s="311"/>
      <c r="KNO6" s="311"/>
      <c r="KNP6" s="311"/>
      <c r="KNQ6" s="311"/>
      <c r="KNR6" s="311"/>
      <c r="KNS6" s="311"/>
      <c r="KNT6" s="311"/>
      <c r="KNU6" s="311"/>
      <c r="KNV6" s="311"/>
      <c r="KNW6" s="311"/>
      <c r="KNX6" s="311"/>
      <c r="KNY6" s="311"/>
      <c r="KNZ6" s="311"/>
      <c r="KOA6" s="311"/>
      <c r="KOB6" s="311"/>
      <c r="KOC6" s="311"/>
      <c r="KOD6" s="311"/>
      <c r="KOE6" s="311"/>
      <c r="KOF6" s="311"/>
      <c r="KOG6" s="311"/>
      <c r="KOH6" s="311"/>
      <c r="KOI6" s="311"/>
      <c r="KOJ6" s="311"/>
      <c r="KOK6" s="311"/>
      <c r="KOL6" s="311"/>
      <c r="KOM6" s="311"/>
      <c r="KON6" s="311"/>
      <c r="KOO6" s="311"/>
      <c r="KOP6" s="311"/>
      <c r="KOQ6" s="311"/>
      <c r="KOR6" s="311"/>
      <c r="KOS6" s="311"/>
      <c r="KOT6" s="311"/>
      <c r="KOU6" s="311"/>
      <c r="KOV6" s="311"/>
      <c r="KOW6" s="311"/>
      <c r="KOX6" s="311"/>
      <c r="KOY6" s="311"/>
      <c r="KOZ6" s="311"/>
      <c r="KPA6" s="311"/>
      <c r="KPB6" s="311"/>
      <c r="KPC6" s="311"/>
      <c r="KPD6" s="311"/>
      <c r="KPE6" s="311"/>
      <c r="KPF6" s="311"/>
      <c r="KPG6" s="311"/>
      <c r="KPH6" s="311"/>
      <c r="KPI6" s="311"/>
      <c r="KPJ6" s="311"/>
      <c r="KPK6" s="311"/>
      <c r="KPL6" s="311"/>
      <c r="KPM6" s="311"/>
      <c r="KPN6" s="311"/>
      <c r="KPO6" s="311"/>
      <c r="KPP6" s="311"/>
      <c r="KPQ6" s="311"/>
      <c r="KPR6" s="311"/>
      <c r="KPS6" s="311"/>
      <c r="KPT6" s="311"/>
      <c r="KPU6" s="311"/>
      <c r="KPV6" s="311"/>
      <c r="KPW6" s="311"/>
      <c r="KPX6" s="311"/>
      <c r="KPY6" s="311"/>
      <c r="KPZ6" s="311"/>
      <c r="KQA6" s="311"/>
      <c r="KQB6" s="311"/>
      <c r="KQC6" s="311"/>
      <c r="KQD6" s="311"/>
      <c r="KQE6" s="311"/>
      <c r="KQF6" s="311"/>
      <c r="KQG6" s="311"/>
      <c r="KQH6" s="311"/>
      <c r="KQI6" s="311"/>
      <c r="KQJ6" s="311"/>
      <c r="KQK6" s="311"/>
      <c r="KQL6" s="311"/>
      <c r="KQM6" s="311"/>
      <c r="KQN6" s="311"/>
      <c r="KQO6" s="311"/>
      <c r="KQP6" s="311"/>
      <c r="KQQ6" s="311"/>
      <c r="KQR6" s="311"/>
      <c r="KQS6" s="311"/>
      <c r="KQT6" s="311"/>
      <c r="KQU6" s="311"/>
      <c r="KQV6" s="311"/>
      <c r="KQW6" s="311"/>
      <c r="KQX6" s="311"/>
      <c r="KQY6" s="311"/>
      <c r="KQZ6" s="311"/>
      <c r="KRA6" s="311"/>
      <c r="KRB6" s="311"/>
      <c r="KRC6" s="311"/>
      <c r="KRD6" s="311"/>
      <c r="KRE6" s="311"/>
      <c r="KRF6" s="311"/>
      <c r="KRG6" s="311"/>
      <c r="KRH6" s="311"/>
      <c r="KRI6" s="311"/>
      <c r="KRJ6" s="311"/>
      <c r="KRK6" s="311"/>
      <c r="KRL6" s="311"/>
      <c r="KRM6" s="311"/>
      <c r="KRN6" s="311"/>
      <c r="KRO6" s="311"/>
      <c r="KRP6" s="311"/>
      <c r="KRQ6" s="311"/>
      <c r="KRR6" s="311"/>
      <c r="KRS6" s="311"/>
      <c r="KRT6" s="311"/>
      <c r="KRU6" s="311"/>
      <c r="KRV6" s="311"/>
      <c r="KRW6" s="311"/>
      <c r="KRX6" s="311"/>
      <c r="KRY6" s="311"/>
      <c r="KRZ6" s="311"/>
      <c r="KSA6" s="311"/>
      <c r="KSB6" s="311"/>
      <c r="KSC6" s="311"/>
      <c r="KSD6" s="311"/>
      <c r="KSE6" s="311"/>
      <c r="KSF6" s="311"/>
      <c r="KSG6" s="311"/>
      <c r="KSH6" s="311"/>
      <c r="KSI6" s="311"/>
      <c r="KSJ6" s="311"/>
      <c r="KSK6" s="311"/>
      <c r="KSL6" s="311"/>
      <c r="KSM6" s="311"/>
      <c r="KSN6" s="311"/>
      <c r="KSO6" s="311"/>
      <c r="KSP6" s="311"/>
      <c r="KSQ6" s="311"/>
      <c r="KSR6" s="311"/>
      <c r="KSS6" s="311"/>
      <c r="KST6" s="311"/>
      <c r="KSU6" s="311"/>
      <c r="KSV6" s="311"/>
      <c r="KSW6" s="311"/>
      <c r="KSX6" s="311"/>
      <c r="KSY6" s="311"/>
      <c r="KSZ6" s="311"/>
      <c r="KTA6" s="311"/>
      <c r="KTB6" s="311"/>
      <c r="KTC6" s="311"/>
      <c r="KTD6" s="311"/>
      <c r="KTE6" s="311"/>
      <c r="KTF6" s="311"/>
      <c r="KTG6" s="311"/>
      <c r="KTH6" s="311"/>
      <c r="KTI6" s="311"/>
      <c r="KTJ6" s="311"/>
      <c r="KTK6" s="311"/>
      <c r="KTL6" s="311"/>
      <c r="KTM6" s="311"/>
      <c r="KTN6" s="311"/>
      <c r="KTO6" s="311"/>
      <c r="KTP6" s="311"/>
      <c r="KTQ6" s="311"/>
      <c r="KTR6" s="311"/>
      <c r="KTS6" s="311"/>
      <c r="KTT6" s="311"/>
      <c r="KTU6" s="311"/>
      <c r="KTV6" s="311"/>
      <c r="KTW6" s="311"/>
      <c r="KTX6" s="311"/>
      <c r="KTY6" s="311"/>
      <c r="KTZ6" s="311"/>
      <c r="KUA6" s="311"/>
      <c r="KUB6" s="311"/>
      <c r="KUC6" s="311"/>
      <c r="KUD6" s="311"/>
      <c r="KUE6" s="311"/>
      <c r="KUF6" s="311"/>
      <c r="KUG6" s="311"/>
      <c r="KUH6" s="311"/>
      <c r="KUI6" s="311"/>
      <c r="KUJ6" s="311"/>
      <c r="KUK6" s="311"/>
      <c r="KUL6" s="311"/>
      <c r="KUM6" s="311"/>
      <c r="KUN6" s="311"/>
      <c r="KUO6" s="311"/>
      <c r="KUP6" s="311"/>
      <c r="KUQ6" s="311"/>
      <c r="KUR6" s="311"/>
      <c r="KUS6" s="311"/>
      <c r="KUT6" s="311"/>
      <c r="KUU6" s="311"/>
      <c r="KUV6" s="311"/>
      <c r="KUW6" s="311"/>
      <c r="KUX6" s="311"/>
      <c r="KUY6" s="311"/>
      <c r="KUZ6" s="311"/>
      <c r="KVA6" s="311"/>
      <c r="KVB6" s="311"/>
      <c r="KVC6" s="311"/>
      <c r="KVD6" s="311"/>
      <c r="KVE6" s="311"/>
      <c r="KVF6" s="311"/>
      <c r="KVG6" s="311"/>
      <c r="KVH6" s="311"/>
      <c r="KVI6" s="311"/>
      <c r="KVJ6" s="311"/>
      <c r="KVK6" s="311"/>
      <c r="KVL6" s="311"/>
      <c r="KVM6" s="311"/>
      <c r="KVN6" s="311"/>
      <c r="KVO6" s="311"/>
      <c r="KVP6" s="311"/>
      <c r="KVQ6" s="311"/>
      <c r="KVR6" s="311"/>
      <c r="KVS6" s="311"/>
      <c r="KVT6" s="311"/>
      <c r="KVU6" s="311"/>
      <c r="KVV6" s="311"/>
      <c r="KVW6" s="311"/>
      <c r="KVX6" s="311"/>
      <c r="KVY6" s="311"/>
      <c r="KVZ6" s="311"/>
      <c r="KWA6" s="311"/>
      <c r="KWB6" s="311"/>
      <c r="KWC6" s="311"/>
      <c r="KWD6" s="311"/>
      <c r="KWE6" s="311"/>
      <c r="KWF6" s="311"/>
      <c r="KWG6" s="311"/>
      <c r="KWH6" s="311"/>
      <c r="KWI6" s="311"/>
      <c r="KWJ6" s="311"/>
      <c r="KWK6" s="311"/>
      <c r="KWL6" s="311"/>
      <c r="KWM6" s="311"/>
      <c r="KWN6" s="311"/>
      <c r="KWO6" s="311"/>
      <c r="KWP6" s="311"/>
      <c r="KWQ6" s="311"/>
      <c r="KWR6" s="311"/>
      <c r="KWS6" s="311"/>
      <c r="KWT6" s="311"/>
      <c r="KWU6" s="311"/>
      <c r="KWV6" s="311"/>
      <c r="KWW6" s="311"/>
      <c r="KWX6" s="311"/>
      <c r="KWY6" s="311"/>
      <c r="KWZ6" s="311"/>
      <c r="KXA6" s="311"/>
      <c r="KXB6" s="311"/>
      <c r="KXC6" s="311"/>
      <c r="KXD6" s="311"/>
      <c r="KXE6" s="311"/>
      <c r="KXF6" s="311"/>
      <c r="KXG6" s="311"/>
      <c r="KXH6" s="311"/>
      <c r="KXI6" s="311"/>
      <c r="KXJ6" s="311"/>
      <c r="KXK6" s="311"/>
      <c r="KXL6" s="311"/>
      <c r="KXM6" s="311"/>
      <c r="KXN6" s="311"/>
      <c r="KXO6" s="311"/>
      <c r="KXP6" s="311"/>
      <c r="KXQ6" s="311"/>
      <c r="KXR6" s="311"/>
      <c r="KXS6" s="311"/>
      <c r="KXT6" s="311"/>
      <c r="KXU6" s="311"/>
      <c r="KXV6" s="311"/>
      <c r="KXW6" s="311"/>
      <c r="KXX6" s="311"/>
      <c r="KXY6" s="311"/>
      <c r="KXZ6" s="311"/>
      <c r="KYA6" s="311"/>
      <c r="KYB6" s="311"/>
      <c r="KYC6" s="311"/>
      <c r="KYD6" s="311"/>
      <c r="KYE6" s="311"/>
      <c r="KYF6" s="311"/>
      <c r="KYG6" s="311"/>
      <c r="KYH6" s="311"/>
      <c r="KYI6" s="311"/>
      <c r="KYJ6" s="311"/>
      <c r="KYK6" s="311"/>
      <c r="KYL6" s="311"/>
      <c r="KYM6" s="311"/>
      <c r="KYN6" s="311"/>
      <c r="KYO6" s="311"/>
      <c r="KYP6" s="311"/>
      <c r="KYQ6" s="311"/>
      <c r="KYR6" s="311"/>
      <c r="KYS6" s="311"/>
      <c r="KYT6" s="311"/>
      <c r="KYU6" s="311"/>
      <c r="KYV6" s="311"/>
      <c r="KYW6" s="311"/>
      <c r="KYX6" s="311"/>
      <c r="KYY6" s="311"/>
      <c r="KYZ6" s="311"/>
      <c r="KZA6" s="311"/>
      <c r="KZB6" s="311"/>
      <c r="KZC6" s="311"/>
      <c r="KZD6" s="311"/>
      <c r="KZE6" s="311"/>
      <c r="KZF6" s="311"/>
      <c r="KZG6" s="311"/>
      <c r="KZH6" s="311"/>
      <c r="KZI6" s="311"/>
      <c r="KZJ6" s="311"/>
      <c r="KZK6" s="311"/>
      <c r="KZL6" s="311"/>
      <c r="KZM6" s="311"/>
      <c r="KZN6" s="311"/>
      <c r="KZO6" s="311"/>
      <c r="KZP6" s="311"/>
      <c r="KZQ6" s="311"/>
      <c r="KZR6" s="311"/>
      <c r="KZS6" s="311"/>
      <c r="KZT6" s="311"/>
      <c r="KZU6" s="311"/>
      <c r="KZV6" s="311"/>
      <c r="KZW6" s="311"/>
      <c r="KZX6" s="311"/>
      <c r="KZY6" s="311"/>
      <c r="KZZ6" s="311"/>
      <c r="LAA6" s="311"/>
      <c r="LAB6" s="311"/>
      <c r="LAC6" s="311"/>
      <c r="LAD6" s="311"/>
      <c r="LAE6" s="311"/>
      <c r="LAF6" s="311"/>
      <c r="LAG6" s="311"/>
      <c r="LAH6" s="311"/>
      <c r="LAI6" s="311"/>
      <c r="LAJ6" s="311"/>
      <c r="LAK6" s="311"/>
      <c r="LAL6" s="311"/>
      <c r="LAM6" s="311"/>
      <c r="LAN6" s="311"/>
      <c r="LAO6" s="311"/>
      <c r="LAP6" s="311"/>
      <c r="LAQ6" s="311"/>
      <c r="LAR6" s="311"/>
      <c r="LAS6" s="311"/>
      <c r="LAT6" s="311"/>
      <c r="LAU6" s="311"/>
      <c r="LAV6" s="311"/>
      <c r="LAW6" s="311"/>
      <c r="LAX6" s="311"/>
      <c r="LAY6" s="311"/>
      <c r="LAZ6" s="311"/>
      <c r="LBA6" s="311"/>
      <c r="LBB6" s="311"/>
      <c r="LBC6" s="311"/>
      <c r="LBD6" s="311"/>
      <c r="LBE6" s="311"/>
      <c r="LBF6" s="311"/>
      <c r="LBG6" s="311"/>
      <c r="LBH6" s="311"/>
      <c r="LBI6" s="311"/>
      <c r="LBJ6" s="311"/>
      <c r="LBK6" s="311"/>
      <c r="LBL6" s="311"/>
      <c r="LBM6" s="311"/>
      <c r="LBN6" s="311"/>
      <c r="LBO6" s="311"/>
      <c r="LBP6" s="311"/>
      <c r="LBQ6" s="311"/>
      <c r="LBR6" s="311"/>
      <c r="LBS6" s="311"/>
      <c r="LBT6" s="311"/>
      <c r="LBU6" s="311"/>
      <c r="LBV6" s="311"/>
      <c r="LBW6" s="311"/>
      <c r="LBX6" s="311"/>
      <c r="LBY6" s="311"/>
      <c r="LBZ6" s="311"/>
      <c r="LCA6" s="311"/>
      <c r="LCB6" s="311"/>
      <c r="LCC6" s="311"/>
      <c r="LCD6" s="311"/>
      <c r="LCE6" s="311"/>
      <c r="LCF6" s="311"/>
      <c r="LCG6" s="311"/>
      <c r="LCH6" s="311"/>
      <c r="LCI6" s="311"/>
      <c r="LCJ6" s="311"/>
      <c r="LCK6" s="311"/>
      <c r="LCL6" s="311"/>
      <c r="LCM6" s="311"/>
      <c r="LCN6" s="311"/>
      <c r="LCO6" s="311"/>
      <c r="LCP6" s="311"/>
      <c r="LCQ6" s="311"/>
      <c r="LCR6" s="311"/>
      <c r="LCS6" s="311"/>
      <c r="LCT6" s="311"/>
      <c r="LCU6" s="311"/>
      <c r="LCV6" s="311"/>
      <c r="LCW6" s="311"/>
      <c r="LCX6" s="311"/>
      <c r="LCY6" s="311"/>
      <c r="LCZ6" s="311"/>
      <c r="LDA6" s="311"/>
      <c r="LDB6" s="311"/>
      <c r="LDC6" s="311"/>
      <c r="LDD6" s="311"/>
      <c r="LDE6" s="311"/>
      <c r="LDF6" s="311"/>
      <c r="LDG6" s="311"/>
      <c r="LDH6" s="311"/>
      <c r="LDI6" s="311"/>
      <c r="LDJ6" s="311"/>
      <c r="LDK6" s="311"/>
      <c r="LDL6" s="311"/>
      <c r="LDM6" s="311"/>
      <c r="LDN6" s="311"/>
      <c r="LDO6" s="311"/>
      <c r="LDP6" s="311"/>
      <c r="LDQ6" s="311"/>
      <c r="LDR6" s="311"/>
      <c r="LDS6" s="311"/>
      <c r="LDT6" s="311"/>
      <c r="LDU6" s="311"/>
      <c r="LDV6" s="311"/>
      <c r="LDW6" s="311"/>
      <c r="LDX6" s="311"/>
      <c r="LDY6" s="311"/>
      <c r="LDZ6" s="311"/>
      <c r="LEA6" s="311"/>
      <c r="LEB6" s="311"/>
      <c r="LEC6" s="311"/>
      <c r="LED6" s="311"/>
      <c r="LEE6" s="311"/>
      <c r="LEF6" s="311"/>
      <c r="LEG6" s="311"/>
      <c r="LEH6" s="311"/>
      <c r="LEI6" s="311"/>
      <c r="LEJ6" s="311"/>
      <c r="LEK6" s="311"/>
      <c r="LEL6" s="311"/>
      <c r="LEM6" s="311"/>
      <c r="LEN6" s="311"/>
      <c r="LEO6" s="311"/>
      <c r="LEP6" s="311"/>
      <c r="LEQ6" s="311"/>
      <c r="LER6" s="311"/>
      <c r="LES6" s="311"/>
      <c r="LET6" s="311"/>
      <c r="LEU6" s="311"/>
      <c r="LEV6" s="311"/>
      <c r="LEW6" s="311"/>
      <c r="LEX6" s="311"/>
      <c r="LEY6" s="311"/>
      <c r="LEZ6" s="311"/>
      <c r="LFA6" s="311"/>
      <c r="LFB6" s="311"/>
      <c r="LFC6" s="311"/>
      <c r="LFD6" s="311"/>
      <c r="LFE6" s="311"/>
      <c r="LFF6" s="311"/>
      <c r="LFG6" s="311"/>
      <c r="LFH6" s="311"/>
      <c r="LFI6" s="311"/>
      <c r="LFJ6" s="311"/>
      <c r="LFK6" s="311"/>
      <c r="LFL6" s="311"/>
      <c r="LFM6" s="311"/>
      <c r="LFN6" s="311"/>
      <c r="LFO6" s="311"/>
      <c r="LFP6" s="311"/>
      <c r="LFQ6" s="311"/>
      <c r="LFR6" s="311"/>
      <c r="LFS6" s="311"/>
      <c r="LFT6" s="311"/>
      <c r="LFU6" s="311"/>
      <c r="LFV6" s="311"/>
      <c r="LFW6" s="311"/>
      <c r="LFX6" s="311"/>
      <c r="LFY6" s="311"/>
      <c r="LFZ6" s="311"/>
      <c r="LGA6" s="311"/>
      <c r="LGB6" s="311"/>
      <c r="LGC6" s="311"/>
      <c r="LGD6" s="311"/>
      <c r="LGE6" s="311"/>
      <c r="LGF6" s="311"/>
      <c r="LGG6" s="311"/>
      <c r="LGH6" s="311"/>
      <c r="LGI6" s="311"/>
      <c r="LGJ6" s="311"/>
      <c r="LGK6" s="311"/>
      <c r="LGL6" s="311"/>
      <c r="LGM6" s="311"/>
      <c r="LGN6" s="311"/>
      <c r="LGO6" s="311"/>
      <c r="LGP6" s="311"/>
      <c r="LGQ6" s="311"/>
      <c r="LGR6" s="311"/>
      <c r="LGS6" s="311"/>
      <c r="LGT6" s="311"/>
      <c r="LGU6" s="311"/>
      <c r="LGV6" s="311"/>
      <c r="LGW6" s="311"/>
      <c r="LGX6" s="311"/>
      <c r="LGY6" s="311"/>
      <c r="LGZ6" s="311"/>
      <c r="LHA6" s="311"/>
      <c r="LHB6" s="311"/>
      <c r="LHC6" s="311"/>
      <c r="LHD6" s="311"/>
      <c r="LHE6" s="311"/>
      <c r="LHF6" s="311"/>
      <c r="LHG6" s="311"/>
      <c r="LHH6" s="311"/>
      <c r="LHI6" s="311"/>
      <c r="LHJ6" s="311"/>
      <c r="LHK6" s="311"/>
      <c r="LHL6" s="311"/>
      <c r="LHM6" s="311"/>
      <c r="LHN6" s="311"/>
      <c r="LHO6" s="311"/>
      <c r="LHP6" s="311"/>
      <c r="LHQ6" s="311"/>
      <c r="LHR6" s="311"/>
      <c r="LHS6" s="311"/>
      <c r="LHT6" s="311"/>
      <c r="LHU6" s="311"/>
      <c r="LHV6" s="311"/>
      <c r="LHW6" s="311"/>
      <c r="LHX6" s="311"/>
      <c r="LHY6" s="311"/>
      <c r="LHZ6" s="311"/>
      <c r="LIA6" s="311"/>
      <c r="LIB6" s="311"/>
      <c r="LIC6" s="311"/>
      <c r="LID6" s="311"/>
      <c r="LIE6" s="311"/>
      <c r="LIF6" s="311"/>
      <c r="LIG6" s="311"/>
      <c r="LIH6" s="311"/>
      <c r="LII6" s="311"/>
      <c r="LIJ6" s="311"/>
      <c r="LIK6" s="311"/>
      <c r="LIL6" s="311"/>
      <c r="LIM6" s="311"/>
      <c r="LIN6" s="311"/>
      <c r="LIO6" s="311"/>
      <c r="LIP6" s="311"/>
      <c r="LIQ6" s="311"/>
      <c r="LIR6" s="311"/>
      <c r="LIS6" s="311"/>
      <c r="LIT6" s="311"/>
      <c r="LIU6" s="311"/>
      <c r="LIV6" s="311"/>
      <c r="LIW6" s="311"/>
      <c r="LIX6" s="311"/>
      <c r="LIY6" s="311"/>
      <c r="LIZ6" s="311"/>
      <c r="LJA6" s="311"/>
      <c r="LJB6" s="311"/>
      <c r="LJC6" s="311"/>
      <c r="LJD6" s="311"/>
      <c r="LJE6" s="311"/>
      <c r="LJF6" s="311"/>
      <c r="LJG6" s="311"/>
      <c r="LJH6" s="311"/>
      <c r="LJI6" s="311"/>
      <c r="LJJ6" s="311"/>
      <c r="LJK6" s="311"/>
      <c r="LJL6" s="311"/>
      <c r="LJM6" s="311"/>
      <c r="LJN6" s="311"/>
      <c r="LJO6" s="311"/>
      <c r="LJP6" s="311"/>
      <c r="LJQ6" s="311"/>
      <c r="LJR6" s="311"/>
      <c r="LJS6" s="311"/>
      <c r="LJT6" s="311"/>
      <c r="LJU6" s="311"/>
      <c r="LJV6" s="311"/>
      <c r="LJW6" s="311"/>
      <c r="LJX6" s="311"/>
      <c r="LJY6" s="311"/>
      <c r="LJZ6" s="311"/>
      <c r="LKA6" s="311"/>
      <c r="LKB6" s="311"/>
      <c r="LKC6" s="311"/>
      <c r="LKD6" s="311"/>
      <c r="LKE6" s="311"/>
      <c r="LKF6" s="311"/>
      <c r="LKG6" s="311"/>
      <c r="LKH6" s="311"/>
      <c r="LKI6" s="311"/>
      <c r="LKJ6" s="311"/>
      <c r="LKK6" s="311"/>
      <c r="LKL6" s="311"/>
      <c r="LKM6" s="311"/>
      <c r="LKN6" s="311"/>
      <c r="LKO6" s="311"/>
      <c r="LKP6" s="311"/>
      <c r="LKQ6" s="311"/>
      <c r="LKR6" s="311"/>
      <c r="LKS6" s="311"/>
      <c r="LKT6" s="311"/>
      <c r="LKU6" s="311"/>
      <c r="LKV6" s="311"/>
      <c r="LKW6" s="311"/>
      <c r="LKX6" s="311"/>
      <c r="LKY6" s="311"/>
      <c r="LKZ6" s="311"/>
      <c r="LLA6" s="311"/>
      <c r="LLB6" s="311"/>
      <c r="LLC6" s="311"/>
      <c r="LLD6" s="311"/>
      <c r="LLE6" s="311"/>
      <c r="LLF6" s="311"/>
      <c r="LLG6" s="311"/>
      <c r="LLH6" s="311"/>
      <c r="LLI6" s="311"/>
      <c r="LLJ6" s="311"/>
      <c r="LLK6" s="311"/>
      <c r="LLL6" s="311"/>
      <c r="LLM6" s="311"/>
      <c r="LLN6" s="311"/>
      <c r="LLO6" s="311"/>
      <c r="LLP6" s="311"/>
      <c r="LLQ6" s="311"/>
      <c r="LLR6" s="311"/>
      <c r="LLS6" s="311"/>
      <c r="LLT6" s="311"/>
      <c r="LLU6" s="311"/>
      <c r="LLV6" s="311"/>
      <c r="LLW6" s="311"/>
      <c r="LLX6" s="311"/>
      <c r="LLY6" s="311"/>
      <c r="LLZ6" s="311"/>
      <c r="LMA6" s="311"/>
      <c r="LMB6" s="311"/>
      <c r="LMC6" s="311"/>
      <c r="LMD6" s="311"/>
      <c r="LME6" s="311"/>
      <c r="LMF6" s="311"/>
      <c r="LMG6" s="311"/>
      <c r="LMH6" s="311"/>
      <c r="LMI6" s="311"/>
      <c r="LMJ6" s="311"/>
      <c r="LMK6" s="311"/>
      <c r="LML6" s="311"/>
      <c r="LMM6" s="311"/>
      <c r="LMN6" s="311"/>
      <c r="LMO6" s="311"/>
      <c r="LMP6" s="311"/>
      <c r="LMQ6" s="311"/>
      <c r="LMR6" s="311"/>
      <c r="LMS6" s="311"/>
      <c r="LMT6" s="311"/>
      <c r="LMU6" s="311"/>
      <c r="LMV6" s="311"/>
      <c r="LMW6" s="311"/>
      <c r="LMX6" s="311"/>
      <c r="LMY6" s="311"/>
      <c r="LMZ6" s="311"/>
      <c r="LNA6" s="311"/>
      <c r="LNB6" s="311"/>
      <c r="LNC6" s="311"/>
      <c r="LND6" s="311"/>
      <c r="LNE6" s="311"/>
      <c r="LNF6" s="311"/>
      <c r="LNG6" s="311"/>
      <c r="LNH6" s="311"/>
      <c r="LNI6" s="311"/>
      <c r="LNJ6" s="311"/>
      <c r="LNK6" s="311"/>
      <c r="LNL6" s="311"/>
      <c r="LNM6" s="311"/>
      <c r="LNN6" s="311"/>
      <c r="LNO6" s="311"/>
      <c r="LNP6" s="311"/>
      <c r="LNQ6" s="311"/>
      <c r="LNR6" s="311"/>
      <c r="LNS6" s="311"/>
      <c r="LNT6" s="311"/>
      <c r="LNU6" s="311"/>
      <c r="LNV6" s="311"/>
      <c r="LNW6" s="311"/>
      <c r="LNX6" s="311"/>
      <c r="LNY6" s="311"/>
      <c r="LNZ6" s="311"/>
      <c r="LOA6" s="311"/>
      <c r="LOB6" s="311"/>
      <c r="LOC6" s="311"/>
      <c r="LOD6" s="311"/>
      <c r="LOE6" s="311"/>
      <c r="LOF6" s="311"/>
      <c r="LOG6" s="311"/>
      <c r="LOH6" s="311"/>
      <c r="LOI6" s="311"/>
      <c r="LOJ6" s="311"/>
      <c r="LOK6" s="311"/>
      <c r="LOL6" s="311"/>
      <c r="LOM6" s="311"/>
      <c r="LON6" s="311"/>
      <c r="LOO6" s="311"/>
      <c r="LOP6" s="311"/>
      <c r="LOQ6" s="311"/>
      <c r="LOR6" s="311"/>
      <c r="LOS6" s="311"/>
      <c r="LOT6" s="311"/>
      <c r="LOU6" s="311"/>
      <c r="LOV6" s="311"/>
      <c r="LOW6" s="311"/>
      <c r="LOX6" s="311"/>
      <c r="LOY6" s="311"/>
      <c r="LOZ6" s="311"/>
      <c r="LPA6" s="311"/>
      <c r="LPB6" s="311"/>
      <c r="LPC6" s="311"/>
      <c r="LPD6" s="311"/>
      <c r="LPE6" s="311"/>
      <c r="LPF6" s="311"/>
      <c r="LPG6" s="311"/>
      <c r="LPH6" s="311"/>
      <c r="LPI6" s="311"/>
      <c r="LPJ6" s="311"/>
      <c r="LPK6" s="311"/>
      <c r="LPL6" s="311"/>
      <c r="LPM6" s="311"/>
      <c r="LPN6" s="311"/>
      <c r="LPO6" s="311"/>
      <c r="LPP6" s="311"/>
      <c r="LPQ6" s="311"/>
      <c r="LPR6" s="311"/>
      <c r="LPS6" s="311"/>
      <c r="LPT6" s="311"/>
      <c r="LPU6" s="311"/>
      <c r="LPV6" s="311"/>
      <c r="LPW6" s="311"/>
      <c r="LPX6" s="311"/>
      <c r="LPY6" s="311"/>
      <c r="LPZ6" s="311"/>
      <c r="LQA6" s="311"/>
      <c r="LQB6" s="311"/>
      <c r="LQC6" s="311"/>
      <c r="LQD6" s="311"/>
      <c r="LQE6" s="311"/>
      <c r="LQF6" s="311"/>
      <c r="LQG6" s="311"/>
      <c r="LQH6" s="311"/>
      <c r="LQI6" s="311"/>
      <c r="LQJ6" s="311"/>
      <c r="LQK6" s="311"/>
      <c r="LQL6" s="311"/>
      <c r="LQM6" s="311"/>
      <c r="LQN6" s="311"/>
      <c r="LQO6" s="311"/>
      <c r="LQP6" s="311"/>
      <c r="LQQ6" s="311"/>
      <c r="LQR6" s="311"/>
      <c r="LQS6" s="311"/>
      <c r="LQT6" s="311"/>
      <c r="LQU6" s="311"/>
      <c r="LQV6" s="311"/>
      <c r="LQW6" s="311"/>
      <c r="LQX6" s="311"/>
      <c r="LQY6" s="311"/>
      <c r="LQZ6" s="311"/>
      <c r="LRA6" s="311"/>
      <c r="LRB6" s="311"/>
      <c r="LRC6" s="311"/>
      <c r="LRD6" s="311"/>
      <c r="LRE6" s="311"/>
      <c r="LRF6" s="311"/>
      <c r="LRG6" s="311"/>
      <c r="LRH6" s="311"/>
      <c r="LRI6" s="311"/>
      <c r="LRJ6" s="311"/>
      <c r="LRK6" s="311"/>
      <c r="LRL6" s="311"/>
      <c r="LRM6" s="311"/>
      <c r="LRN6" s="311"/>
      <c r="LRO6" s="311"/>
      <c r="LRP6" s="311"/>
      <c r="LRQ6" s="311"/>
      <c r="LRR6" s="311"/>
      <c r="LRS6" s="311"/>
      <c r="LRT6" s="311"/>
      <c r="LRU6" s="311"/>
      <c r="LRV6" s="311"/>
      <c r="LRW6" s="311"/>
      <c r="LRX6" s="311"/>
      <c r="LRY6" s="311"/>
      <c r="LRZ6" s="311"/>
      <c r="LSA6" s="311"/>
      <c r="LSB6" s="311"/>
      <c r="LSC6" s="311"/>
      <c r="LSD6" s="311"/>
      <c r="LSE6" s="311"/>
      <c r="LSF6" s="311"/>
      <c r="LSG6" s="311"/>
      <c r="LSH6" s="311"/>
      <c r="LSI6" s="311"/>
      <c r="LSJ6" s="311"/>
      <c r="LSK6" s="311"/>
      <c r="LSL6" s="311"/>
      <c r="LSM6" s="311"/>
      <c r="LSN6" s="311"/>
      <c r="LSO6" s="311"/>
      <c r="LSP6" s="311"/>
      <c r="LSQ6" s="311"/>
      <c r="LSR6" s="311"/>
      <c r="LSS6" s="311"/>
      <c r="LST6" s="311"/>
      <c r="LSU6" s="311"/>
      <c r="LSV6" s="311"/>
      <c r="LSW6" s="311"/>
      <c r="LSX6" s="311"/>
      <c r="LSY6" s="311"/>
      <c r="LSZ6" s="311"/>
      <c r="LTA6" s="311"/>
      <c r="LTB6" s="311"/>
      <c r="LTC6" s="311"/>
      <c r="LTD6" s="311"/>
      <c r="LTE6" s="311"/>
      <c r="LTF6" s="311"/>
      <c r="LTG6" s="311"/>
      <c r="LTH6" s="311"/>
      <c r="LTI6" s="311"/>
      <c r="LTJ6" s="311"/>
      <c r="LTK6" s="311"/>
      <c r="LTL6" s="311"/>
      <c r="LTM6" s="311"/>
      <c r="LTN6" s="311"/>
      <c r="LTO6" s="311"/>
      <c r="LTP6" s="311"/>
      <c r="LTQ6" s="311"/>
      <c r="LTR6" s="311"/>
      <c r="LTS6" s="311"/>
      <c r="LTT6" s="311"/>
      <c r="LTU6" s="311"/>
      <c r="LTV6" s="311"/>
      <c r="LTW6" s="311"/>
      <c r="LTX6" s="311"/>
      <c r="LTY6" s="311"/>
      <c r="LTZ6" s="311"/>
      <c r="LUA6" s="311"/>
      <c r="LUB6" s="311"/>
      <c r="LUC6" s="311"/>
      <c r="LUD6" s="311"/>
      <c r="LUE6" s="311"/>
      <c r="LUF6" s="311"/>
      <c r="LUG6" s="311"/>
      <c r="LUH6" s="311"/>
      <c r="LUI6" s="311"/>
      <c r="LUJ6" s="311"/>
      <c r="LUK6" s="311"/>
      <c r="LUL6" s="311"/>
      <c r="LUM6" s="311"/>
      <c r="LUN6" s="311"/>
      <c r="LUO6" s="311"/>
      <c r="LUP6" s="311"/>
      <c r="LUQ6" s="311"/>
      <c r="LUR6" s="311"/>
      <c r="LUS6" s="311"/>
      <c r="LUT6" s="311"/>
      <c r="LUU6" s="311"/>
      <c r="LUV6" s="311"/>
      <c r="LUW6" s="311"/>
      <c r="LUX6" s="311"/>
      <c r="LUY6" s="311"/>
      <c r="LUZ6" s="311"/>
      <c r="LVA6" s="311"/>
      <c r="LVB6" s="311"/>
      <c r="LVC6" s="311"/>
      <c r="LVD6" s="311"/>
      <c r="LVE6" s="311"/>
      <c r="LVF6" s="311"/>
      <c r="LVG6" s="311"/>
      <c r="LVH6" s="311"/>
      <c r="LVI6" s="311"/>
      <c r="LVJ6" s="311"/>
      <c r="LVK6" s="311"/>
      <c r="LVL6" s="311"/>
      <c r="LVM6" s="311"/>
      <c r="LVN6" s="311"/>
      <c r="LVO6" s="311"/>
      <c r="LVP6" s="311"/>
      <c r="LVQ6" s="311"/>
      <c r="LVR6" s="311"/>
      <c r="LVS6" s="311"/>
      <c r="LVT6" s="311"/>
      <c r="LVU6" s="311"/>
      <c r="LVV6" s="311"/>
      <c r="LVW6" s="311"/>
      <c r="LVX6" s="311"/>
      <c r="LVY6" s="311"/>
      <c r="LVZ6" s="311"/>
      <c r="LWA6" s="311"/>
      <c r="LWB6" s="311"/>
      <c r="LWC6" s="311"/>
      <c r="LWD6" s="311"/>
      <c r="LWE6" s="311"/>
      <c r="LWF6" s="311"/>
      <c r="LWG6" s="311"/>
      <c r="LWH6" s="311"/>
      <c r="LWI6" s="311"/>
      <c r="LWJ6" s="311"/>
      <c r="LWK6" s="311"/>
      <c r="LWL6" s="311"/>
      <c r="LWM6" s="311"/>
      <c r="LWN6" s="311"/>
      <c r="LWO6" s="311"/>
      <c r="LWP6" s="311"/>
      <c r="LWQ6" s="311"/>
      <c r="LWR6" s="311"/>
      <c r="LWS6" s="311"/>
      <c r="LWT6" s="311"/>
      <c r="LWU6" s="311"/>
      <c r="LWV6" s="311"/>
      <c r="LWW6" s="311"/>
      <c r="LWX6" s="311"/>
      <c r="LWY6" s="311"/>
      <c r="LWZ6" s="311"/>
      <c r="LXA6" s="311"/>
      <c r="LXB6" s="311"/>
      <c r="LXC6" s="311"/>
      <c r="LXD6" s="311"/>
      <c r="LXE6" s="311"/>
      <c r="LXF6" s="311"/>
      <c r="LXG6" s="311"/>
      <c r="LXH6" s="311"/>
      <c r="LXI6" s="311"/>
      <c r="LXJ6" s="311"/>
      <c r="LXK6" s="311"/>
      <c r="LXL6" s="311"/>
      <c r="LXM6" s="311"/>
      <c r="LXN6" s="311"/>
      <c r="LXO6" s="311"/>
      <c r="LXP6" s="311"/>
      <c r="LXQ6" s="311"/>
      <c r="LXR6" s="311"/>
      <c r="LXS6" s="311"/>
      <c r="LXT6" s="311"/>
      <c r="LXU6" s="311"/>
      <c r="LXV6" s="311"/>
      <c r="LXW6" s="311"/>
      <c r="LXX6" s="311"/>
      <c r="LXY6" s="311"/>
      <c r="LXZ6" s="311"/>
      <c r="LYA6" s="311"/>
      <c r="LYB6" s="311"/>
      <c r="LYC6" s="311"/>
      <c r="LYD6" s="311"/>
      <c r="LYE6" s="311"/>
      <c r="LYF6" s="311"/>
      <c r="LYG6" s="311"/>
      <c r="LYH6" s="311"/>
      <c r="LYI6" s="311"/>
      <c r="LYJ6" s="311"/>
      <c r="LYK6" s="311"/>
      <c r="LYL6" s="311"/>
      <c r="LYM6" s="311"/>
      <c r="LYN6" s="311"/>
      <c r="LYO6" s="311"/>
      <c r="LYP6" s="311"/>
      <c r="LYQ6" s="311"/>
      <c r="LYR6" s="311"/>
      <c r="LYS6" s="311"/>
      <c r="LYT6" s="311"/>
      <c r="LYU6" s="311"/>
      <c r="LYV6" s="311"/>
      <c r="LYW6" s="311"/>
      <c r="LYX6" s="311"/>
      <c r="LYY6" s="311"/>
      <c r="LYZ6" s="311"/>
      <c r="LZA6" s="311"/>
      <c r="LZB6" s="311"/>
      <c r="LZC6" s="311"/>
      <c r="LZD6" s="311"/>
      <c r="LZE6" s="311"/>
      <c r="LZF6" s="311"/>
      <c r="LZG6" s="311"/>
      <c r="LZH6" s="311"/>
      <c r="LZI6" s="311"/>
      <c r="LZJ6" s="311"/>
      <c r="LZK6" s="311"/>
      <c r="LZL6" s="311"/>
      <c r="LZM6" s="311"/>
      <c r="LZN6" s="311"/>
      <c r="LZO6" s="311"/>
      <c r="LZP6" s="311"/>
      <c r="LZQ6" s="311"/>
      <c r="LZR6" s="311"/>
      <c r="LZS6" s="311"/>
      <c r="LZT6" s="311"/>
      <c r="LZU6" s="311"/>
      <c r="LZV6" s="311"/>
      <c r="LZW6" s="311"/>
      <c r="LZX6" s="311"/>
      <c r="LZY6" s="311"/>
      <c r="LZZ6" s="311"/>
      <c r="MAA6" s="311"/>
      <c r="MAB6" s="311"/>
      <c r="MAC6" s="311"/>
      <c r="MAD6" s="311"/>
      <c r="MAE6" s="311"/>
      <c r="MAF6" s="311"/>
      <c r="MAG6" s="311"/>
      <c r="MAH6" s="311"/>
      <c r="MAI6" s="311"/>
      <c r="MAJ6" s="311"/>
      <c r="MAK6" s="311"/>
      <c r="MAL6" s="311"/>
      <c r="MAM6" s="311"/>
      <c r="MAN6" s="311"/>
      <c r="MAO6" s="311"/>
      <c r="MAP6" s="311"/>
      <c r="MAQ6" s="311"/>
      <c r="MAR6" s="311"/>
      <c r="MAS6" s="311"/>
      <c r="MAT6" s="311"/>
      <c r="MAU6" s="311"/>
      <c r="MAV6" s="311"/>
      <c r="MAW6" s="311"/>
      <c r="MAX6" s="311"/>
      <c r="MAY6" s="311"/>
      <c r="MAZ6" s="311"/>
      <c r="MBA6" s="311"/>
      <c r="MBB6" s="311"/>
      <c r="MBC6" s="311"/>
      <c r="MBD6" s="311"/>
      <c r="MBE6" s="311"/>
      <c r="MBF6" s="311"/>
      <c r="MBG6" s="311"/>
      <c r="MBH6" s="311"/>
      <c r="MBI6" s="311"/>
      <c r="MBJ6" s="311"/>
      <c r="MBK6" s="311"/>
      <c r="MBL6" s="311"/>
      <c r="MBM6" s="311"/>
      <c r="MBN6" s="311"/>
      <c r="MBO6" s="311"/>
      <c r="MBP6" s="311"/>
      <c r="MBQ6" s="311"/>
      <c r="MBR6" s="311"/>
      <c r="MBS6" s="311"/>
      <c r="MBT6" s="311"/>
      <c r="MBU6" s="311"/>
      <c r="MBV6" s="311"/>
      <c r="MBW6" s="311"/>
      <c r="MBX6" s="311"/>
      <c r="MBY6" s="311"/>
      <c r="MBZ6" s="311"/>
      <c r="MCA6" s="311"/>
      <c r="MCB6" s="311"/>
      <c r="MCC6" s="311"/>
      <c r="MCD6" s="311"/>
      <c r="MCE6" s="311"/>
      <c r="MCF6" s="311"/>
      <c r="MCG6" s="311"/>
      <c r="MCH6" s="311"/>
      <c r="MCI6" s="311"/>
      <c r="MCJ6" s="311"/>
      <c r="MCK6" s="311"/>
      <c r="MCL6" s="311"/>
      <c r="MCM6" s="311"/>
      <c r="MCN6" s="311"/>
      <c r="MCO6" s="311"/>
      <c r="MCP6" s="311"/>
      <c r="MCQ6" s="311"/>
      <c r="MCR6" s="311"/>
      <c r="MCS6" s="311"/>
      <c r="MCT6" s="311"/>
      <c r="MCU6" s="311"/>
      <c r="MCV6" s="311"/>
      <c r="MCW6" s="311"/>
      <c r="MCX6" s="311"/>
      <c r="MCY6" s="311"/>
      <c r="MCZ6" s="311"/>
      <c r="MDA6" s="311"/>
      <c r="MDB6" s="311"/>
      <c r="MDC6" s="311"/>
      <c r="MDD6" s="311"/>
      <c r="MDE6" s="311"/>
      <c r="MDF6" s="311"/>
      <c r="MDG6" s="311"/>
      <c r="MDH6" s="311"/>
      <c r="MDI6" s="311"/>
      <c r="MDJ6" s="311"/>
      <c r="MDK6" s="311"/>
      <c r="MDL6" s="311"/>
      <c r="MDM6" s="311"/>
      <c r="MDN6" s="311"/>
      <c r="MDO6" s="311"/>
      <c r="MDP6" s="311"/>
      <c r="MDQ6" s="311"/>
      <c r="MDR6" s="311"/>
      <c r="MDS6" s="311"/>
      <c r="MDT6" s="311"/>
      <c r="MDU6" s="311"/>
      <c r="MDV6" s="311"/>
      <c r="MDW6" s="311"/>
      <c r="MDX6" s="311"/>
      <c r="MDY6" s="311"/>
      <c r="MDZ6" s="311"/>
      <c r="MEA6" s="311"/>
      <c r="MEB6" s="311"/>
      <c r="MEC6" s="311"/>
      <c r="MED6" s="311"/>
      <c r="MEE6" s="311"/>
      <c r="MEF6" s="311"/>
      <c r="MEG6" s="311"/>
      <c r="MEH6" s="311"/>
      <c r="MEI6" s="311"/>
      <c r="MEJ6" s="311"/>
      <c r="MEK6" s="311"/>
      <c r="MEL6" s="311"/>
      <c r="MEM6" s="311"/>
      <c r="MEN6" s="311"/>
      <c r="MEO6" s="311"/>
      <c r="MEP6" s="311"/>
      <c r="MEQ6" s="311"/>
      <c r="MER6" s="311"/>
      <c r="MES6" s="311"/>
      <c r="MET6" s="311"/>
      <c r="MEU6" s="311"/>
      <c r="MEV6" s="311"/>
      <c r="MEW6" s="311"/>
      <c r="MEX6" s="311"/>
      <c r="MEY6" s="311"/>
      <c r="MEZ6" s="311"/>
      <c r="MFA6" s="311"/>
      <c r="MFB6" s="311"/>
      <c r="MFC6" s="311"/>
      <c r="MFD6" s="311"/>
      <c r="MFE6" s="311"/>
      <c r="MFF6" s="311"/>
      <c r="MFG6" s="311"/>
      <c r="MFH6" s="311"/>
      <c r="MFI6" s="311"/>
      <c r="MFJ6" s="311"/>
      <c r="MFK6" s="311"/>
      <c r="MFL6" s="311"/>
      <c r="MFM6" s="311"/>
      <c r="MFN6" s="311"/>
      <c r="MFO6" s="311"/>
      <c r="MFP6" s="311"/>
      <c r="MFQ6" s="311"/>
      <c r="MFR6" s="311"/>
      <c r="MFS6" s="311"/>
      <c r="MFT6" s="311"/>
      <c r="MFU6" s="311"/>
      <c r="MFV6" s="311"/>
      <c r="MFW6" s="311"/>
      <c r="MFX6" s="311"/>
      <c r="MFY6" s="311"/>
      <c r="MFZ6" s="311"/>
      <c r="MGA6" s="311"/>
      <c r="MGB6" s="311"/>
      <c r="MGC6" s="311"/>
      <c r="MGD6" s="311"/>
      <c r="MGE6" s="311"/>
      <c r="MGF6" s="311"/>
      <c r="MGG6" s="311"/>
      <c r="MGH6" s="311"/>
      <c r="MGI6" s="311"/>
      <c r="MGJ6" s="311"/>
      <c r="MGK6" s="311"/>
      <c r="MGL6" s="311"/>
      <c r="MGM6" s="311"/>
      <c r="MGN6" s="311"/>
      <c r="MGO6" s="311"/>
      <c r="MGP6" s="311"/>
      <c r="MGQ6" s="311"/>
      <c r="MGR6" s="311"/>
      <c r="MGS6" s="311"/>
      <c r="MGT6" s="311"/>
      <c r="MGU6" s="311"/>
      <c r="MGV6" s="311"/>
      <c r="MGW6" s="311"/>
      <c r="MGX6" s="311"/>
      <c r="MGY6" s="311"/>
      <c r="MGZ6" s="311"/>
      <c r="MHA6" s="311"/>
      <c r="MHB6" s="311"/>
      <c r="MHC6" s="311"/>
      <c r="MHD6" s="311"/>
      <c r="MHE6" s="311"/>
      <c r="MHF6" s="311"/>
      <c r="MHG6" s="311"/>
      <c r="MHH6" s="311"/>
      <c r="MHI6" s="311"/>
      <c r="MHJ6" s="311"/>
      <c r="MHK6" s="311"/>
      <c r="MHL6" s="311"/>
      <c r="MHM6" s="311"/>
      <c r="MHN6" s="311"/>
      <c r="MHO6" s="311"/>
      <c r="MHP6" s="311"/>
      <c r="MHQ6" s="311"/>
      <c r="MHR6" s="311"/>
      <c r="MHS6" s="311"/>
      <c r="MHT6" s="311"/>
      <c r="MHU6" s="311"/>
      <c r="MHV6" s="311"/>
      <c r="MHW6" s="311"/>
      <c r="MHX6" s="311"/>
      <c r="MHY6" s="311"/>
      <c r="MHZ6" s="311"/>
      <c r="MIA6" s="311"/>
      <c r="MIB6" s="311"/>
      <c r="MIC6" s="311"/>
      <c r="MID6" s="311"/>
      <c r="MIE6" s="311"/>
      <c r="MIF6" s="311"/>
      <c r="MIG6" s="311"/>
      <c r="MIH6" s="311"/>
      <c r="MII6" s="311"/>
      <c r="MIJ6" s="311"/>
      <c r="MIK6" s="311"/>
      <c r="MIL6" s="311"/>
      <c r="MIM6" s="311"/>
      <c r="MIN6" s="311"/>
      <c r="MIO6" s="311"/>
      <c r="MIP6" s="311"/>
      <c r="MIQ6" s="311"/>
      <c r="MIR6" s="311"/>
      <c r="MIS6" s="311"/>
      <c r="MIT6" s="311"/>
      <c r="MIU6" s="311"/>
      <c r="MIV6" s="311"/>
      <c r="MIW6" s="311"/>
      <c r="MIX6" s="311"/>
      <c r="MIY6" s="311"/>
      <c r="MIZ6" s="311"/>
      <c r="MJA6" s="311"/>
      <c r="MJB6" s="311"/>
      <c r="MJC6" s="311"/>
      <c r="MJD6" s="311"/>
      <c r="MJE6" s="311"/>
      <c r="MJF6" s="311"/>
      <c r="MJG6" s="311"/>
      <c r="MJH6" s="311"/>
      <c r="MJI6" s="311"/>
      <c r="MJJ6" s="311"/>
      <c r="MJK6" s="311"/>
      <c r="MJL6" s="311"/>
      <c r="MJM6" s="311"/>
      <c r="MJN6" s="311"/>
      <c r="MJO6" s="311"/>
      <c r="MJP6" s="311"/>
      <c r="MJQ6" s="311"/>
      <c r="MJR6" s="311"/>
      <c r="MJS6" s="311"/>
      <c r="MJT6" s="311"/>
      <c r="MJU6" s="311"/>
      <c r="MJV6" s="311"/>
      <c r="MJW6" s="311"/>
      <c r="MJX6" s="311"/>
      <c r="MJY6" s="311"/>
      <c r="MJZ6" s="311"/>
      <c r="MKA6" s="311"/>
      <c r="MKB6" s="311"/>
      <c r="MKC6" s="311"/>
      <c r="MKD6" s="311"/>
      <c r="MKE6" s="311"/>
      <c r="MKF6" s="311"/>
      <c r="MKG6" s="311"/>
      <c r="MKH6" s="311"/>
      <c r="MKI6" s="311"/>
      <c r="MKJ6" s="311"/>
      <c r="MKK6" s="311"/>
      <c r="MKL6" s="311"/>
      <c r="MKM6" s="311"/>
      <c r="MKN6" s="311"/>
      <c r="MKO6" s="311"/>
      <c r="MKP6" s="311"/>
      <c r="MKQ6" s="311"/>
      <c r="MKR6" s="311"/>
      <c r="MKS6" s="311"/>
      <c r="MKT6" s="311"/>
      <c r="MKU6" s="311"/>
      <c r="MKV6" s="311"/>
      <c r="MKW6" s="311"/>
      <c r="MKX6" s="311"/>
      <c r="MKY6" s="311"/>
      <c r="MKZ6" s="311"/>
      <c r="MLA6" s="311"/>
      <c r="MLB6" s="311"/>
      <c r="MLC6" s="311"/>
      <c r="MLD6" s="311"/>
      <c r="MLE6" s="311"/>
      <c r="MLF6" s="311"/>
      <c r="MLG6" s="311"/>
      <c r="MLH6" s="311"/>
      <c r="MLI6" s="311"/>
      <c r="MLJ6" s="311"/>
      <c r="MLK6" s="311"/>
      <c r="MLL6" s="311"/>
      <c r="MLM6" s="311"/>
      <c r="MLN6" s="311"/>
      <c r="MLO6" s="311"/>
      <c r="MLP6" s="311"/>
      <c r="MLQ6" s="311"/>
      <c r="MLR6" s="311"/>
      <c r="MLS6" s="311"/>
      <c r="MLT6" s="311"/>
      <c r="MLU6" s="311"/>
      <c r="MLV6" s="311"/>
      <c r="MLW6" s="311"/>
      <c r="MLX6" s="311"/>
      <c r="MLY6" s="311"/>
      <c r="MLZ6" s="311"/>
      <c r="MMA6" s="311"/>
      <c r="MMB6" s="311"/>
      <c r="MMC6" s="311"/>
      <c r="MMD6" s="311"/>
      <c r="MME6" s="311"/>
      <c r="MMF6" s="311"/>
      <c r="MMG6" s="311"/>
      <c r="MMH6" s="311"/>
      <c r="MMI6" s="311"/>
      <c r="MMJ6" s="311"/>
      <c r="MMK6" s="311"/>
      <c r="MML6" s="311"/>
      <c r="MMM6" s="311"/>
      <c r="MMN6" s="311"/>
      <c r="MMO6" s="311"/>
      <c r="MMP6" s="311"/>
      <c r="MMQ6" s="311"/>
      <c r="MMR6" s="311"/>
      <c r="MMS6" s="311"/>
      <c r="MMT6" s="311"/>
      <c r="MMU6" s="311"/>
      <c r="MMV6" s="311"/>
      <c r="MMW6" s="311"/>
      <c r="MMX6" s="311"/>
      <c r="MMY6" s="311"/>
      <c r="MMZ6" s="311"/>
      <c r="MNA6" s="311"/>
      <c r="MNB6" s="311"/>
      <c r="MNC6" s="311"/>
      <c r="MND6" s="311"/>
      <c r="MNE6" s="311"/>
      <c r="MNF6" s="311"/>
      <c r="MNG6" s="311"/>
      <c r="MNH6" s="311"/>
      <c r="MNI6" s="311"/>
      <c r="MNJ6" s="311"/>
      <c r="MNK6" s="311"/>
      <c r="MNL6" s="311"/>
      <c r="MNM6" s="311"/>
      <c r="MNN6" s="311"/>
      <c r="MNO6" s="311"/>
      <c r="MNP6" s="311"/>
      <c r="MNQ6" s="311"/>
      <c r="MNR6" s="311"/>
      <c r="MNS6" s="311"/>
      <c r="MNT6" s="311"/>
      <c r="MNU6" s="311"/>
      <c r="MNV6" s="311"/>
      <c r="MNW6" s="311"/>
      <c r="MNX6" s="311"/>
      <c r="MNY6" s="311"/>
      <c r="MNZ6" s="311"/>
      <c r="MOA6" s="311"/>
      <c r="MOB6" s="311"/>
      <c r="MOC6" s="311"/>
      <c r="MOD6" s="311"/>
      <c r="MOE6" s="311"/>
      <c r="MOF6" s="311"/>
      <c r="MOG6" s="311"/>
      <c r="MOH6" s="311"/>
      <c r="MOI6" s="311"/>
      <c r="MOJ6" s="311"/>
      <c r="MOK6" s="311"/>
      <c r="MOL6" s="311"/>
      <c r="MOM6" s="311"/>
      <c r="MON6" s="311"/>
      <c r="MOO6" s="311"/>
      <c r="MOP6" s="311"/>
      <c r="MOQ6" s="311"/>
      <c r="MOR6" s="311"/>
      <c r="MOS6" s="311"/>
      <c r="MOT6" s="311"/>
      <c r="MOU6" s="311"/>
      <c r="MOV6" s="311"/>
      <c r="MOW6" s="311"/>
      <c r="MOX6" s="311"/>
      <c r="MOY6" s="311"/>
      <c r="MOZ6" s="311"/>
      <c r="MPA6" s="311"/>
      <c r="MPB6" s="311"/>
      <c r="MPC6" s="311"/>
      <c r="MPD6" s="311"/>
      <c r="MPE6" s="311"/>
      <c r="MPF6" s="311"/>
      <c r="MPG6" s="311"/>
      <c r="MPH6" s="311"/>
      <c r="MPI6" s="311"/>
      <c r="MPJ6" s="311"/>
      <c r="MPK6" s="311"/>
      <c r="MPL6" s="311"/>
      <c r="MPM6" s="311"/>
      <c r="MPN6" s="311"/>
      <c r="MPO6" s="311"/>
      <c r="MPP6" s="311"/>
      <c r="MPQ6" s="311"/>
      <c r="MPR6" s="311"/>
      <c r="MPS6" s="311"/>
      <c r="MPT6" s="311"/>
      <c r="MPU6" s="311"/>
      <c r="MPV6" s="311"/>
      <c r="MPW6" s="311"/>
      <c r="MPX6" s="311"/>
      <c r="MPY6" s="311"/>
      <c r="MPZ6" s="311"/>
      <c r="MQA6" s="311"/>
      <c r="MQB6" s="311"/>
      <c r="MQC6" s="311"/>
      <c r="MQD6" s="311"/>
      <c r="MQE6" s="311"/>
      <c r="MQF6" s="311"/>
      <c r="MQG6" s="311"/>
      <c r="MQH6" s="311"/>
      <c r="MQI6" s="311"/>
      <c r="MQJ6" s="311"/>
      <c r="MQK6" s="311"/>
      <c r="MQL6" s="311"/>
      <c r="MQM6" s="311"/>
      <c r="MQN6" s="311"/>
      <c r="MQO6" s="311"/>
      <c r="MQP6" s="311"/>
      <c r="MQQ6" s="311"/>
      <c r="MQR6" s="311"/>
      <c r="MQS6" s="311"/>
      <c r="MQT6" s="311"/>
      <c r="MQU6" s="311"/>
      <c r="MQV6" s="311"/>
      <c r="MQW6" s="311"/>
      <c r="MQX6" s="311"/>
      <c r="MQY6" s="311"/>
      <c r="MQZ6" s="311"/>
      <c r="MRA6" s="311"/>
      <c r="MRB6" s="311"/>
      <c r="MRC6" s="311"/>
      <c r="MRD6" s="311"/>
      <c r="MRE6" s="311"/>
      <c r="MRF6" s="311"/>
      <c r="MRG6" s="311"/>
      <c r="MRH6" s="311"/>
      <c r="MRI6" s="311"/>
      <c r="MRJ6" s="311"/>
      <c r="MRK6" s="311"/>
      <c r="MRL6" s="311"/>
      <c r="MRM6" s="311"/>
      <c r="MRN6" s="311"/>
      <c r="MRO6" s="311"/>
      <c r="MRP6" s="311"/>
      <c r="MRQ6" s="311"/>
      <c r="MRR6" s="311"/>
      <c r="MRS6" s="311"/>
      <c r="MRT6" s="311"/>
      <c r="MRU6" s="311"/>
      <c r="MRV6" s="311"/>
      <c r="MRW6" s="311"/>
      <c r="MRX6" s="311"/>
      <c r="MRY6" s="311"/>
      <c r="MRZ6" s="311"/>
      <c r="MSA6" s="311"/>
      <c r="MSB6" s="311"/>
      <c r="MSC6" s="311"/>
      <c r="MSD6" s="311"/>
      <c r="MSE6" s="311"/>
      <c r="MSF6" s="311"/>
      <c r="MSG6" s="311"/>
      <c r="MSH6" s="311"/>
      <c r="MSI6" s="311"/>
      <c r="MSJ6" s="311"/>
      <c r="MSK6" s="311"/>
      <c r="MSL6" s="311"/>
      <c r="MSM6" s="311"/>
      <c r="MSN6" s="311"/>
      <c r="MSO6" s="311"/>
      <c r="MSP6" s="311"/>
      <c r="MSQ6" s="311"/>
      <c r="MSR6" s="311"/>
      <c r="MSS6" s="311"/>
      <c r="MST6" s="311"/>
      <c r="MSU6" s="311"/>
      <c r="MSV6" s="311"/>
      <c r="MSW6" s="311"/>
      <c r="MSX6" s="311"/>
      <c r="MSY6" s="311"/>
      <c r="MSZ6" s="311"/>
      <c r="MTA6" s="311"/>
      <c r="MTB6" s="311"/>
      <c r="MTC6" s="311"/>
      <c r="MTD6" s="311"/>
      <c r="MTE6" s="311"/>
      <c r="MTF6" s="311"/>
      <c r="MTG6" s="311"/>
      <c r="MTH6" s="311"/>
      <c r="MTI6" s="311"/>
      <c r="MTJ6" s="311"/>
      <c r="MTK6" s="311"/>
      <c r="MTL6" s="311"/>
      <c r="MTM6" s="311"/>
      <c r="MTN6" s="311"/>
      <c r="MTO6" s="311"/>
      <c r="MTP6" s="311"/>
      <c r="MTQ6" s="311"/>
      <c r="MTR6" s="311"/>
      <c r="MTS6" s="311"/>
      <c r="MTT6" s="311"/>
      <c r="MTU6" s="311"/>
      <c r="MTV6" s="311"/>
      <c r="MTW6" s="311"/>
      <c r="MTX6" s="311"/>
      <c r="MTY6" s="311"/>
      <c r="MTZ6" s="311"/>
      <c r="MUA6" s="311"/>
      <c r="MUB6" s="311"/>
      <c r="MUC6" s="311"/>
      <c r="MUD6" s="311"/>
      <c r="MUE6" s="311"/>
      <c r="MUF6" s="311"/>
      <c r="MUG6" s="311"/>
      <c r="MUH6" s="311"/>
      <c r="MUI6" s="311"/>
      <c r="MUJ6" s="311"/>
      <c r="MUK6" s="311"/>
      <c r="MUL6" s="311"/>
      <c r="MUM6" s="311"/>
      <c r="MUN6" s="311"/>
      <c r="MUO6" s="311"/>
      <c r="MUP6" s="311"/>
      <c r="MUQ6" s="311"/>
      <c r="MUR6" s="311"/>
      <c r="MUS6" s="311"/>
      <c r="MUT6" s="311"/>
      <c r="MUU6" s="311"/>
      <c r="MUV6" s="311"/>
      <c r="MUW6" s="311"/>
      <c r="MUX6" s="311"/>
      <c r="MUY6" s="311"/>
      <c r="MUZ6" s="311"/>
      <c r="MVA6" s="311"/>
      <c r="MVB6" s="311"/>
      <c r="MVC6" s="311"/>
      <c r="MVD6" s="311"/>
      <c r="MVE6" s="311"/>
      <c r="MVF6" s="311"/>
      <c r="MVG6" s="311"/>
      <c r="MVH6" s="311"/>
      <c r="MVI6" s="311"/>
      <c r="MVJ6" s="311"/>
      <c r="MVK6" s="311"/>
      <c r="MVL6" s="311"/>
      <c r="MVM6" s="311"/>
      <c r="MVN6" s="311"/>
      <c r="MVO6" s="311"/>
      <c r="MVP6" s="311"/>
      <c r="MVQ6" s="311"/>
      <c r="MVR6" s="311"/>
      <c r="MVS6" s="311"/>
      <c r="MVT6" s="311"/>
      <c r="MVU6" s="311"/>
      <c r="MVV6" s="311"/>
      <c r="MVW6" s="311"/>
      <c r="MVX6" s="311"/>
      <c r="MVY6" s="311"/>
      <c r="MVZ6" s="311"/>
      <c r="MWA6" s="311"/>
      <c r="MWB6" s="311"/>
      <c r="MWC6" s="311"/>
      <c r="MWD6" s="311"/>
      <c r="MWE6" s="311"/>
      <c r="MWF6" s="311"/>
      <c r="MWG6" s="311"/>
      <c r="MWH6" s="311"/>
      <c r="MWI6" s="311"/>
      <c r="MWJ6" s="311"/>
      <c r="MWK6" s="311"/>
      <c r="MWL6" s="311"/>
      <c r="MWM6" s="311"/>
      <c r="MWN6" s="311"/>
      <c r="MWO6" s="311"/>
      <c r="MWP6" s="311"/>
      <c r="MWQ6" s="311"/>
      <c r="MWR6" s="311"/>
      <c r="MWS6" s="311"/>
      <c r="MWT6" s="311"/>
      <c r="MWU6" s="311"/>
      <c r="MWV6" s="311"/>
      <c r="MWW6" s="311"/>
      <c r="MWX6" s="311"/>
      <c r="MWY6" s="311"/>
      <c r="MWZ6" s="311"/>
      <c r="MXA6" s="311"/>
      <c r="MXB6" s="311"/>
      <c r="MXC6" s="311"/>
      <c r="MXD6" s="311"/>
      <c r="MXE6" s="311"/>
      <c r="MXF6" s="311"/>
      <c r="MXG6" s="311"/>
      <c r="MXH6" s="311"/>
      <c r="MXI6" s="311"/>
      <c r="MXJ6" s="311"/>
      <c r="MXK6" s="311"/>
      <c r="MXL6" s="311"/>
      <c r="MXM6" s="311"/>
      <c r="MXN6" s="311"/>
      <c r="MXO6" s="311"/>
      <c r="MXP6" s="311"/>
      <c r="MXQ6" s="311"/>
      <c r="MXR6" s="311"/>
      <c r="MXS6" s="311"/>
      <c r="MXT6" s="311"/>
      <c r="MXU6" s="311"/>
      <c r="MXV6" s="311"/>
      <c r="MXW6" s="311"/>
      <c r="MXX6" s="311"/>
      <c r="MXY6" s="311"/>
      <c r="MXZ6" s="311"/>
      <c r="MYA6" s="311"/>
      <c r="MYB6" s="311"/>
      <c r="MYC6" s="311"/>
      <c r="MYD6" s="311"/>
      <c r="MYE6" s="311"/>
      <c r="MYF6" s="311"/>
      <c r="MYG6" s="311"/>
      <c r="MYH6" s="311"/>
      <c r="MYI6" s="311"/>
      <c r="MYJ6" s="311"/>
      <c r="MYK6" s="311"/>
      <c r="MYL6" s="311"/>
      <c r="MYM6" s="311"/>
      <c r="MYN6" s="311"/>
      <c r="MYO6" s="311"/>
      <c r="MYP6" s="311"/>
      <c r="MYQ6" s="311"/>
      <c r="MYR6" s="311"/>
      <c r="MYS6" s="311"/>
      <c r="MYT6" s="311"/>
      <c r="MYU6" s="311"/>
      <c r="MYV6" s="311"/>
      <c r="MYW6" s="311"/>
      <c r="MYX6" s="311"/>
      <c r="MYY6" s="311"/>
      <c r="MYZ6" s="311"/>
      <c r="MZA6" s="311"/>
      <c r="MZB6" s="311"/>
      <c r="MZC6" s="311"/>
      <c r="MZD6" s="311"/>
      <c r="MZE6" s="311"/>
      <c r="MZF6" s="311"/>
      <c r="MZG6" s="311"/>
      <c r="MZH6" s="311"/>
      <c r="MZI6" s="311"/>
      <c r="MZJ6" s="311"/>
      <c r="MZK6" s="311"/>
      <c r="MZL6" s="311"/>
      <c r="MZM6" s="311"/>
      <c r="MZN6" s="311"/>
      <c r="MZO6" s="311"/>
      <c r="MZP6" s="311"/>
      <c r="MZQ6" s="311"/>
      <c r="MZR6" s="311"/>
      <c r="MZS6" s="311"/>
      <c r="MZT6" s="311"/>
      <c r="MZU6" s="311"/>
      <c r="MZV6" s="311"/>
      <c r="MZW6" s="311"/>
      <c r="MZX6" s="311"/>
      <c r="MZY6" s="311"/>
      <c r="MZZ6" s="311"/>
      <c r="NAA6" s="311"/>
      <c r="NAB6" s="311"/>
      <c r="NAC6" s="311"/>
      <c r="NAD6" s="311"/>
      <c r="NAE6" s="311"/>
      <c r="NAF6" s="311"/>
      <c r="NAG6" s="311"/>
      <c r="NAH6" s="311"/>
      <c r="NAI6" s="311"/>
      <c r="NAJ6" s="311"/>
      <c r="NAK6" s="311"/>
      <c r="NAL6" s="311"/>
      <c r="NAM6" s="311"/>
      <c r="NAN6" s="311"/>
      <c r="NAO6" s="311"/>
      <c r="NAP6" s="311"/>
      <c r="NAQ6" s="311"/>
      <c r="NAR6" s="311"/>
      <c r="NAS6" s="311"/>
      <c r="NAT6" s="311"/>
      <c r="NAU6" s="311"/>
      <c r="NAV6" s="311"/>
      <c r="NAW6" s="311"/>
      <c r="NAX6" s="311"/>
      <c r="NAY6" s="311"/>
      <c r="NAZ6" s="311"/>
      <c r="NBA6" s="311"/>
      <c r="NBB6" s="311"/>
      <c r="NBC6" s="311"/>
      <c r="NBD6" s="311"/>
      <c r="NBE6" s="311"/>
      <c r="NBF6" s="311"/>
      <c r="NBG6" s="311"/>
      <c r="NBH6" s="311"/>
      <c r="NBI6" s="311"/>
      <c r="NBJ6" s="311"/>
      <c r="NBK6" s="311"/>
      <c r="NBL6" s="311"/>
      <c r="NBM6" s="311"/>
      <c r="NBN6" s="311"/>
      <c r="NBO6" s="311"/>
      <c r="NBP6" s="311"/>
      <c r="NBQ6" s="311"/>
      <c r="NBR6" s="311"/>
      <c r="NBS6" s="311"/>
      <c r="NBT6" s="311"/>
      <c r="NBU6" s="311"/>
      <c r="NBV6" s="311"/>
      <c r="NBW6" s="311"/>
      <c r="NBX6" s="311"/>
      <c r="NBY6" s="311"/>
      <c r="NBZ6" s="311"/>
      <c r="NCA6" s="311"/>
      <c r="NCB6" s="311"/>
      <c r="NCC6" s="311"/>
      <c r="NCD6" s="311"/>
      <c r="NCE6" s="311"/>
      <c r="NCF6" s="311"/>
      <c r="NCG6" s="311"/>
      <c r="NCH6" s="311"/>
      <c r="NCI6" s="311"/>
      <c r="NCJ6" s="311"/>
      <c r="NCK6" s="311"/>
      <c r="NCL6" s="311"/>
      <c r="NCM6" s="311"/>
      <c r="NCN6" s="311"/>
      <c r="NCO6" s="311"/>
      <c r="NCP6" s="311"/>
      <c r="NCQ6" s="311"/>
      <c r="NCR6" s="311"/>
      <c r="NCS6" s="311"/>
      <c r="NCT6" s="311"/>
      <c r="NCU6" s="311"/>
      <c r="NCV6" s="311"/>
      <c r="NCW6" s="311"/>
      <c r="NCX6" s="311"/>
      <c r="NCY6" s="311"/>
      <c r="NCZ6" s="311"/>
      <c r="NDA6" s="311"/>
      <c r="NDB6" s="311"/>
      <c r="NDC6" s="311"/>
      <c r="NDD6" s="311"/>
      <c r="NDE6" s="311"/>
      <c r="NDF6" s="311"/>
      <c r="NDG6" s="311"/>
      <c r="NDH6" s="311"/>
      <c r="NDI6" s="311"/>
      <c r="NDJ6" s="311"/>
      <c r="NDK6" s="311"/>
      <c r="NDL6" s="311"/>
      <c r="NDM6" s="311"/>
      <c r="NDN6" s="311"/>
      <c r="NDO6" s="311"/>
      <c r="NDP6" s="311"/>
      <c r="NDQ6" s="311"/>
      <c r="NDR6" s="311"/>
      <c r="NDS6" s="311"/>
      <c r="NDT6" s="311"/>
      <c r="NDU6" s="311"/>
      <c r="NDV6" s="311"/>
      <c r="NDW6" s="311"/>
      <c r="NDX6" s="311"/>
      <c r="NDY6" s="311"/>
      <c r="NDZ6" s="311"/>
      <c r="NEA6" s="311"/>
      <c r="NEB6" s="311"/>
      <c r="NEC6" s="311"/>
      <c r="NED6" s="311"/>
      <c r="NEE6" s="311"/>
      <c r="NEF6" s="311"/>
      <c r="NEG6" s="311"/>
      <c r="NEH6" s="311"/>
      <c r="NEI6" s="311"/>
      <c r="NEJ6" s="311"/>
      <c r="NEK6" s="311"/>
      <c r="NEL6" s="311"/>
      <c r="NEM6" s="311"/>
      <c r="NEN6" s="311"/>
      <c r="NEO6" s="311"/>
      <c r="NEP6" s="311"/>
      <c r="NEQ6" s="311"/>
      <c r="NER6" s="311"/>
      <c r="NES6" s="311"/>
      <c r="NET6" s="311"/>
      <c r="NEU6" s="311"/>
      <c r="NEV6" s="311"/>
      <c r="NEW6" s="311"/>
      <c r="NEX6" s="311"/>
      <c r="NEY6" s="311"/>
      <c r="NEZ6" s="311"/>
      <c r="NFA6" s="311"/>
      <c r="NFB6" s="311"/>
      <c r="NFC6" s="311"/>
      <c r="NFD6" s="311"/>
      <c r="NFE6" s="311"/>
      <c r="NFF6" s="311"/>
      <c r="NFG6" s="311"/>
      <c r="NFH6" s="311"/>
      <c r="NFI6" s="311"/>
      <c r="NFJ6" s="311"/>
      <c r="NFK6" s="311"/>
      <c r="NFL6" s="311"/>
      <c r="NFM6" s="311"/>
      <c r="NFN6" s="311"/>
      <c r="NFO6" s="311"/>
      <c r="NFP6" s="311"/>
      <c r="NFQ6" s="311"/>
      <c r="NFR6" s="311"/>
      <c r="NFS6" s="311"/>
      <c r="NFT6" s="311"/>
      <c r="NFU6" s="311"/>
      <c r="NFV6" s="311"/>
      <c r="NFW6" s="311"/>
      <c r="NFX6" s="311"/>
      <c r="NFY6" s="311"/>
      <c r="NFZ6" s="311"/>
      <c r="NGA6" s="311"/>
      <c r="NGB6" s="311"/>
      <c r="NGC6" s="311"/>
      <c r="NGD6" s="311"/>
      <c r="NGE6" s="311"/>
      <c r="NGF6" s="311"/>
      <c r="NGG6" s="311"/>
      <c r="NGH6" s="311"/>
      <c r="NGI6" s="311"/>
      <c r="NGJ6" s="311"/>
      <c r="NGK6" s="311"/>
      <c r="NGL6" s="311"/>
      <c r="NGM6" s="311"/>
      <c r="NGN6" s="311"/>
      <c r="NGO6" s="311"/>
      <c r="NGP6" s="311"/>
      <c r="NGQ6" s="311"/>
      <c r="NGR6" s="311"/>
      <c r="NGS6" s="311"/>
      <c r="NGT6" s="311"/>
      <c r="NGU6" s="311"/>
      <c r="NGV6" s="311"/>
      <c r="NGW6" s="311"/>
      <c r="NGX6" s="311"/>
      <c r="NGY6" s="311"/>
      <c r="NGZ6" s="311"/>
      <c r="NHA6" s="311"/>
      <c r="NHB6" s="311"/>
      <c r="NHC6" s="311"/>
      <c r="NHD6" s="311"/>
      <c r="NHE6" s="311"/>
      <c r="NHF6" s="311"/>
      <c r="NHG6" s="311"/>
      <c r="NHH6" s="311"/>
      <c r="NHI6" s="311"/>
      <c r="NHJ6" s="311"/>
      <c r="NHK6" s="311"/>
      <c r="NHL6" s="311"/>
      <c r="NHM6" s="311"/>
      <c r="NHN6" s="311"/>
      <c r="NHO6" s="311"/>
      <c r="NHP6" s="311"/>
      <c r="NHQ6" s="311"/>
      <c r="NHR6" s="311"/>
      <c r="NHS6" s="311"/>
      <c r="NHT6" s="311"/>
      <c r="NHU6" s="311"/>
      <c r="NHV6" s="311"/>
      <c r="NHW6" s="311"/>
      <c r="NHX6" s="311"/>
      <c r="NHY6" s="311"/>
      <c r="NHZ6" s="311"/>
      <c r="NIA6" s="311"/>
      <c r="NIB6" s="311"/>
      <c r="NIC6" s="311"/>
      <c r="NID6" s="311"/>
      <c r="NIE6" s="311"/>
      <c r="NIF6" s="311"/>
      <c r="NIG6" s="311"/>
      <c r="NIH6" s="311"/>
      <c r="NII6" s="311"/>
      <c r="NIJ6" s="311"/>
      <c r="NIK6" s="311"/>
      <c r="NIL6" s="311"/>
      <c r="NIM6" s="311"/>
      <c r="NIN6" s="311"/>
      <c r="NIO6" s="311"/>
      <c r="NIP6" s="311"/>
      <c r="NIQ6" s="311"/>
      <c r="NIR6" s="311"/>
      <c r="NIS6" s="311"/>
      <c r="NIT6" s="311"/>
      <c r="NIU6" s="311"/>
      <c r="NIV6" s="311"/>
      <c r="NIW6" s="311"/>
      <c r="NIX6" s="311"/>
      <c r="NIY6" s="311"/>
      <c r="NIZ6" s="311"/>
      <c r="NJA6" s="311"/>
      <c r="NJB6" s="311"/>
      <c r="NJC6" s="311"/>
      <c r="NJD6" s="311"/>
      <c r="NJE6" s="311"/>
      <c r="NJF6" s="311"/>
      <c r="NJG6" s="311"/>
      <c r="NJH6" s="311"/>
      <c r="NJI6" s="311"/>
      <c r="NJJ6" s="311"/>
      <c r="NJK6" s="311"/>
      <c r="NJL6" s="311"/>
      <c r="NJM6" s="311"/>
      <c r="NJN6" s="311"/>
      <c r="NJO6" s="311"/>
      <c r="NJP6" s="311"/>
      <c r="NJQ6" s="311"/>
      <c r="NJR6" s="311"/>
      <c r="NJS6" s="311"/>
      <c r="NJT6" s="311"/>
      <c r="NJU6" s="311"/>
      <c r="NJV6" s="311"/>
      <c r="NJW6" s="311"/>
      <c r="NJX6" s="311"/>
      <c r="NJY6" s="311"/>
      <c r="NJZ6" s="311"/>
      <c r="NKA6" s="311"/>
      <c r="NKB6" s="311"/>
      <c r="NKC6" s="311"/>
      <c r="NKD6" s="311"/>
      <c r="NKE6" s="311"/>
      <c r="NKF6" s="311"/>
      <c r="NKG6" s="311"/>
      <c r="NKH6" s="311"/>
      <c r="NKI6" s="311"/>
      <c r="NKJ6" s="311"/>
      <c r="NKK6" s="311"/>
      <c r="NKL6" s="311"/>
      <c r="NKM6" s="311"/>
      <c r="NKN6" s="311"/>
      <c r="NKO6" s="311"/>
      <c r="NKP6" s="311"/>
      <c r="NKQ6" s="311"/>
      <c r="NKR6" s="311"/>
      <c r="NKS6" s="311"/>
      <c r="NKT6" s="311"/>
      <c r="NKU6" s="311"/>
      <c r="NKV6" s="311"/>
      <c r="NKW6" s="311"/>
      <c r="NKX6" s="311"/>
      <c r="NKY6" s="311"/>
      <c r="NKZ6" s="311"/>
      <c r="NLA6" s="311"/>
      <c r="NLB6" s="311"/>
      <c r="NLC6" s="311"/>
      <c r="NLD6" s="311"/>
      <c r="NLE6" s="311"/>
      <c r="NLF6" s="311"/>
      <c r="NLG6" s="311"/>
      <c r="NLH6" s="311"/>
      <c r="NLI6" s="311"/>
      <c r="NLJ6" s="311"/>
      <c r="NLK6" s="311"/>
      <c r="NLL6" s="311"/>
      <c r="NLM6" s="311"/>
      <c r="NLN6" s="311"/>
      <c r="NLO6" s="311"/>
      <c r="NLP6" s="311"/>
      <c r="NLQ6" s="311"/>
      <c r="NLR6" s="311"/>
      <c r="NLS6" s="311"/>
      <c r="NLT6" s="311"/>
      <c r="NLU6" s="311"/>
      <c r="NLV6" s="311"/>
      <c r="NLW6" s="311"/>
      <c r="NLX6" s="311"/>
      <c r="NLY6" s="311"/>
      <c r="NLZ6" s="311"/>
      <c r="NMA6" s="311"/>
      <c r="NMB6" s="311"/>
      <c r="NMC6" s="311"/>
      <c r="NMD6" s="311"/>
      <c r="NME6" s="311"/>
      <c r="NMF6" s="311"/>
      <c r="NMG6" s="311"/>
      <c r="NMH6" s="311"/>
      <c r="NMI6" s="311"/>
      <c r="NMJ6" s="311"/>
      <c r="NMK6" s="311"/>
      <c r="NML6" s="311"/>
      <c r="NMM6" s="311"/>
      <c r="NMN6" s="311"/>
      <c r="NMO6" s="311"/>
      <c r="NMP6" s="311"/>
      <c r="NMQ6" s="311"/>
      <c r="NMR6" s="311"/>
      <c r="NMS6" s="311"/>
      <c r="NMT6" s="311"/>
      <c r="NMU6" s="311"/>
      <c r="NMV6" s="311"/>
      <c r="NMW6" s="311"/>
      <c r="NMX6" s="311"/>
      <c r="NMY6" s="311"/>
      <c r="NMZ6" s="311"/>
      <c r="NNA6" s="311"/>
      <c r="NNB6" s="311"/>
      <c r="NNC6" s="311"/>
      <c r="NND6" s="311"/>
      <c r="NNE6" s="311"/>
      <c r="NNF6" s="311"/>
      <c r="NNG6" s="311"/>
      <c r="NNH6" s="311"/>
      <c r="NNI6" s="311"/>
      <c r="NNJ6" s="311"/>
      <c r="NNK6" s="311"/>
      <c r="NNL6" s="311"/>
      <c r="NNM6" s="311"/>
      <c r="NNN6" s="311"/>
      <c r="NNO6" s="311"/>
      <c r="NNP6" s="311"/>
      <c r="NNQ6" s="311"/>
      <c r="NNR6" s="311"/>
      <c r="NNS6" s="311"/>
      <c r="NNT6" s="311"/>
      <c r="NNU6" s="311"/>
      <c r="NNV6" s="311"/>
      <c r="NNW6" s="311"/>
      <c r="NNX6" s="311"/>
      <c r="NNY6" s="311"/>
      <c r="NNZ6" s="311"/>
      <c r="NOA6" s="311"/>
      <c r="NOB6" s="311"/>
      <c r="NOC6" s="311"/>
      <c r="NOD6" s="311"/>
      <c r="NOE6" s="311"/>
      <c r="NOF6" s="311"/>
      <c r="NOG6" s="311"/>
      <c r="NOH6" s="311"/>
      <c r="NOI6" s="311"/>
      <c r="NOJ6" s="311"/>
      <c r="NOK6" s="311"/>
      <c r="NOL6" s="311"/>
      <c r="NOM6" s="311"/>
      <c r="NON6" s="311"/>
      <c r="NOO6" s="311"/>
      <c r="NOP6" s="311"/>
      <c r="NOQ6" s="311"/>
      <c r="NOR6" s="311"/>
      <c r="NOS6" s="311"/>
      <c r="NOT6" s="311"/>
      <c r="NOU6" s="311"/>
      <c r="NOV6" s="311"/>
      <c r="NOW6" s="311"/>
      <c r="NOX6" s="311"/>
      <c r="NOY6" s="311"/>
      <c r="NOZ6" s="311"/>
      <c r="NPA6" s="311"/>
      <c r="NPB6" s="311"/>
      <c r="NPC6" s="311"/>
      <c r="NPD6" s="311"/>
      <c r="NPE6" s="311"/>
      <c r="NPF6" s="311"/>
      <c r="NPG6" s="311"/>
      <c r="NPH6" s="311"/>
      <c r="NPI6" s="311"/>
      <c r="NPJ6" s="311"/>
      <c r="NPK6" s="311"/>
      <c r="NPL6" s="311"/>
      <c r="NPM6" s="311"/>
      <c r="NPN6" s="311"/>
      <c r="NPO6" s="311"/>
      <c r="NPP6" s="311"/>
      <c r="NPQ6" s="311"/>
      <c r="NPR6" s="311"/>
      <c r="NPS6" s="311"/>
      <c r="NPT6" s="311"/>
      <c r="NPU6" s="311"/>
      <c r="NPV6" s="311"/>
      <c r="NPW6" s="311"/>
      <c r="NPX6" s="311"/>
      <c r="NPY6" s="311"/>
      <c r="NPZ6" s="311"/>
      <c r="NQA6" s="311"/>
      <c r="NQB6" s="311"/>
      <c r="NQC6" s="311"/>
      <c r="NQD6" s="311"/>
      <c r="NQE6" s="311"/>
      <c r="NQF6" s="311"/>
      <c r="NQG6" s="311"/>
      <c r="NQH6" s="311"/>
      <c r="NQI6" s="311"/>
      <c r="NQJ6" s="311"/>
      <c r="NQK6" s="311"/>
      <c r="NQL6" s="311"/>
      <c r="NQM6" s="311"/>
      <c r="NQN6" s="311"/>
      <c r="NQO6" s="311"/>
      <c r="NQP6" s="311"/>
      <c r="NQQ6" s="311"/>
      <c r="NQR6" s="311"/>
      <c r="NQS6" s="311"/>
      <c r="NQT6" s="311"/>
      <c r="NQU6" s="311"/>
      <c r="NQV6" s="311"/>
      <c r="NQW6" s="311"/>
      <c r="NQX6" s="311"/>
      <c r="NQY6" s="311"/>
      <c r="NQZ6" s="311"/>
      <c r="NRA6" s="311"/>
      <c r="NRB6" s="311"/>
      <c r="NRC6" s="311"/>
      <c r="NRD6" s="311"/>
      <c r="NRE6" s="311"/>
      <c r="NRF6" s="311"/>
      <c r="NRG6" s="311"/>
      <c r="NRH6" s="311"/>
      <c r="NRI6" s="311"/>
      <c r="NRJ6" s="311"/>
      <c r="NRK6" s="311"/>
      <c r="NRL6" s="311"/>
      <c r="NRM6" s="311"/>
      <c r="NRN6" s="311"/>
      <c r="NRO6" s="311"/>
      <c r="NRP6" s="311"/>
      <c r="NRQ6" s="311"/>
      <c r="NRR6" s="311"/>
      <c r="NRS6" s="311"/>
      <c r="NRT6" s="311"/>
      <c r="NRU6" s="311"/>
      <c r="NRV6" s="311"/>
      <c r="NRW6" s="311"/>
      <c r="NRX6" s="311"/>
      <c r="NRY6" s="311"/>
      <c r="NRZ6" s="311"/>
      <c r="NSA6" s="311"/>
      <c r="NSB6" s="311"/>
      <c r="NSC6" s="311"/>
      <c r="NSD6" s="311"/>
      <c r="NSE6" s="311"/>
      <c r="NSF6" s="311"/>
      <c r="NSG6" s="311"/>
      <c r="NSH6" s="311"/>
      <c r="NSI6" s="311"/>
      <c r="NSJ6" s="311"/>
      <c r="NSK6" s="311"/>
      <c r="NSL6" s="311"/>
      <c r="NSM6" s="311"/>
      <c r="NSN6" s="311"/>
      <c r="NSO6" s="311"/>
      <c r="NSP6" s="311"/>
      <c r="NSQ6" s="311"/>
      <c r="NSR6" s="311"/>
      <c r="NSS6" s="311"/>
      <c r="NST6" s="311"/>
      <c r="NSU6" s="311"/>
      <c r="NSV6" s="311"/>
      <c r="NSW6" s="311"/>
      <c r="NSX6" s="311"/>
      <c r="NSY6" s="311"/>
      <c r="NSZ6" s="311"/>
      <c r="NTA6" s="311"/>
      <c r="NTB6" s="311"/>
      <c r="NTC6" s="311"/>
      <c r="NTD6" s="311"/>
      <c r="NTE6" s="311"/>
      <c r="NTF6" s="311"/>
      <c r="NTG6" s="311"/>
      <c r="NTH6" s="311"/>
      <c r="NTI6" s="311"/>
      <c r="NTJ6" s="311"/>
      <c r="NTK6" s="311"/>
      <c r="NTL6" s="311"/>
      <c r="NTM6" s="311"/>
      <c r="NTN6" s="311"/>
      <c r="NTO6" s="311"/>
      <c r="NTP6" s="311"/>
      <c r="NTQ6" s="311"/>
      <c r="NTR6" s="311"/>
      <c r="NTS6" s="311"/>
      <c r="NTT6" s="311"/>
      <c r="NTU6" s="311"/>
      <c r="NTV6" s="311"/>
      <c r="NTW6" s="311"/>
      <c r="NTX6" s="311"/>
      <c r="NTY6" s="311"/>
      <c r="NTZ6" s="311"/>
      <c r="NUA6" s="311"/>
      <c r="NUB6" s="311"/>
      <c r="NUC6" s="311"/>
      <c r="NUD6" s="311"/>
      <c r="NUE6" s="311"/>
      <c r="NUF6" s="311"/>
      <c r="NUG6" s="311"/>
      <c r="NUH6" s="311"/>
      <c r="NUI6" s="311"/>
      <c r="NUJ6" s="311"/>
      <c r="NUK6" s="311"/>
      <c r="NUL6" s="311"/>
      <c r="NUM6" s="311"/>
      <c r="NUN6" s="311"/>
      <c r="NUO6" s="311"/>
      <c r="NUP6" s="311"/>
      <c r="NUQ6" s="311"/>
      <c r="NUR6" s="311"/>
      <c r="NUS6" s="311"/>
      <c r="NUT6" s="311"/>
      <c r="NUU6" s="311"/>
      <c r="NUV6" s="311"/>
      <c r="NUW6" s="311"/>
      <c r="NUX6" s="311"/>
      <c r="NUY6" s="311"/>
      <c r="NUZ6" s="311"/>
      <c r="NVA6" s="311"/>
      <c r="NVB6" s="311"/>
      <c r="NVC6" s="311"/>
      <c r="NVD6" s="311"/>
      <c r="NVE6" s="311"/>
      <c r="NVF6" s="311"/>
      <c r="NVG6" s="311"/>
      <c r="NVH6" s="311"/>
      <c r="NVI6" s="311"/>
      <c r="NVJ6" s="311"/>
      <c r="NVK6" s="311"/>
      <c r="NVL6" s="311"/>
      <c r="NVM6" s="311"/>
      <c r="NVN6" s="311"/>
      <c r="NVO6" s="311"/>
      <c r="NVP6" s="311"/>
      <c r="NVQ6" s="311"/>
      <c r="NVR6" s="311"/>
      <c r="NVS6" s="311"/>
      <c r="NVT6" s="311"/>
      <c r="NVU6" s="311"/>
      <c r="NVV6" s="311"/>
      <c r="NVW6" s="311"/>
      <c r="NVX6" s="311"/>
      <c r="NVY6" s="311"/>
      <c r="NVZ6" s="311"/>
      <c r="NWA6" s="311"/>
      <c r="NWB6" s="311"/>
      <c r="NWC6" s="311"/>
      <c r="NWD6" s="311"/>
      <c r="NWE6" s="311"/>
      <c r="NWF6" s="311"/>
      <c r="NWG6" s="311"/>
      <c r="NWH6" s="311"/>
      <c r="NWI6" s="311"/>
      <c r="NWJ6" s="311"/>
      <c r="NWK6" s="311"/>
      <c r="NWL6" s="311"/>
      <c r="NWM6" s="311"/>
      <c r="NWN6" s="311"/>
      <c r="NWO6" s="311"/>
      <c r="NWP6" s="311"/>
      <c r="NWQ6" s="311"/>
      <c r="NWR6" s="311"/>
      <c r="NWS6" s="311"/>
      <c r="NWT6" s="311"/>
      <c r="NWU6" s="311"/>
      <c r="NWV6" s="311"/>
      <c r="NWW6" s="311"/>
      <c r="NWX6" s="311"/>
      <c r="NWY6" s="311"/>
      <c r="NWZ6" s="311"/>
      <c r="NXA6" s="311"/>
      <c r="NXB6" s="311"/>
      <c r="NXC6" s="311"/>
      <c r="NXD6" s="311"/>
      <c r="NXE6" s="311"/>
      <c r="NXF6" s="311"/>
      <c r="NXG6" s="311"/>
      <c r="NXH6" s="311"/>
      <c r="NXI6" s="311"/>
      <c r="NXJ6" s="311"/>
      <c r="NXK6" s="311"/>
      <c r="NXL6" s="311"/>
      <c r="NXM6" s="311"/>
      <c r="NXN6" s="311"/>
      <c r="NXO6" s="311"/>
      <c r="NXP6" s="311"/>
      <c r="NXQ6" s="311"/>
      <c r="NXR6" s="311"/>
      <c r="NXS6" s="311"/>
      <c r="NXT6" s="311"/>
      <c r="NXU6" s="311"/>
      <c r="NXV6" s="311"/>
      <c r="NXW6" s="311"/>
      <c r="NXX6" s="311"/>
      <c r="NXY6" s="311"/>
      <c r="NXZ6" s="311"/>
      <c r="NYA6" s="311"/>
      <c r="NYB6" s="311"/>
      <c r="NYC6" s="311"/>
      <c r="NYD6" s="311"/>
      <c r="NYE6" s="311"/>
      <c r="NYF6" s="311"/>
      <c r="NYG6" s="311"/>
      <c r="NYH6" s="311"/>
      <c r="NYI6" s="311"/>
      <c r="NYJ6" s="311"/>
      <c r="NYK6" s="311"/>
      <c r="NYL6" s="311"/>
      <c r="NYM6" s="311"/>
      <c r="NYN6" s="311"/>
      <c r="NYO6" s="311"/>
      <c r="NYP6" s="311"/>
      <c r="NYQ6" s="311"/>
      <c r="NYR6" s="311"/>
      <c r="NYS6" s="311"/>
      <c r="NYT6" s="311"/>
      <c r="NYU6" s="311"/>
      <c r="NYV6" s="311"/>
      <c r="NYW6" s="311"/>
      <c r="NYX6" s="311"/>
      <c r="NYY6" s="311"/>
      <c r="NYZ6" s="311"/>
      <c r="NZA6" s="311"/>
      <c r="NZB6" s="311"/>
      <c r="NZC6" s="311"/>
      <c r="NZD6" s="311"/>
      <c r="NZE6" s="311"/>
      <c r="NZF6" s="311"/>
      <c r="NZG6" s="311"/>
      <c r="NZH6" s="311"/>
      <c r="NZI6" s="311"/>
      <c r="NZJ6" s="311"/>
      <c r="NZK6" s="311"/>
      <c r="NZL6" s="311"/>
      <c r="NZM6" s="311"/>
      <c r="NZN6" s="311"/>
      <c r="NZO6" s="311"/>
      <c r="NZP6" s="311"/>
      <c r="NZQ6" s="311"/>
      <c r="NZR6" s="311"/>
      <c r="NZS6" s="311"/>
      <c r="NZT6" s="311"/>
      <c r="NZU6" s="311"/>
      <c r="NZV6" s="311"/>
      <c r="NZW6" s="311"/>
      <c r="NZX6" s="311"/>
      <c r="NZY6" s="311"/>
      <c r="NZZ6" s="311"/>
      <c r="OAA6" s="311"/>
      <c r="OAB6" s="311"/>
      <c r="OAC6" s="311"/>
      <c r="OAD6" s="311"/>
      <c r="OAE6" s="311"/>
      <c r="OAF6" s="311"/>
      <c r="OAG6" s="311"/>
      <c r="OAH6" s="311"/>
      <c r="OAI6" s="311"/>
      <c r="OAJ6" s="311"/>
      <c r="OAK6" s="311"/>
      <c r="OAL6" s="311"/>
      <c r="OAM6" s="311"/>
      <c r="OAN6" s="311"/>
      <c r="OAO6" s="311"/>
      <c r="OAP6" s="311"/>
      <c r="OAQ6" s="311"/>
      <c r="OAR6" s="311"/>
      <c r="OAS6" s="311"/>
      <c r="OAT6" s="311"/>
      <c r="OAU6" s="311"/>
      <c r="OAV6" s="311"/>
      <c r="OAW6" s="311"/>
      <c r="OAX6" s="311"/>
      <c r="OAY6" s="311"/>
      <c r="OAZ6" s="311"/>
      <c r="OBA6" s="311"/>
      <c r="OBB6" s="311"/>
      <c r="OBC6" s="311"/>
      <c r="OBD6" s="311"/>
      <c r="OBE6" s="311"/>
      <c r="OBF6" s="311"/>
      <c r="OBG6" s="311"/>
      <c r="OBH6" s="311"/>
      <c r="OBI6" s="311"/>
      <c r="OBJ6" s="311"/>
      <c r="OBK6" s="311"/>
      <c r="OBL6" s="311"/>
      <c r="OBM6" s="311"/>
      <c r="OBN6" s="311"/>
      <c r="OBO6" s="311"/>
      <c r="OBP6" s="311"/>
      <c r="OBQ6" s="311"/>
      <c r="OBR6" s="311"/>
      <c r="OBS6" s="311"/>
      <c r="OBT6" s="311"/>
      <c r="OBU6" s="311"/>
      <c r="OBV6" s="311"/>
      <c r="OBW6" s="311"/>
      <c r="OBX6" s="311"/>
      <c r="OBY6" s="311"/>
      <c r="OBZ6" s="311"/>
      <c r="OCA6" s="311"/>
      <c r="OCB6" s="311"/>
      <c r="OCC6" s="311"/>
      <c r="OCD6" s="311"/>
      <c r="OCE6" s="311"/>
      <c r="OCF6" s="311"/>
      <c r="OCG6" s="311"/>
      <c r="OCH6" s="311"/>
      <c r="OCI6" s="311"/>
      <c r="OCJ6" s="311"/>
      <c r="OCK6" s="311"/>
      <c r="OCL6" s="311"/>
      <c r="OCM6" s="311"/>
      <c r="OCN6" s="311"/>
      <c r="OCO6" s="311"/>
      <c r="OCP6" s="311"/>
      <c r="OCQ6" s="311"/>
      <c r="OCR6" s="311"/>
      <c r="OCS6" s="311"/>
      <c r="OCT6" s="311"/>
      <c r="OCU6" s="311"/>
      <c r="OCV6" s="311"/>
      <c r="OCW6" s="311"/>
      <c r="OCX6" s="311"/>
      <c r="OCY6" s="311"/>
      <c r="OCZ6" s="311"/>
      <c r="ODA6" s="311"/>
      <c r="ODB6" s="311"/>
      <c r="ODC6" s="311"/>
      <c r="ODD6" s="311"/>
      <c r="ODE6" s="311"/>
      <c r="ODF6" s="311"/>
      <c r="ODG6" s="311"/>
      <c r="ODH6" s="311"/>
      <c r="ODI6" s="311"/>
      <c r="ODJ6" s="311"/>
      <c r="ODK6" s="311"/>
      <c r="ODL6" s="311"/>
      <c r="ODM6" s="311"/>
      <c r="ODN6" s="311"/>
      <c r="ODO6" s="311"/>
      <c r="ODP6" s="311"/>
      <c r="ODQ6" s="311"/>
      <c r="ODR6" s="311"/>
      <c r="ODS6" s="311"/>
      <c r="ODT6" s="311"/>
      <c r="ODU6" s="311"/>
      <c r="ODV6" s="311"/>
      <c r="ODW6" s="311"/>
      <c r="ODX6" s="311"/>
      <c r="ODY6" s="311"/>
      <c r="ODZ6" s="311"/>
      <c r="OEA6" s="311"/>
      <c r="OEB6" s="311"/>
      <c r="OEC6" s="311"/>
      <c r="OED6" s="311"/>
      <c r="OEE6" s="311"/>
      <c r="OEF6" s="311"/>
      <c r="OEG6" s="311"/>
      <c r="OEH6" s="311"/>
      <c r="OEI6" s="311"/>
      <c r="OEJ6" s="311"/>
      <c r="OEK6" s="311"/>
      <c r="OEL6" s="311"/>
      <c r="OEM6" s="311"/>
      <c r="OEN6" s="311"/>
      <c r="OEO6" s="311"/>
      <c r="OEP6" s="311"/>
      <c r="OEQ6" s="311"/>
      <c r="OER6" s="311"/>
      <c r="OES6" s="311"/>
      <c r="OET6" s="311"/>
      <c r="OEU6" s="311"/>
      <c r="OEV6" s="311"/>
      <c r="OEW6" s="311"/>
      <c r="OEX6" s="311"/>
      <c r="OEY6" s="311"/>
      <c r="OEZ6" s="311"/>
      <c r="OFA6" s="311"/>
      <c r="OFB6" s="311"/>
      <c r="OFC6" s="311"/>
      <c r="OFD6" s="311"/>
      <c r="OFE6" s="311"/>
      <c r="OFF6" s="311"/>
      <c r="OFG6" s="311"/>
      <c r="OFH6" s="311"/>
      <c r="OFI6" s="311"/>
      <c r="OFJ6" s="311"/>
      <c r="OFK6" s="311"/>
      <c r="OFL6" s="311"/>
      <c r="OFM6" s="311"/>
      <c r="OFN6" s="311"/>
      <c r="OFO6" s="311"/>
      <c r="OFP6" s="311"/>
      <c r="OFQ6" s="311"/>
      <c r="OFR6" s="311"/>
      <c r="OFS6" s="311"/>
      <c r="OFT6" s="311"/>
      <c r="OFU6" s="311"/>
      <c r="OFV6" s="311"/>
      <c r="OFW6" s="311"/>
      <c r="OFX6" s="311"/>
      <c r="OFY6" s="311"/>
      <c r="OFZ6" s="311"/>
      <c r="OGA6" s="311"/>
      <c r="OGB6" s="311"/>
      <c r="OGC6" s="311"/>
      <c r="OGD6" s="311"/>
      <c r="OGE6" s="311"/>
      <c r="OGF6" s="311"/>
      <c r="OGG6" s="311"/>
      <c r="OGH6" s="311"/>
      <c r="OGI6" s="311"/>
      <c r="OGJ6" s="311"/>
      <c r="OGK6" s="311"/>
      <c r="OGL6" s="311"/>
      <c r="OGM6" s="311"/>
      <c r="OGN6" s="311"/>
      <c r="OGO6" s="311"/>
      <c r="OGP6" s="311"/>
      <c r="OGQ6" s="311"/>
      <c r="OGR6" s="311"/>
      <c r="OGS6" s="311"/>
      <c r="OGT6" s="311"/>
      <c r="OGU6" s="311"/>
      <c r="OGV6" s="311"/>
      <c r="OGW6" s="311"/>
      <c r="OGX6" s="311"/>
      <c r="OGY6" s="311"/>
      <c r="OGZ6" s="311"/>
      <c r="OHA6" s="311"/>
      <c r="OHB6" s="311"/>
      <c r="OHC6" s="311"/>
      <c r="OHD6" s="311"/>
      <c r="OHE6" s="311"/>
      <c r="OHF6" s="311"/>
      <c r="OHG6" s="311"/>
      <c r="OHH6" s="311"/>
      <c r="OHI6" s="311"/>
      <c r="OHJ6" s="311"/>
      <c r="OHK6" s="311"/>
      <c r="OHL6" s="311"/>
      <c r="OHM6" s="311"/>
      <c r="OHN6" s="311"/>
      <c r="OHO6" s="311"/>
      <c r="OHP6" s="311"/>
      <c r="OHQ6" s="311"/>
      <c r="OHR6" s="311"/>
      <c r="OHS6" s="311"/>
      <c r="OHT6" s="311"/>
      <c r="OHU6" s="311"/>
      <c r="OHV6" s="311"/>
      <c r="OHW6" s="311"/>
      <c r="OHX6" s="311"/>
      <c r="OHY6" s="311"/>
      <c r="OHZ6" s="311"/>
      <c r="OIA6" s="311"/>
      <c r="OIB6" s="311"/>
      <c r="OIC6" s="311"/>
      <c r="OID6" s="311"/>
      <c r="OIE6" s="311"/>
      <c r="OIF6" s="311"/>
      <c r="OIG6" s="311"/>
      <c r="OIH6" s="311"/>
      <c r="OII6" s="311"/>
      <c r="OIJ6" s="311"/>
      <c r="OIK6" s="311"/>
      <c r="OIL6" s="311"/>
      <c r="OIM6" s="311"/>
      <c r="OIN6" s="311"/>
      <c r="OIO6" s="311"/>
      <c r="OIP6" s="311"/>
      <c r="OIQ6" s="311"/>
      <c r="OIR6" s="311"/>
      <c r="OIS6" s="311"/>
      <c r="OIT6" s="311"/>
      <c r="OIU6" s="311"/>
      <c r="OIV6" s="311"/>
      <c r="OIW6" s="311"/>
      <c r="OIX6" s="311"/>
      <c r="OIY6" s="311"/>
      <c r="OIZ6" s="311"/>
      <c r="OJA6" s="311"/>
      <c r="OJB6" s="311"/>
      <c r="OJC6" s="311"/>
      <c r="OJD6" s="311"/>
      <c r="OJE6" s="311"/>
      <c r="OJF6" s="311"/>
      <c r="OJG6" s="311"/>
      <c r="OJH6" s="311"/>
      <c r="OJI6" s="311"/>
      <c r="OJJ6" s="311"/>
      <c r="OJK6" s="311"/>
      <c r="OJL6" s="311"/>
      <c r="OJM6" s="311"/>
      <c r="OJN6" s="311"/>
      <c r="OJO6" s="311"/>
      <c r="OJP6" s="311"/>
      <c r="OJQ6" s="311"/>
      <c r="OJR6" s="311"/>
      <c r="OJS6" s="311"/>
      <c r="OJT6" s="311"/>
      <c r="OJU6" s="311"/>
      <c r="OJV6" s="311"/>
      <c r="OJW6" s="311"/>
      <c r="OJX6" s="311"/>
      <c r="OJY6" s="311"/>
      <c r="OJZ6" s="311"/>
      <c r="OKA6" s="311"/>
      <c r="OKB6" s="311"/>
      <c r="OKC6" s="311"/>
      <c r="OKD6" s="311"/>
      <c r="OKE6" s="311"/>
      <c r="OKF6" s="311"/>
      <c r="OKG6" s="311"/>
      <c r="OKH6" s="311"/>
      <c r="OKI6" s="311"/>
      <c r="OKJ6" s="311"/>
      <c r="OKK6" s="311"/>
      <c r="OKL6" s="311"/>
      <c r="OKM6" s="311"/>
      <c r="OKN6" s="311"/>
      <c r="OKO6" s="311"/>
      <c r="OKP6" s="311"/>
      <c r="OKQ6" s="311"/>
      <c r="OKR6" s="311"/>
      <c r="OKS6" s="311"/>
      <c r="OKT6" s="311"/>
      <c r="OKU6" s="311"/>
      <c r="OKV6" s="311"/>
      <c r="OKW6" s="311"/>
      <c r="OKX6" s="311"/>
      <c r="OKY6" s="311"/>
      <c r="OKZ6" s="311"/>
      <c r="OLA6" s="311"/>
      <c r="OLB6" s="311"/>
      <c r="OLC6" s="311"/>
      <c r="OLD6" s="311"/>
      <c r="OLE6" s="311"/>
      <c r="OLF6" s="311"/>
      <c r="OLG6" s="311"/>
      <c r="OLH6" s="311"/>
      <c r="OLI6" s="311"/>
      <c r="OLJ6" s="311"/>
      <c r="OLK6" s="311"/>
      <c r="OLL6" s="311"/>
      <c r="OLM6" s="311"/>
      <c r="OLN6" s="311"/>
      <c r="OLO6" s="311"/>
      <c r="OLP6" s="311"/>
      <c r="OLQ6" s="311"/>
      <c r="OLR6" s="311"/>
      <c r="OLS6" s="311"/>
      <c r="OLT6" s="311"/>
      <c r="OLU6" s="311"/>
      <c r="OLV6" s="311"/>
      <c r="OLW6" s="311"/>
      <c r="OLX6" s="311"/>
      <c r="OLY6" s="311"/>
      <c r="OLZ6" s="311"/>
      <c r="OMA6" s="311"/>
      <c r="OMB6" s="311"/>
      <c r="OMC6" s="311"/>
      <c r="OMD6" s="311"/>
      <c r="OME6" s="311"/>
      <c r="OMF6" s="311"/>
      <c r="OMG6" s="311"/>
      <c r="OMH6" s="311"/>
      <c r="OMI6" s="311"/>
      <c r="OMJ6" s="311"/>
      <c r="OMK6" s="311"/>
      <c r="OML6" s="311"/>
      <c r="OMM6" s="311"/>
      <c r="OMN6" s="311"/>
      <c r="OMO6" s="311"/>
      <c r="OMP6" s="311"/>
      <c r="OMQ6" s="311"/>
      <c r="OMR6" s="311"/>
      <c r="OMS6" s="311"/>
      <c r="OMT6" s="311"/>
      <c r="OMU6" s="311"/>
      <c r="OMV6" s="311"/>
      <c r="OMW6" s="311"/>
      <c r="OMX6" s="311"/>
      <c r="OMY6" s="311"/>
      <c r="OMZ6" s="311"/>
      <c r="ONA6" s="311"/>
      <c r="ONB6" s="311"/>
      <c r="ONC6" s="311"/>
      <c r="OND6" s="311"/>
      <c r="ONE6" s="311"/>
      <c r="ONF6" s="311"/>
      <c r="ONG6" s="311"/>
      <c r="ONH6" s="311"/>
      <c r="ONI6" s="311"/>
      <c r="ONJ6" s="311"/>
      <c r="ONK6" s="311"/>
      <c r="ONL6" s="311"/>
      <c r="ONM6" s="311"/>
      <c r="ONN6" s="311"/>
      <c r="ONO6" s="311"/>
      <c r="ONP6" s="311"/>
      <c r="ONQ6" s="311"/>
      <c r="ONR6" s="311"/>
      <c r="ONS6" s="311"/>
      <c r="ONT6" s="311"/>
      <c r="ONU6" s="311"/>
      <c r="ONV6" s="311"/>
      <c r="ONW6" s="311"/>
      <c r="ONX6" s="311"/>
      <c r="ONY6" s="311"/>
      <c r="ONZ6" s="311"/>
      <c r="OOA6" s="311"/>
      <c r="OOB6" s="311"/>
      <c r="OOC6" s="311"/>
      <c r="OOD6" s="311"/>
      <c r="OOE6" s="311"/>
      <c r="OOF6" s="311"/>
      <c r="OOG6" s="311"/>
      <c r="OOH6" s="311"/>
      <c r="OOI6" s="311"/>
      <c r="OOJ6" s="311"/>
      <c r="OOK6" s="311"/>
      <c r="OOL6" s="311"/>
      <c r="OOM6" s="311"/>
      <c r="OON6" s="311"/>
      <c r="OOO6" s="311"/>
      <c r="OOP6" s="311"/>
      <c r="OOQ6" s="311"/>
      <c r="OOR6" s="311"/>
      <c r="OOS6" s="311"/>
      <c r="OOT6" s="311"/>
      <c r="OOU6" s="311"/>
      <c r="OOV6" s="311"/>
      <c r="OOW6" s="311"/>
      <c r="OOX6" s="311"/>
      <c r="OOY6" s="311"/>
      <c r="OOZ6" s="311"/>
      <c r="OPA6" s="311"/>
      <c r="OPB6" s="311"/>
      <c r="OPC6" s="311"/>
      <c r="OPD6" s="311"/>
      <c r="OPE6" s="311"/>
      <c r="OPF6" s="311"/>
      <c r="OPG6" s="311"/>
      <c r="OPH6" s="311"/>
      <c r="OPI6" s="311"/>
      <c r="OPJ6" s="311"/>
      <c r="OPK6" s="311"/>
      <c r="OPL6" s="311"/>
      <c r="OPM6" s="311"/>
      <c r="OPN6" s="311"/>
      <c r="OPO6" s="311"/>
      <c r="OPP6" s="311"/>
      <c r="OPQ6" s="311"/>
      <c r="OPR6" s="311"/>
      <c r="OPS6" s="311"/>
      <c r="OPT6" s="311"/>
      <c r="OPU6" s="311"/>
      <c r="OPV6" s="311"/>
      <c r="OPW6" s="311"/>
      <c r="OPX6" s="311"/>
      <c r="OPY6" s="311"/>
      <c r="OPZ6" s="311"/>
      <c r="OQA6" s="311"/>
      <c r="OQB6" s="311"/>
      <c r="OQC6" s="311"/>
      <c r="OQD6" s="311"/>
      <c r="OQE6" s="311"/>
      <c r="OQF6" s="311"/>
      <c r="OQG6" s="311"/>
      <c r="OQH6" s="311"/>
      <c r="OQI6" s="311"/>
      <c r="OQJ6" s="311"/>
      <c r="OQK6" s="311"/>
      <c r="OQL6" s="311"/>
      <c r="OQM6" s="311"/>
      <c r="OQN6" s="311"/>
      <c r="OQO6" s="311"/>
      <c r="OQP6" s="311"/>
      <c r="OQQ6" s="311"/>
      <c r="OQR6" s="311"/>
      <c r="OQS6" s="311"/>
      <c r="OQT6" s="311"/>
      <c r="OQU6" s="311"/>
      <c r="OQV6" s="311"/>
      <c r="OQW6" s="311"/>
      <c r="OQX6" s="311"/>
      <c r="OQY6" s="311"/>
      <c r="OQZ6" s="311"/>
      <c r="ORA6" s="311"/>
      <c r="ORB6" s="311"/>
      <c r="ORC6" s="311"/>
      <c r="ORD6" s="311"/>
      <c r="ORE6" s="311"/>
      <c r="ORF6" s="311"/>
      <c r="ORG6" s="311"/>
      <c r="ORH6" s="311"/>
      <c r="ORI6" s="311"/>
      <c r="ORJ6" s="311"/>
      <c r="ORK6" s="311"/>
      <c r="ORL6" s="311"/>
      <c r="ORM6" s="311"/>
      <c r="ORN6" s="311"/>
      <c r="ORO6" s="311"/>
      <c r="ORP6" s="311"/>
      <c r="ORQ6" s="311"/>
      <c r="ORR6" s="311"/>
      <c r="ORS6" s="311"/>
      <c r="ORT6" s="311"/>
      <c r="ORU6" s="311"/>
      <c r="ORV6" s="311"/>
      <c r="ORW6" s="311"/>
      <c r="ORX6" s="311"/>
      <c r="ORY6" s="311"/>
      <c r="ORZ6" s="311"/>
      <c r="OSA6" s="311"/>
      <c r="OSB6" s="311"/>
      <c r="OSC6" s="311"/>
      <c r="OSD6" s="311"/>
      <c r="OSE6" s="311"/>
      <c r="OSF6" s="311"/>
      <c r="OSG6" s="311"/>
      <c r="OSH6" s="311"/>
      <c r="OSI6" s="311"/>
      <c r="OSJ6" s="311"/>
      <c r="OSK6" s="311"/>
      <c r="OSL6" s="311"/>
      <c r="OSM6" s="311"/>
      <c r="OSN6" s="311"/>
      <c r="OSO6" s="311"/>
      <c r="OSP6" s="311"/>
      <c r="OSQ6" s="311"/>
      <c r="OSR6" s="311"/>
      <c r="OSS6" s="311"/>
      <c r="OST6" s="311"/>
      <c r="OSU6" s="311"/>
      <c r="OSV6" s="311"/>
      <c r="OSW6" s="311"/>
      <c r="OSX6" s="311"/>
      <c r="OSY6" s="311"/>
      <c r="OSZ6" s="311"/>
      <c r="OTA6" s="311"/>
      <c r="OTB6" s="311"/>
      <c r="OTC6" s="311"/>
      <c r="OTD6" s="311"/>
      <c r="OTE6" s="311"/>
      <c r="OTF6" s="311"/>
      <c r="OTG6" s="311"/>
      <c r="OTH6" s="311"/>
      <c r="OTI6" s="311"/>
      <c r="OTJ6" s="311"/>
      <c r="OTK6" s="311"/>
      <c r="OTL6" s="311"/>
      <c r="OTM6" s="311"/>
      <c r="OTN6" s="311"/>
      <c r="OTO6" s="311"/>
      <c r="OTP6" s="311"/>
      <c r="OTQ6" s="311"/>
      <c r="OTR6" s="311"/>
      <c r="OTS6" s="311"/>
      <c r="OTT6" s="311"/>
      <c r="OTU6" s="311"/>
      <c r="OTV6" s="311"/>
      <c r="OTW6" s="311"/>
      <c r="OTX6" s="311"/>
      <c r="OTY6" s="311"/>
      <c r="OTZ6" s="311"/>
      <c r="OUA6" s="311"/>
      <c r="OUB6" s="311"/>
      <c r="OUC6" s="311"/>
      <c r="OUD6" s="311"/>
      <c r="OUE6" s="311"/>
      <c r="OUF6" s="311"/>
      <c r="OUG6" s="311"/>
      <c r="OUH6" s="311"/>
      <c r="OUI6" s="311"/>
      <c r="OUJ6" s="311"/>
      <c r="OUK6" s="311"/>
      <c r="OUL6" s="311"/>
      <c r="OUM6" s="311"/>
      <c r="OUN6" s="311"/>
      <c r="OUO6" s="311"/>
      <c r="OUP6" s="311"/>
      <c r="OUQ6" s="311"/>
      <c r="OUR6" s="311"/>
      <c r="OUS6" s="311"/>
      <c r="OUT6" s="311"/>
      <c r="OUU6" s="311"/>
      <c r="OUV6" s="311"/>
      <c r="OUW6" s="311"/>
      <c r="OUX6" s="311"/>
      <c r="OUY6" s="311"/>
      <c r="OUZ6" s="311"/>
      <c r="OVA6" s="311"/>
      <c r="OVB6" s="311"/>
      <c r="OVC6" s="311"/>
      <c r="OVD6" s="311"/>
      <c r="OVE6" s="311"/>
      <c r="OVF6" s="311"/>
      <c r="OVG6" s="311"/>
      <c r="OVH6" s="311"/>
      <c r="OVI6" s="311"/>
      <c r="OVJ6" s="311"/>
      <c r="OVK6" s="311"/>
      <c r="OVL6" s="311"/>
      <c r="OVM6" s="311"/>
      <c r="OVN6" s="311"/>
      <c r="OVO6" s="311"/>
      <c r="OVP6" s="311"/>
      <c r="OVQ6" s="311"/>
      <c r="OVR6" s="311"/>
      <c r="OVS6" s="311"/>
      <c r="OVT6" s="311"/>
      <c r="OVU6" s="311"/>
      <c r="OVV6" s="311"/>
      <c r="OVW6" s="311"/>
      <c r="OVX6" s="311"/>
      <c r="OVY6" s="311"/>
      <c r="OVZ6" s="311"/>
      <c r="OWA6" s="311"/>
      <c r="OWB6" s="311"/>
      <c r="OWC6" s="311"/>
      <c r="OWD6" s="311"/>
      <c r="OWE6" s="311"/>
      <c r="OWF6" s="311"/>
      <c r="OWG6" s="311"/>
      <c r="OWH6" s="311"/>
      <c r="OWI6" s="311"/>
      <c r="OWJ6" s="311"/>
      <c r="OWK6" s="311"/>
      <c r="OWL6" s="311"/>
      <c r="OWM6" s="311"/>
      <c r="OWN6" s="311"/>
      <c r="OWO6" s="311"/>
      <c r="OWP6" s="311"/>
      <c r="OWQ6" s="311"/>
      <c r="OWR6" s="311"/>
      <c r="OWS6" s="311"/>
      <c r="OWT6" s="311"/>
      <c r="OWU6" s="311"/>
      <c r="OWV6" s="311"/>
      <c r="OWW6" s="311"/>
      <c r="OWX6" s="311"/>
      <c r="OWY6" s="311"/>
      <c r="OWZ6" s="311"/>
      <c r="OXA6" s="311"/>
      <c r="OXB6" s="311"/>
      <c r="OXC6" s="311"/>
      <c r="OXD6" s="311"/>
      <c r="OXE6" s="311"/>
      <c r="OXF6" s="311"/>
      <c r="OXG6" s="311"/>
      <c r="OXH6" s="311"/>
      <c r="OXI6" s="311"/>
      <c r="OXJ6" s="311"/>
      <c r="OXK6" s="311"/>
      <c r="OXL6" s="311"/>
      <c r="OXM6" s="311"/>
      <c r="OXN6" s="311"/>
      <c r="OXO6" s="311"/>
      <c r="OXP6" s="311"/>
      <c r="OXQ6" s="311"/>
      <c r="OXR6" s="311"/>
      <c r="OXS6" s="311"/>
      <c r="OXT6" s="311"/>
      <c r="OXU6" s="311"/>
      <c r="OXV6" s="311"/>
      <c r="OXW6" s="311"/>
      <c r="OXX6" s="311"/>
      <c r="OXY6" s="311"/>
      <c r="OXZ6" s="311"/>
      <c r="OYA6" s="311"/>
      <c r="OYB6" s="311"/>
      <c r="OYC6" s="311"/>
      <c r="OYD6" s="311"/>
      <c r="OYE6" s="311"/>
      <c r="OYF6" s="311"/>
      <c r="OYG6" s="311"/>
      <c r="OYH6" s="311"/>
      <c r="OYI6" s="311"/>
      <c r="OYJ6" s="311"/>
      <c r="OYK6" s="311"/>
      <c r="OYL6" s="311"/>
      <c r="OYM6" s="311"/>
      <c r="OYN6" s="311"/>
      <c r="OYO6" s="311"/>
      <c r="OYP6" s="311"/>
      <c r="OYQ6" s="311"/>
      <c r="OYR6" s="311"/>
      <c r="OYS6" s="311"/>
      <c r="OYT6" s="311"/>
      <c r="OYU6" s="311"/>
      <c r="OYV6" s="311"/>
      <c r="OYW6" s="311"/>
      <c r="OYX6" s="311"/>
      <c r="OYY6" s="311"/>
      <c r="OYZ6" s="311"/>
      <c r="OZA6" s="311"/>
      <c r="OZB6" s="311"/>
      <c r="OZC6" s="311"/>
      <c r="OZD6" s="311"/>
      <c r="OZE6" s="311"/>
      <c r="OZF6" s="311"/>
      <c r="OZG6" s="311"/>
      <c r="OZH6" s="311"/>
      <c r="OZI6" s="311"/>
      <c r="OZJ6" s="311"/>
      <c r="OZK6" s="311"/>
      <c r="OZL6" s="311"/>
      <c r="OZM6" s="311"/>
      <c r="OZN6" s="311"/>
      <c r="OZO6" s="311"/>
      <c r="OZP6" s="311"/>
      <c r="OZQ6" s="311"/>
      <c r="OZR6" s="311"/>
      <c r="OZS6" s="311"/>
      <c r="OZT6" s="311"/>
      <c r="OZU6" s="311"/>
      <c r="OZV6" s="311"/>
      <c r="OZW6" s="311"/>
      <c r="OZX6" s="311"/>
      <c r="OZY6" s="311"/>
      <c r="OZZ6" s="311"/>
      <c r="PAA6" s="311"/>
      <c r="PAB6" s="311"/>
      <c r="PAC6" s="311"/>
      <c r="PAD6" s="311"/>
      <c r="PAE6" s="311"/>
      <c r="PAF6" s="311"/>
      <c r="PAG6" s="311"/>
      <c r="PAH6" s="311"/>
      <c r="PAI6" s="311"/>
      <c r="PAJ6" s="311"/>
      <c r="PAK6" s="311"/>
      <c r="PAL6" s="311"/>
      <c r="PAM6" s="311"/>
      <c r="PAN6" s="311"/>
      <c r="PAO6" s="311"/>
      <c r="PAP6" s="311"/>
      <c r="PAQ6" s="311"/>
      <c r="PAR6" s="311"/>
      <c r="PAS6" s="311"/>
      <c r="PAT6" s="311"/>
      <c r="PAU6" s="311"/>
      <c r="PAV6" s="311"/>
      <c r="PAW6" s="311"/>
      <c r="PAX6" s="311"/>
      <c r="PAY6" s="311"/>
      <c r="PAZ6" s="311"/>
      <c r="PBA6" s="311"/>
      <c r="PBB6" s="311"/>
      <c r="PBC6" s="311"/>
      <c r="PBD6" s="311"/>
      <c r="PBE6" s="311"/>
      <c r="PBF6" s="311"/>
      <c r="PBG6" s="311"/>
      <c r="PBH6" s="311"/>
      <c r="PBI6" s="311"/>
      <c r="PBJ6" s="311"/>
      <c r="PBK6" s="311"/>
      <c r="PBL6" s="311"/>
      <c r="PBM6" s="311"/>
      <c r="PBN6" s="311"/>
      <c r="PBO6" s="311"/>
      <c r="PBP6" s="311"/>
      <c r="PBQ6" s="311"/>
      <c r="PBR6" s="311"/>
      <c r="PBS6" s="311"/>
      <c r="PBT6" s="311"/>
      <c r="PBU6" s="311"/>
      <c r="PBV6" s="311"/>
      <c r="PBW6" s="311"/>
      <c r="PBX6" s="311"/>
      <c r="PBY6" s="311"/>
      <c r="PBZ6" s="311"/>
      <c r="PCA6" s="311"/>
      <c r="PCB6" s="311"/>
      <c r="PCC6" s="311"/>
      <c r="PCD6" s="311"/>
      <c r="PCE6" s="311"/>
      <c r="PCF6" s="311"/>
      <c r="PCG6" s="311"/>
      <c r="PCH6" s="311"/>
      <c r="PCI6" s="311"/>
      <c r="PCJ6" s="311"/>
      <c r="PCK6" s="311"/>
      <c r="PCL6" s="311"/>
      <c r="PCM6" s="311"/>
      <c r="PCN6" s="311"/>
      <c r="PCO6" s="311"/>
      <c r="PCP6" s="311"/>
      <c r="PCQ6" s="311"/>
      <c r="PCR6" s="311"/>
      <c r="PCS6" s="311"/>
      <c r="PCT6" s="311"/>
      <c r="PCU6" s="311"/>
      <c r="PCV6" s="311"/>
      <c r="PCW6" s="311"/>
      <c r="PCX6" s="311"/>
      <c r="PCY6" s="311"/>
      <c r="PCZ6" s="311"/>
      <c r="PDA6" s="311"/>
      <c r="PDB6" s="311"/>
      <c r="PDC6" s="311"/>
      <c r="PDD6" s="311"/>
      <c r="PDE6" s="311"/>
      <c r="PDF6" s="311"/>
      <c r="PDG6" s="311"/>
      <c r="PDH6" s="311"/>
      <c r="PDI6" s="311"/>
      <c r="PDJ6" s="311"/>
      <c r="PDK6" s="311"/>
      <c r="PDL6" s="311"/>
      <c r="PDM6" s="311"/>
      <c r="PDN6" s="311"/>
      <c r="PDO6" s="311"/>
      <c r="PDP6" s="311"/>
      <c r="PDQ6" s="311"/>
      <c r="PDR6" s="311"/>
      <c r="PDS6" s="311"/>
      <c r="PDT6" s="311"/>
      <c r="PDU6" s="311"/>
      <c r="PDV6" s="311"/>
      <c r="PDW6" s="311"/>
      <c r="PDX6" s="311"/>
      <c r="PDY6" s="311"/>
      <c r="PDZ6" s="311"/>
      <c r="PEA6" s="311"/>
      <c r="PEB6" s="311"/>
      <c r="PEC6" s="311"/>
      <c r="PED6" s="311"/>
      <c r="PEE6" s="311"/>
      <c r="PEF6" s="311"/>
      <c r="PEG6" s="311"/>
      <c r="PEH6" s="311"/>
      <c r="PEI6" s="311"/>
      <c r="PEJ6" s="311"/>
      <c r="PEK6" s="311"/>
      <c r="PEL6" s="311"/>
      <c r="PEM6" s="311"/>
      <c r="PEN6" s="311"/>
      <c r="PEO6" s="311"/>
      <c r="PEP6" s="311"/>
      <c r="PEQ6" s="311"/>
      <c r="PER6" s="311"/>
      <c r="PES6" s="311"/>
      <c r="PET6" s="311"/>
      <c r="PEU6" s="311"/>
      <c r="PEV6" s="311"/>
      <c r="PEW6" s="311"/>
      <c r="PEX6" s="311"/>
      <c r="PEY6" s="311"/>
      <c r="PEZ6" s="311"/>
      <c r="PFA6" s="311"/>
      <c r="PFB6" s="311"/>
      <c r="PFC6" s="311"/>
      <c r="PFD6" s="311"/>
      <c r="PFE6" s="311"/>
      <c r="PFF6" s="311"/>
      <c r="PFG6" s="311"/>
      <c r="PFH6" s="311"/>
      <c r="PFI6" s="311"/>
      <c r="PFJ6" s="311"/>
      <c r="PFK6" s="311"/>
      <c r="PFL6" s="311"/>
      <c r="PFM6" s="311"/>
      <c r="PFN6" s="311"/>
      <c r="PFO6" s="311"/>
      <c r="PFP6" s="311"/>
      <c r="PFQ6" s="311"/>
      <c r="PFR6" s="311"/>
      <c r="PFS6" s="311"/>
      <c r="PFT6" s="311"/>
      <c r="PFU6" s="311"/>
      <c r="PFV6" s="311"/>
      <c r="PFW6" s="311"/>
      <c r="PFX6" s="311"/>
      <c r="PFY6" s="311"/>
      <c r="PFZ6" s="311"/>
      <c r="PGA6" s="311"/>
      <c r="PGB6" s="311"/>
      <c r="PGC6" s="311"/>
      <c r="PGD6" s="311"/>
      <c r="PGE6" s="311"/>
      <c r="PGF6" s="311"/>
      <c r="PGG6" s="311"/>
      <c r="PGH6" s="311"/>
      <c r="PGI6" s="311"/>
      <c r="PGJ6" s="311"/>
      <c r="PGK6" s="311"/>
      <c r="PGL6" s="311"/>
      <c r="PGM6" s="311"/>
      <c r="PGN6" s="311"/>
      <c r="PGO6" s="311"/>
      <c r="PGP6" s="311"/>
      <c r="PGQ6" s="311"/>
      <c r="PGR6" s="311"/>
      <c r="PGS6" s="311"/>
      <c r="PGT6" s="311"/>
      <c r="PGU6" s="311"/>
      <c r="PGV6" s="311"/>
      <c r="PGW6" s="311"/>
      <c r="PGX6" s="311"/>
      <c r="PGY6" s="311"/>
      <c r="PGZ6" s="311"/>
      <c r="PHA6" s="311"/>
      <c r="PHB6" s="311"/>
      <c r="PHC6" s="311"/>
      <c r="PHD6" s="311"/>
      <c r="PHE6" s="311"/>
      <c r="PHF6" s="311"/>
      <c r="PHG6" s="311"/>
      <c r="PHH6" s="311"/>
      <c r="PHI6" s="311"/>
      <c r="PHJ6" s="311"/>
      <c r="PHK6" s="311"/>
      <c r="PHL6" s="311"/>
      <c r="PHM6" s="311"/>
      <c r="PHN6" s="311"/>
      <c r="PHO6" s="311"/>
      <c r="PHP6" s="311"/>
      <c r="PHQ6" s="311"/>
      <c r="PHR6" s="311"/>
      <c r="PHS6" s="311"/>
      <c r="PHT6" s="311"/>
      <c r="PHU6" s="311"/>
      <c r="PHV6" s="311"/>
      <c r="PHW6" s="311"/>
      <c r="PHX6" s="311"/>
      <c r="PHY6" s="311"/>
      <c r="PHZ6" s="311"/>
      <c r="PIA6" s="311"/>
      <c r="PIB6" s="311"/>
      <c r="PIC6" s="311"/>
      <c r="PID6" s="311"/>
      <c r="PIE6" s="311"/>
      <c r="PIF6" s="311"/>
      <c r="PIG6" s="311"/>
      <c r="PIH6" s="311"/>
      <c r="PII6" s="311"/>
      <c r="PIJ6" s="311"/>
      <c r="PIK6" s="311"/>
      <c r="PIL6" s="311"/>
      <c r="PIM6" s="311"/>
      <c r="PIN6" s="311"/>
      <c r="PIO6" s="311"/>
      <c r="PIP6" s="311"/>
      <c r="PIQ6" s="311"/>
      <c r="PIR6" s="311"/>
      <c r="PIS6" s="311"/>
      <c r="PIT6" s="311"/>
      <c r="PIU6" s="311"/>
      <c r="PIV6" s="311"/>
      <c r="PIW6" s="311"/>
      <c r="PIX6" s="311"/>
      <c r="PIY6" s="311"/>
      <c r="PIZ6" s="311"/>
      <c r="PJA6" s="311"/>
      <c r="PJB6" s="311"/>
      <c r="PJC6" s="311"/>
      <c r="PJD6" s="311"/>
      <c r="PJE6" s="311"/>
      <c r="PJF6" s="311"/>
      <c r="PJG6" s="311"/>
      <c r="PJH6" s="311"/>
      <c r="PJI6" s="311"/>
      <c r="PJJ6" s="311"/>
      <c r="PJK6" s="311"/>
      <c r="PJL6" s="311"/>
      <c r="PJM6" s="311"/>
      <c r="PJN6" s="311"/>
      <c r="PJO6" s="311"/>
      <c r="PJP6" s="311"/>
      <c r="PJQ6" s="311"/>
      <c r="PJR6" s="311"/>
      <c r="PJS6" s="311"/>
      <c r="PJT6" s="311"/>
      <c r="PJU6" s="311"/>
      <c r="PJV6" s="311"/>
      <c r="PJW6" s="311"/>
      <c r="PJX6" s="311"/>
      <c r="PJY6" s="311"/>
      <c r="PJZ6" s="311"/>
      <c r="PKA6" s="311"/>
      <c r="PKB6" s="311"/>
      <c r="PKC6" s="311"/>
      <c r="PKD6" s="311"/>
      <c r="PKE6" s="311"/>
      <c r="PKF6" s="311"/>
      <c r="PKG6" s="311"/>
      <c r="PKH6" s="311"/>
      <c r="PKI6" s="311"/>
      <c r="PKJ6" s="311"/>
      <c r="PKK6" s="311"/>
      <c r="PKL6" s="311"/>
      <c r="PKM6" s="311"/>
      <c r="PKN6" s="311"/>
      <c r="PKO6" s="311"/>
      <c r="PKP6" s="311"/>
      <c r="PKQ6" s="311"/>
      <c r="PKR6" s="311"/>
      <c r="PKS6" s="311"/>
      <c r="PKT6" s="311"/>
      <c r="PKU6" s="311"/>
      <c r="PKV6" s="311"/>
      <c r="PKW6" s="311"/>
      <c r="PKX6" s="311"/>
      <c r="PKY6" s="311"/>
      <c r="PKZ6" s="311"/>
      <c r="PLA6" s="311"/>
      <c r="PLB6" s="311"/>
      <c r="PLC6" s="311"/>
      <c r="PLD6" s="311"/>
      <c r="PLE6" s="311"/>
      <c r="PLF6" s="311"/>
      <c r="PLG6" s="311"/>
      <c r="PLH6" s="311"/>
      <c r="PLI6" s="311"/>
      <c r="PLJ6" s="311"/>
      <c r="PLK6" s="311"/>
      <c r="PLL6" s="311"/>
      <c r="PLM6" s="311"/>
      <c r="PLN6" s="311"/>
      <c r="PLO6" s="311"/>
      <c r="PLP6" s="311"/>
      <c r="PLQ6" s="311"/>
      <c r="PLR6" s="311"/>
      <c r="PLS6" s="311"/>
      <c r="PLT6" s="311"/>
      <c r="PLU6" s="311"/>
      <c r="PLV6" s="311"/>
      <c r="PLW6" s="311"/>
      <c r="PLX6" s="311"/>
      <c r="PLY6" s="311"/>
      <c r="PLZ6" s="311"/>
      <c r="PMA6" s="311"/>
      <c r="PMB6" s="311"/>
      <c r="PMC6" s="311"/>
      <c r="PMD6" s="311"/>
      <c r="PME6" s="311"/>
      <c r="PMF6" s="311"/>
      <c r="PMG6" s="311"/>
      <c r="PMH6" s="311"/>
      <c r="PMI6" s="311"/>
      <c r="PMJ6" s="311"/>
      <c r="PMK6" s="311"/>
      <c r="PML6" s="311"/>
      <c r="PMM6" s="311"/>
      <c r="PMN6" s="311"/>
      <c r="PMO6" s="311"/>
      <c r="PMP6" s="311"/>
      <c r="PMQ6" s="311"/>
      <c r="PMR6" s="311"/>
      <c r="PMS6" s="311"/>
      <c r="PMT6" s="311"/>
      <c r="PMU6" s="311"/>
      <c r="PMV6" s="311"/>
      <c r="PMW6" s="311"/>
      <c r="PMX6" s="311"/>
      <c r="PMY6" s="311"/>
      <c r="PMZ6" s="311"/>
      <c r="PNA6" s="311"/>
      <c r="PNB6" s="311"/>
      <c r="PNC6" s="311"/>
      <c r="PND6" s="311"/>
      <c r="PNE6" s="311"/>
      <c r="PNF6" s="311"/>
      <c r="PNG6" s="311"/>
      <c r="PNH6" s="311"/>
      <c r="PNI6" s="311"/>
      <c r="PNJ6" s="311"/>
      <c r="PNK6" s="311"/>
      <c r="PNL6" s="311"/>
      <c r="PNM6" s="311"/>
      <c r="PNN6" s="311"/>
      <c r="PNO6" s="311"/>
      <c r="PNP6" s="311"/>
      <c r="PNQ6" s="311"/>
      <c r="PNR6" s="311"/>
      <c r="PNS6" s="311"/>
      <c r="PNT6" s="311"/>
      <c r="PNU6" s="311"/>
      <c r="PNV6" s="311"/>
      <c r="PNW6" s="311"/>
      <c r="PNX6" s="311"/>
      <c r="PNY6" s="311"/>
      <c r="PNZ6" s="311"/>
      <c r="POA6" s="311"/>
      <c r="POB6" s="311"/>
      <c r="POC6" s="311"/>
      <c r="POD6" s="311"/>
      <c r="POE6" s="311"/>
      <c r="POF6" s="311"/>
      <c r="POG6" s="311"/>
      <c r="POH6" s="311"/>
      <c r="POI6" s="311"/>
      <c r="POJ6" s="311"/>
      <c r="POK6" s="311"/>
      <c r="POL6" s="311"/>
      <c r="POM6" s="311"/>
      <c r="PON6" s="311"/>
      <c r="POO6" s="311"/>
      <c r="POP6" s="311"/>
      <c r="POQ6" s="311"/>
      <c r="POR6" s="311"/>
      <c r="POS6" s="311"/>
      <c r="POT6" s="311"/>
      <c r="POU6" s="311"/>
      <c r="POV6" s="311"/>
      <c r="POW6" s="311"/>
      <c r="POX6" s="311"/>
      <c r="POY6" s="311"/>
      <c r="POZ6" s="311"/>
      <c r="PPA6" s="311"/>
      <c r="PPB6" s="311"/>
      <c r="PPC6" s="311"/>
      <c r="PPD6" s="311"/>
      <c r="PPE6" s="311"/>
      <c r="PPF6" s="311"/>
      <c r="PPG6" s="311"/>
      <c r="PPH6" s="311"/>
      <c r="PPI6" s="311"/>
      <c r="PPJ6" s="311"/>
      <c r="PPK6" s="311"/>
      <c r="PPL6" s="311"/>
      <c r="PPM6" s="311"/>
      <c r="PPN6" s="311"/>
      <c r="PPO6" s="311"/>
      <c r="PPP6" s="311"/>
      <c r="PPQ6" s="311"/>
      <c r="PPR6" s="311"/>
      <c r="PPS6" s="311"/>
      <c r="PPT6" s="311"/>
      <c r="PPU6" s="311"/>
      <c r="PPV6" s="311"/>
      <c r="PPW6" s="311"/>
      <c r="PPX6" s="311"/>
      <c r="PPY6" s="311"/>
      <c r="PPZ6" s="311"/>
      <c r="PQA6" s="311"/>
      <c r="PQB6" s="311"/>
      <c r="PQC6" s="311"/>
      <c r="PQD6" s="311"/>
      <c r="PQE6" s="311"/>
      <c r="PQF6" s="311"/>
      <c r="PQG6" s="311"/>
      <c r="PQH6" s="311"/>
      <c r="PQI6" s="311"/>
      <c r="PQJ6" s="311"/>
      <c r="PQK6" s="311"/>
      <c r="PQL6" s="311"/>
      <c r="PQM6" s="311"/>
      <c r="PQN6" s="311"/>
      <c r="PQO6" s="311"/>
      <c r="PQP6" s="311"/>
      <c r="PQQ6" s="311"/>
      <c r="PQR6" s="311"/>
      <c r="PQS6" s="311"/>
      <c r="PQT6" s="311"/>
      <c r="PQU6" s="311"/>
      <c r="PQV6" s="311"/>
      <c r="PQW6" s="311"/>
      <c r="PQX6" s="311"/>
      <c r="PQY6" s="311"/>
      <c r="PQZ6" s="311"/>
      <c r="PRA6" s="311"/>
      <c r="PRB6" s="311"/>
      <c r="PRC6" s="311"/>
      <c r="PRD6" s="311"/>
      <c r="PRE6" s="311"/>
      <c r="PRF6" s="311"/>
      <c r="PRG6" s="311"/>
      <c r="PRH6" s="311"/>
      <c r="PRI6" s="311"/>
      <c r="PRJ6" s="311"/>
      <c r="PRK6" s="311"/>
      <c r="PRL6" s="311"/>
      <c r="PRM6" s="311"/>
      <c r="PRN6" s="311"/>
      <c r="PRO6" s="311"/>
      <c r="PRP6" s="311"/>
      <c r="PRQ6" s="311"/>
      <c r="PRR6" s="311"/>
      <c r="PRS6" s="311"/>
      <c r="PRT6" s="311"/>
      <c r="PRU6" s="311"/>
      <c r="PRV6" s="311"/>
      <c r="PRW6" s="311"/>
      <c r="PRX6" s="311"/>
      <c r="PRY6" s="311"/>
      <c r="PRZ6" s="311"/>
      <c r="PSA6" s="311"/>
      <c r="PSB6" s="311"/>
      <c r="PSC6" s="311"/>
      <c r="PSD6" s="311"/>
      <c r="PSE6" s="311"/>
      <c r="PSF6" s="311"/>
      <c r="PSG6" s="311"/>
      <c r="PSH6" s="311"/>
      <c r="PSI6" s="311"/>
      <c r="PSJ6" s="311"/>
      <c r="PSK6" s="311"/>
      <c r="PSL6" s="311"/>
      <c r="PSM6" s="311"/>
      <c r="PSN6" s="311"/>
      <c r="PSO6" s="311"/>
      <c r="PSP6" s="311"/>
      <c r="PSQ6" s="311"/>
      <c r="PSR6" s="311"/>
      <c r="PSS6" s="311"/>
      <c r="PST6" s="311"/>
      <c r="PSU6" s="311"/>
      <c r="PSV6" s="311"/>
      <c r="PSW6" s="311"/>
      <c r="PSX6" s="311"/>
      <c r="PSY6" s="311"/>
      <c r="PSZ6" s="311"/>
      <c r="PTA6" s="311"/>
      <c r="PTB6" s="311"/>
      <c r="PTC6" s="311"/>
      <c r="PTD6" s="311"/>
      <c r="PTE6" s="311"/>
      <c r="PTF6" s="311"/>
      <c r="PTG6" s="311"/>
      <c r="PTH6" s="311"/>
      <c r="PTI6" s="311"/>
      <c r="PTJ6" s="311"/>
      <c r="PTK6" s="311"/>
      <c r="PTL6" s="311"/>
      <c r="PTM6" s="311"/>
      <c r="PTN6" s="311"/>
      <c r="PTO6" s="311"/>
      <c r="PTP6" s="311"/>
      <c r="PTQ6" s="311"/>
      <c r="PTR6" s="311"/>
      <c r="PTS6" s="311"/>
      <c r="PTT6" s="311"/>
      <c r="PTU6" s="311"/>
      <c r="PTV6" s="311"/>
      <c r="PTW6" s="311"/>
      <c r="PTX6" s="311"/>
      <c r="PTY6" s="311"/>
      <c r="PTZ6" s="311"/>
      <c r="PUA6" s="311"/>
      <c r="PUB6" s="311"/>
      <c r="PUC6" s="311"/>
      <c r="PUD6" s="311"/>
      <c r="PUE6" s="311"/>
      <c r="PUF6" s="311"/>
      <c r="PUG6" s="311"/>
      <c r="PUH6" s="311"/>
      <c r="PUI6" s="311"/>
      <c r="PUJ6" s="311"/>
      <c r="PUK6" s="311"/>
      <c r="PUL6" s="311"/>
      <c r="PUM6" s="311"/>
      <c r="PUN6" s="311"/>
      <c r="PUO6" s="311"/>
      <c r="PUP6" s="311"/>
      <c r="PUQ6" s="311"/>
      <c r="PUR6" s="311"/>
      <c r="PUS6" s="311"/>
      <c r="PUT6" s="311"/>
      <c r="PUU6" s="311"/>
      <c r="PUV6" s="311"/>
      <c r="PUW6" s="311"/>
      <c r="PUX6" s="311"/>
      <c r="PUY6" s="311"/>
      <c r="PUZ6" s="311"/>
      <c r="PVA6" s="311"/>
      <c r="PVB6" s="311"/>
      <c r="PVC6" s="311"/>
      <c r="PVD6" s="311"/>
      <c r="PVE6" s="311"/>
      <c r="PVF6" s="311"/>
      <c r="PVG6" s="311"/>
      <c r="PVH6" s="311"/>
      <c r="PVI6" s="311"/>
      <c r="PVJ6" s="311"/>
      <c r="PVK6" s="311"/>
      <c r="PVL6" s="311"/>
      <c r="PVM6" s="311"/>
      <c r="PVN6" s="311"/>
      <c r="PVO6" s="311"/>
      <c r="PVP6" s="311"/>
      <c r="PVQ6" s="311"/>
      <c r="PVR6" s="311"/>
      <c r="PVS6" s="311"/>
      <c r="PVT6" s="311"/>
      <c r="PVU6" s="311"/>
      <c r="PVV6" s="311"/>
      <c r="PVW6" s="311"/>
      <c r="PVX6" s="311"/>
      <c r="PVY6" s="311"/>
      <c r="PVZ6" s="311"/>
      <c r="PWA6" s="311"/>
      <c r="PWB6" s="311"/>
      <c r="PWC6" s="311"/>
      <c r="PWD6" s="311"/>
      <c r="PWE6" s="311"/>
      <c r="PWF6" s="311"/>
      <c r="PWG6" s="311"/>
      <c r="PWH6" s="311"/>
      <c r="PWI6" s="311"/>
      <c r="PWJ6" s="311"/>
      <c r="PWK6" s="311"/>
      <c r="PWL6" s="311"/>
      <c r="PWM6" s="311"/>
      <c r="PWN6" s="311"/>
      <c r="PWO6" s="311"/>
      <c r="PWP6" s="311"/>
      <c r="PWQ6" s="311"/>
      <c r="PWR6" s="311"/>
      <c r="PWS6" s="311"/>
      <c r="PWT6" s="311"/>
      <c r="PWU6" s="311"/>
      <c r="PWV6" s="311"/>
      <c r="PWW6" s="311"/>
      <c r="PWX6" s="311"/>
      <c r="PWY6" s="311"/>
      <c r="PWZ6" s="311"/>
      <c r="PXA6" s="311"/>
      <c r="PXB6" s="311"/>
      <c r="PXC6" s="311"/>
      <c r="PXD6" s="311"/>
      <c r="PXE6" s="311"/>
      <c r="PXF6" s="311"/>
      <c r="PXG6" s="311"/>
      <c r="PXH6" s="311"/>
      <c r="PXI6" s="311"/>
      <c r="PXJ6" s="311"/>
      <c r="PXK6" s="311"/>
      <c r="PXL6" s="311"/>
      <c r="PXM6" s="311"/>
      <c r="PXN6" s="311"/>
      <c r="PXO6" s="311"/>
      <c r="PXP6" s="311"/>
      <c r="PXQ6" s="311"/>
      <c r="PXR6" s="311"/>
      <c r="PXS6" s="311"/>
      <c r="PXT6" s="311"/>
      <c r="PXU6" s="311"/>
      <c r="PXV6" s="311"/>
      <c r="PXW6" s="311"/>
      <c r="PXX6" s="311"/>
      <c r="PXY6" s="311"/>
      <c r="PXZ6" s="311"/>
      <c r="PYA6" s="311"/>
      <c r="PYB6" s="311"/>
      <c r="PYC6" s="311"/>
      <c r="PYD6" s="311"/>
      <c r="PYE6" s="311"/>
      <c r="PYF6" s="311"/>
      <c r="PYG6" s="311"/>
      <c r="PYH6" s="311"/>
      <c r="PYI6" s="311"/>
      <c r="PYJ6" s="311"/>
      <c r="PYK6" s="311"/>
      <c r="PYL6" s="311"/>
      <c r="PYM6" s="311"/>
      <c r="PYN6" s="311"/>
      <c r="PYO6" s="311"/>
      <c r="PYP6" s="311"/>
      <c r="PYQ6" s="311"/>
      <c r="PYR6" s="311"/>
      <c r="PYS6" s="311"/>
      <c r="PYT6" s="311"/>
      <c r="PYU6" s="311"/>
      <c r="PYV6" s="311"/>
      <c r="PYW6" s="311"/>
      <c r="PYX6" s="311"/>
      <c r="PYY6" s="311"/>
      <c r="PYZ6" s="311"/>
      <c r="PZA6" s="311"/>
      <c r="PZB6" s="311"/>
      <c r="PZC6" s="311"/>
      <c r="PZD6" s="311"/>
      <c r="PZE6" s="311"/>
      <c r="PZF6" s="311"/>
      <c r="PZG6" s="311"/>
      <c r="PZH6" s="311"/>
      <c r="PZI6" s="311"/>
      <c r="PZJ6" s="311"/>
      <c r="PZK6" s="311"/>
      <c r="PZL6" s="311"/>
      <c r="PZM6" s="311"/>
      <c r="PZN6" s="311"/>
      <c r="PZO6" s="311"/>
      <c r="PZP6" s="311"/>
      <c r="PZQ6" s="311"/>
      <c r="PZR6" s="311"/>
      <c r="PZS6" s="311"/>
      <c r="PZT6" s="311"/>
      <c r="PZU6" s="311"/>
      <c r="PZV6" s="311"/>
      <c r="PZW6" s="311"/>
      <c r="PZX6" s="311"/>
      <c r="PZY6" s="311"/>
      <c r="PZZ6" s="311"/>
      <c r="QAA6" s="311"/>
      <c r="QAB6" s="311"/>
      <c r="QAC6" s="311"/>
      <c r="QAD6" s="311"/>
      <c r="QAE6" s="311"/>
      <c r="QAF6" s="311"/>
      <c r="QAG6" s="311"/>
      <c r="QAH6" s="311"/>
      <c r="QAI6" s="311"/>
      <c r="QAJ6" s="311"/>
      <c r="QAK6" s="311"/>
      <c r="QAL6" s="311"/>
      <c r="QAM6" s="311"/>
      <c r="QAN6" s="311"/>
      <c r="QAO6" s="311"/>
      <c r="QAP6" s="311"/>
      <c r="QAQ6" s="311"/>
      <c r="QAR6" s="311"/>
      <c r="QAS6" s="311"/>
      <c r="QAT6" s="311"/>
      <c r="QAU6" s="311"/>
      <c r="QAV6" s="311"/>
      <c r="QAW6" s="311"/>
      <c r="QAX6" s="311"/>
      <c r="QAY6" s="311"/>
      <c r="QAZ6" s="311"/>
      <c r="QBA6" s="311"/>
      <c r="QBB6" s="311"/>
      <c r="QBC6" s="311"/>
      <c r="QBD6" s="311"/>
      <c r="QBE6" s="311"/>
      <c r="QBF6" s="311"/>
      <c r="QBG6" s="311"/>
      <c r="QBH6" s="311"/>
      <c r="QBI6" s="311"/>
      <c r="QBJ6" s="311"/>
      <c r="QBK6" s="311"/>
      <c r="QBL6" s="311"/>
      <c r="QBM6" s="311"/>
      <c r="QBN6" s="311"/>
      <c r="QBO6" s="311"/>
      <c r="QBP6" s="311"/>
      <c r="QBQ6" s="311"/>
      <c r="QBR6" s="311"/>
      <c r="QBS6" s="311"/>
      <c r="QBT6" s="311"/>
      <c r="QBU6" s="311"/>
      <c r="QBV6" s="311"/>
      <c r="QBW6" s="311"/>
      <c r="QBX6" s="311"/>
      <c r="QBY6" s="311"/>
      <c r="QBZ6" s="311"/>
      <c r="QCA6" s="311"/>
      <c r="QCB6" s="311"/>
      <c r="QCC6" s="311"/>
      <c r="QCD6" s="311"/>
      <c r="QCE6" s="311"/>
      <c r="QCF6" s="311"/>
      <c r="QCG6" s="311"/>
      <c r="QCH6" s="311"/>
      <c r="QCI6" s="311"/>
      <c r="QCJ6" s="311"/>
      <c r="QCK6" s="311"/>
      <c r="QCL6" s="311"/>
      <c r="QCM6" s="311"/>
      <c r="QCN6" s="311"/>
      <c r="QCO6" s="311"/>
      <c r="QCP6" s="311"/>
      <c r="QCQ6" s="311"/>
      <c r="QCR6" s="311"/>
      <c r="QCS6" s="311"/>
      <c r="QCT6" s="311"/>
      <c r="QCU6" s="311"/>
      <c r="QCV6" s="311"/>
      <c r="QCW6" s="311"/>
      <c r="QCX6" s="311"/>
      <c r="QCY6" s="311"/>
      <c r="QCZ6" s="311"/>
      <c r="QDA6" s="311"/>
      <c r="QDB6" s="311"/>
      <c r="QDC6" s="311"/>
      <c r="QDD6" s="311"/>
      <c r="QDE6" s="311"/>
      <c r="QDF6" s="311"/>
      <c r="QDG6" s="311"/>
      <c r="QDH6" s="311"/>
      <c r="QDI6" s="311"/>
      <c r="QDJ6" s="311"/>
      <c r="QDK6" s="311"/>
      <c r="QDL6" s="311"/>
      <c r="QDM6" s="311"/>
      <c r="QDN6" s="311"/>
      <c r="QDO6" s="311"/>
      <c r="QDP6" s="311"/>
      <c r="QDQ6" s="311"/>
      <c r="QDR6" s="311"/>
      <c r="QDS6" s="311"/>
      <c r="QDT6" s="311"/>
      <c r="QDU6" s="311"/>
      <c r="QDV6" s="311"/>
      <c r="QDW6" s="311"/>
      <c r="QDX6" s="311"/>
      <c r="QDY6" s="311"/>
      <c r="QDZ6" s="311"/>
      <c r="QEA6" s="311"/>
      <c r="QEB6" s="311"/>
      <c r="QEC6" s="311"/>
      <c r="QED6" s="311"/>
      <c r="QEE6" s="311"/>
      <c r="QEF6" s="311"/>
      <c r="QEG6" s="311"/>
      <c r="QEH6" s="311"/>
      <c r="QEI6" s="311"/>
      <c r="QEJ6" s="311"/>
      <c r="QEK6" s="311"/>
      <c r="QEL6" s="311"/>
      <c r="QEM6" s="311"/>
      <c r="QEN6" s="311"/>
      <c r="QEO6" s="311"/>
      <c r="QEP6" s="311"/>
      <c r="QEQ6" s="311"/>
      <c r="QER6" s="311"/>
      <c r="QES6" s="311"/>
      <c r="QET6" s="311"/>
      <c r="QEU6" s="311"/>
      <c r="QEV6" s="311"/>
      <c r="QEW6" s="311"/>
      <c r="QEX6" s="311"/>
      <c r="QEY6" s="311"/>
      <c r="QEZ6" s="311"/>
      <c r="QFA6" s="311"/>
      <c r="QFB6" s="311"/>
      <c r="QFC6" s="311"/>
      <c r="QFD6" s="311"/>
      <c r="QFE6" s="311"/>
      <c r="QFF6" s="311"/>
      <c r="QFG6" s="311"/>
      <c r="QFH6" s="311"/>
      <c r="QFI6" s="311"/>
      <c r="QFJ6" s="311"/>
      <c r="QFK6" s="311"/>
      <c r="QFL6" s="311"/>
      <c r="QFM6" s="311"/>
      <c r="QFN6" s="311"/>
      <c r="QFO6" s="311"/>
      <c r="QFP6" s="311"/>
      <c r="QFQ6" s="311"/>
      <c r="QFR6" s="311"/>
      <c r="QFS6" s="311"/>
      <c r="QFT6" s="311"/>
      <c r="QFU6" s="311"/>
      <c r="QFV6" s="311"/>
      <c r="QFW6" s="311"/>
      <c r="QFX6" s="311"/>
      <c r="QFY6" s="311"/>
      <c r="QFZ6" s="311"/>
      <c r="QGA6" s="311"/>
      <c r="QGB6" s="311"/>
      <c r="QGC6" s="311"/>
      <c r="QGD6" s="311"/>
      <c r="QGE6" s="311"/>
      <c r="QGF6" s="311"/>
      <c r="QGG6" s="311"/>
      <c r="QGH6" s="311"/>
      <c r="QGI6" s="311"/>
      <c r="QGJ6" s="311"/>
      <c r="QGK6" s="311"/>
      <c r="QGL6" s="311"/>
      <c r="QGM6" s="311"/>
      <c r="QGN6" s="311"/>
      <c r="QGO6" s="311"/>
      <c r="QGP6" s="311"/>
      <c r="QGQ6" s="311"/>
      <c r="QGR6" s="311"/>
      <c r="QGS6" s="311"/>
      <c r="QGT6" s="311"/>
      <c r="QGU6" s="311"/>
      <c r="QGV6" s="311"/>
      <c r="QGW6" s="311"/>
      <c r="QGX6" s="311"/>
      <c r="QGY6" s="311"/>
      <c r="QGZ6" s="311"/>
      <c r="QHA6" s="311"/>
      <c r="QHB6" s="311"/>
      <c r="QHC6" s="311"/>
      <c r="QHD6" s="311"/>
      <c r="QHE6" s="311"/>
      <c r="QHF6" s="311"/>
      <c r="QHG6" s="311"/>
      <c r="QHH6" s="311"/>
      <c r="QHI6" s="311"/>
      <c r="QHJ6" s="311"/>
      <c r="QHK6" s="311"/>
      <c r="QHL6" s="311"/>
      <c r="QHM6" s="311"/>
      <c r="QHN6" s="311"/>
      <c r="QHO6" s="311"/>
      <c r="QHP6" s="311"/>
      <c r="QHQ6" s="311"/>
      <c r="QHR6" s="311"/>
      <c r="QHS6" s="311"/>
      <c r="QHT6" s="311"/>
      <c r="QHU6" s="311"/>
      <c r="QHV6" s="311"/>
      <c r="QHW6" s="311"/>
      <c r="QHX6" s="311"/>
      <c r="QHY6" s="311"/>
      <c r="QHZ6" s="311"/>
      <c r="QIA6" s="311"/>
      <c r="QIB6" s="311"/>
      <c r="QIC6" s="311"/>
      <c r="QID6" s="311"/>
      <c r="QIE6" s="311"/>
      <c r="QIF6" s="311"/>
      <c r="QIG6" s="311"/>
      <c r="QIH6" s="311"/>
      <c r="QII6" s="311"/>
      <c r="QIJ6" s="311"/>
      <c r="QIK6" s="311"/>
      <c r="QIL6" s="311"/>
      <c r="QIM6" s="311"/>
      <c r="QIN6" s="311"/>
      <c r="QIO6" s="311"/>
      <c r="QIP6" s="311"/>
      <c r="QIQ6" s="311"/>
      <c r="QIR6" s="311"/>
      <c r="QIS6" s="311"/>
      <c r="QIT6" s="311"/>
      <c r="QIU6" s="311"/>
      <c r="QIV6" s="311"/>
      <c r="QIW6" s="311"/>
      <c r="QIX6" s="311"/>
      <c r="QIY6" s="311"/>
      <c r="QIZ6" s="311"/>
      <c r="QJA6" s="311"/>
      <c r="QJB6" s="311"/>
      <c r="QJC6" s="311"/>
      <c r="QJD6" s="311"/>
      <c r="QJE6" s="311"/>
      <c r="QJF6" s="311"/>
      <c r="QJG6" s="311"/>
      <c r="QJH6" s="311"/>
      <c r="QJI6" s="311"/>
      <c r="QJJ6" s="311"/>
      <c r="QJK6" s="311"/>
      <c r="QJL6" s="311"/>
      <c r="QJM6" s="311"/>
      <c r="QJN6" s="311"/>
      <c r="QJO6" s="311"/>
      <c r="QJP6" s="311"/>
      <c r="QJQ6" s="311"/>
      <c r="QJR6" s="311"/>
      <c r="QJS6" s="311"/>
      <c r="QJT6" s="311"/>
      <c r="QJU6" s="311"/>
      <c r="QJV6" s="311"/>
      <c r="QJW6" s="311"/>
      <c r="QJX6" s="311"/>
      <c r="QJY6" s="311"/>
      <c r="QJZ6" s="311"/>
      <c r="QKA6" s="311"/>
      <c r="QKB6" s="311"/>
      <c r="QKC6" s="311"/>
      <c r="QKD6" s="311"/>
      <c r="QKE6" s="311"/>
      <c r="QKF6" s="311"/>
      <c r="QKG6" s="311"/>
      <c r="QKH6" s="311"/>
      <c r="QKI6" s="311"/>
      <c r="QKJ6" s="311"/>
      <c r="QKK6" s="311"/>
      <c r="QKL6" s="311"/>
      <c r="QKM6" s="311"/>
      <c r="QKN6" s="311"/>
      <c r="QKO6" s="311"/>
      <c r="QKP6" s="311"/>
      <c r="QKQ6" s="311"/>
      <c r="QKR6" s="311"/>
      <c r="QKS6" s="311"/>
      <c r="QKT6" s="311"/>
      <c r="QKU6" s="311"/>
      <c r="QKV6" s="311"/>
      <c r="QKW6" s="311"/>
      <c r="QKX6" s="311"/>
      <c r="QKY6" s="311"/>
      <c r="QKZ6" s="311"/>
      <c r="QLA6" s="311"/>
      <c r="QLB6" s="311"/>
      <c r="QLC6" s="311"/>
      <c r="QLD6" s="311"/>
      <c r="QLE6" s="311"/>
      <c r="QLF6" s="311"/>
      <c r="QLG6" s="311"/>
      <c r="QLH6" s="311"/>
      <c r="QLI6" s="311"/>
      <c r="QLJ6" s="311"/>
      <c r="QLK6" s="311"/>
      <c r="QLL6" s="311"/>
      <c r="QLM6" s="311"/>
      <c r="QLN6" s="311"/>
      <c r="QLO6" s="311"/>
      <c r="QLP6" s="311"/>
      <c r="QLQ6" s="311"/>
      <c r="QLR6" s="311"/>
      <c r="QLS6" s="311"/>
      <c r="QLT6" s="311"/>
      <c r="QLU6" s="311"/>
      <c r="QLV6" s="311"/>
      <c r="QLW6" s="311"/>
      <c r="QLX6" s="311"/>
      <c r="QLY6" s="311"/>
      <c r="QLZ6" s="311"/>
      <c r="QMA6" s="311"/>
      <c r="QMB6" s="311"/>
      <c r="QMC6" s="311"/>
      <c r="QMD6" s="311"/>
      <c r="QME6" s="311"/>
      <c r="QMF6" s="311"/>
      <c r="QMG6" s="311"/>
      <c r="QMH6" s="311"/>
      <c r="QMI6" s="311"/>
      <c r="QMJ6" s="311"/>
      <c r="QMK6" s="311"/>
      <c r="QML6" s="311"/>
      <c r="QMM6" s="311"/>
      <c r="QMN6" s="311"/>
      <c r="QMO6" s="311"/>
      <c r="QMP6" s="311"/>
      <c r="QMQ6" s="311"/>
      <c r="QMR6" s="311"/>
      <c r="QMS6" s="311"/>
      <c r="QMT6" s="311"/>
      <c r="QMU6" s="311"/>
      <c r="QMV6" s="311"/>
      <c r="QMW6" s="311"/>
      <c r="QMX6" s="311"/>
      <c r="QMY6" s="311"/>
      <c r="QMZ6" s="311"/>
      <c r="QNA6" s="311"/>
      <c r="QNB6" s="311"/>
      <c r="QNC6" s="311"/>
      <c r="QND6" s="311"/>
      <c r="QNE6" s="311"/>
      <c r="QNF6" s="311"/>
      <c r="QNG6" s="311"/>
      <c r="QNH6" s="311"/>
      <c r="QNI6" s="311"/>
      <c r="QNJ6" s="311"/>
      <c r="QNK6" s="311"/>
      <c r="QNL6" s="311"/>
      <c r="QNM6" s="311"/>
      <c r="QNN6" s="311"/>
      <c r="QNO6" s="311"/>
      <c r="QNP6" s="311"/>
      <c r="QNQ6" s="311"/>
      <c r="QNR6" s="311"/>
      <c r="QNS6" s="311"/>
      <c r="QNT6" s="311"/>
      <c r="QNU6" s="311"/>
      <c r="QNV6" s="311"/>
      <c r="QNW6" s="311"/>
      <c r="QNX6" s="311"/>
      <c r="QNY6" s="311"/>
      <c r="QNZ6" s="311"/>
      <c r="QOA6" s="311"/>
      <c r="QOB6" s="311"/>
      <c r="QOC6" s="311"/>
      <c r="QOD6" s="311"/>
      <c r="QOE6" s="311"/>
      <c r="QOF6" s="311"/>
      <c r="QOG6" s="311"/>
      <c r="QOH6" s="311"/>
      <c r="QOI6" s="311"/>
      <c r="QOJ6" s="311"/>
      <c r="QOK6" s="311"/>
      <c r="QOL6" s="311"/>
      <c r="QOM6" s="311"/>
      <c r="QON6" s="311"/>
      <c r="QOO6" s="311"/>
      <c r="QOP6" s="311"/>
      <c r="QOQ6" s="311"/>
      <c r="QOR6" s="311"/>
      <c r="QOS6" s="311"/>
      <c r="QOT6" s="311"/>
      <c r="QOU6" s="311"/>
      <c r="QOV6" s="311"/>
      <c r="QOW6" s="311"/>
      <c r="QOX6" s="311"/>
      <c r="QOY6" s="311"/>
      <c r="QOZ6" s="311"/>
      <c r="QPA6" s="311"/>
      <c r="QPB6" s="311"/>
      <c r="QPC6" s="311"/>
      <c r="QPD6" s="311"/>
      <c r="QPE6" s="311"/>
      <c r="QPF6" s="311"/>
      <c r="QPG6" s="311"/>
      <c r="QPH6" s="311"/>
      <c r="QPI6" s="311"/>
      <c r="QPJ6" s="311"/>
      <c r="QPK6" s="311"/>
      <c r="QPL6" s="311"/>
      <c r="QPM6" s="311"/>
      <c r="QPN6" s="311"/>
      <c r="QPO6" s="311"/>
      <c r="QPP6" s="311"/>
      <c r="QPQ6" s="311"/>
      <c r="QPR6" s="311"/>
      <c r="QPS6" s="311"/>
      <c r="QPT6" s="311"/>
      <c r="QPU6" s="311"/>
      <c r="QPV6" s="311"/>
      <c r="QPW6" s="311"/>
      <c r="QPX6" s="311"/>
      <c r="QPY6" s="311"/>
      <c r="QPZ6" s="311"/>
      <c r="QQA6" s="311"/>
      <c r="QQB6" s="311"/>
      <c r="QQC6" s="311"/>
      <c r="QQD6" s="311"/>
      <c r="QQE6" s="311"/>
      <c r="QQF6" s="311"/>
      <c r="QQG6" s="311"/>
      <c r="QQH6" s="311"/>
      <c r="QQI6" s="311"/>
      <c r="QQJ6" s="311"/>
      <c r="QQK6" s="311"/>
      <c r="QQL6" s="311"/>
      <c r="QQM6" s="311"/>
      <c r="QQN6" s="311"/>
      <c r="QQO6" s="311"/>
      <c r="QQP6" s="311"/>
      <c r="QQQ6" s="311"/>
      <c r="QQR6" s="311"/>
      <c r="QQS6" s="311"/>
      <c r="QQT6" s="311"/>
      <c r="QQU6" s="311"/>
      <c r="QQV6" s="311"/>
      <c r="QQW6" s="311"/>
      <c r="QQX6" s="311"/>
      <c r="QQY6" s="311"/>
      <c r="QQZ6" s="311"/>
      <c r="QRA6" s="311"/>
      <c r="QRB6" s="311"/>
      <c r="QRC6" s="311"/>
      <c r="QRD6" s="311"/>
      <c r="QRE6" s="311"/>
      <c r="QRF6" s="311"/>
      <c r="QRG6" s="311"/>
      <c r="QRH6" s="311"/>
      <c r="QRI6" s="311"/>
      <c r="QRJ6" s="311"/>
      <c r="QRK6" s="311"/>
      <c r="QRL6" s="311"/>
      <c r="QRM6" s="311"/>
      <c r="QRN6" s="311"/>
      <c r="QRO6" s="311"/>
      <c r="QRP6" s="311"/>
      <c r="QRQ6" s="311"/>
      <c r="QRR6" s="311"/>
      <c r="QRS6" s="311"/>
      <c r="QRT6" s="311"/>
      <c r="QRU6" s="311"/>
      <c r="QRV6" s="311"/>
      <c r="QRW6" s="311"/>
      <c r="QRX6" s="311"/>
      <c r="QRY6" s="311"/>
      <c r="QRZ6" s="311"/>
      <c r="QSA6" s="311"/>
      <c r="QSB6" s="311"/>
      <c r="QSC6" s="311"/>
      <c r="QSD6" s="311"/>
      <c r="QSE6" s="311"/>
      <c r="QSF6" s="311"/>
      <c r="QSG6" s="311"/>
      <c r="QSH6" s="311"/>
      <c r="QSI6" s="311"/>
      <c r="QSJ6" s="311"/>
      <c r="QSK6" s="311"/>
      <c r="QSL6" s="311"/>
      <c r="QSM6" s="311"/>
      <c r="QSN6" s="311"/>
      <c r="QSO6" s="311"/>
      <c r="QSP6" s="311"/>
      <c r="QSQ6" s="311"/>
      <c r="QSR6" s="311"/>
      <c r="QSS6" s="311"/>
      <c r="QST6" s="311"/>
      <c r="QSU6" s="311"/>
      <c r="QSV6" s="311"/>
      <c r="QSW6" s="311"/>
      <c r="QSX6" s="311"/>
      <c r="QSY6" s="311"/>
      <c r="QSZ6" s="311"/>
      <c r="QTA6" s="311"/>
      <c r="QTB6" s="311"/>
      <c r="QTC6" s="311"/>
      <c r="QTD6" s="311"/>
      <c r="QTE6" s="311"/>
      <c r="QTF6" s="311"/>
      <c r="QTG6" s="311"/>
      <c r="QTH6" s="311"/>
      <c r="QTI6" s="311"/>
      <c r="QTJ6" s="311"/>
      <c r="QTK6" s="311"/>
      <c r="QTL6" s="311"/>
      <c r="QTM6" s="311"/>
      <c r="QTN6" s="311"/>
      <c r="QTO6" s="311"/>
      <c r="QTP6" s="311"/>
      <c r="QTQ6" s="311"/>
      <c r="QTR6" s="311"/>
      <c r="QTS6" s="311"/>
      <c r="QTT6" s="311"/>
      <c r="QTU6" s="311"/>
      <c r="QTV6" s="311"/>
      <c r="QTW6" s="311"/>
      <c r="QTX6" s="311"/>
      <c r="QTY6" s="311"/>
      <c r="QTZ6" s="311"/>
      <c r="QUA6" s="311"/>
      <c r="QUB6" s="311"/>
      <c r="QUC6" s="311"/>
      <c r="QUD6" s="311"/>
      <c r="QUE6" s="311"/>
      <c r="QUF6" s="311"/>
      <c r="QUG6" s="311"/>
      <c r="QUH6" s="311"/>
      <c r="QUI6" s="311"/>
      <c r="QUJ6" s="311"/>
      <c r="QUK6" s="311"/>
      <c r="QUL6" s="311"/>
      <c r="QUM6" s="311"/>
      <c r="QUN6" s="311"/>
      <c r="QUO6" s="311"/>
      <c r="QUP6" s="311"/>
      <c r="QUQ6" s="311"/>
      <c r="QUR6" s="311"/>
      <c r="QUS6" s="311"/>
      <c r="QUT6" s="311"/>
      <c r="QUU6" s="311"/>
      <c r="QUV6" s="311"/>
      <c r="QUW6" s="311"/>
      <c r="QUX6" s="311"/>
      <c r="QUY6" s="311"/>
      <c r="QUZ6" s="311"/>
      <c r="QVA6" s="311"/>
      <c r="QVB6" s="311"/>
      <c r="QVC6" s="311"/>
      <c r="QVD6" s="311"/>
      <c r="QVE6" s="311"/>
      <c r="QVF6" s="311"/>
      <c r="QVG6" s="311"/>
      <c r="QVH6" s="311"/>
      <c r="QVI6" s="311"/>
      <c r="QVJ6" s="311"/>
      <c r="QVK6" s="311"/>
      <c r="QVL6" s="311"/>
      <c r="QVM6" s="311"/>
      <c r="QVN6" s="311"/>
      <c r="QVO6" s="311"/>
      <c r="QVP6" s="311"/>
      <c r="QVQ6" s="311"/>
      <c r="QVR6" s="311"/>
      <c r="QVS6" s="311"/>
      <c r="QVT6" s="311"/>
      <c r="QVU6" s="311"/>
      <c r="QVV6" s="311"/>
      <c r="QVW6" s="311"/>
      <c r="QVX6" s="311"/>
      <c r="QVY6" s="311"/>
      <c r="QVZ6" s="311"/>
      <c r="QWA6" s="311"/>
      <c r="QWB6" s="311"/>
      <c r="QWC6" s="311"/>
      <c r="QWD6" s="311"/>
      <c r="QWE6" s="311"/>
      <c r="QWF6" s="311"/>
      <c r="QWG6" s="311"/>
      <c r="QWH6" s="311"/>
      <c r="QWI6" s="311"/>
      <c r="QWJ6" s="311"/>
      <c r="QWK6" s="311"/>
      <c r="QWL6" s="311"/>
      <c r="QWM6" s="311"/>
      <c r="QWN6" s="311"/>
      <c r="QWO6" s="311"/>
      <c r="QWP6" s="311"/>
      <c r="QWQ6" s="311"/>
      <c r="QWR6" s="311"/>
      <c r="QWS6" s="311"/>
      <c r="QWT6" s="311"/>
      <c r="QWU6" s="311"/>
      <c r="QWV6" s="311"/>
      <c r="QWW6" s="311"/>
      <c r="QWX6" s="311"/>
      <c r="QWY6" s="311"/>
      <c r="QWZ6" s="311"/>
      <c r="QXA6" s="311"/>
      <c r="QXB6" s="311"/>
      <c r="QXC6" s="311"/>
      <c r="QXD6" s="311"/>
      <c r="QXE6" s="311"/>
      <c r="QXF6" s="311"/>
      <c r="QXG6" s="311"/>
      <c r="QXH6" s="311"/>
      <c r="QXI6" s="311"/>
      <c r="QXJ6" s="311"/>
      <c r="QXK6" s="311"/>
      <c r="QXL6" s="311"/>
      <c r="QXM6" s="311"/>
      <c r="QXN6" s="311"/>
      <c r="QXO6" s="311"/>
      <c r="QXP6" s="311"/>
      <c r="QXQ6" s="311"/>
      <c r="QXR6" s="311"/>
      <c r="QXS6" s="311"/>
      <c r="QXT6" s="311"/>
      <c r="QXU6" s="311"/>
      <c r="QXV6" s="311"/>
      <c r="QXW6" s="311"/>
      <c r="QXX6" s="311"/>
      <c r="QXY6" s="311"/>
      <c r="QXZ6" s="311"/>
      <c r="QYA6" s="311"/>
      <c r="QYB6" s="311"/>
      <c r="QYC6" s="311"/>
      <c r="QYD6" s="311"/>
      <c r="QYE6" s="311"/>
      <c r="QYF6" s="311"/>
      <c r="QYG6" s="311"/>
      <c r="QYH6" s="311"/>
      <c r="QYI6" s="311"/>
      <c r="QYJ6" s="311"/>
      <c r="QYK6" s="311"/>
      <c r="QYL6" s="311"/>
      <c r="QYM6" s="311"/>
      <c r="QYN6" s="311"/>
      <c r="QYO6" s="311"/>
      <c r="QYP6" s="311"/>
      <c r="QYQ6" s="311"/>
      <c r="QYR6" s="311"/>
      <c r="QYS6" s="311"/>
      <c r="QYT6" s="311"/>
      <c r="QYU6" s="311"/>
      <c r="QYV6" s="311"/>
      <c r="QYW6" s="311"/>
      <c r="QYX6" s="311"/>
      <c r="QYY6" s="311"/>
      <c r="QYZ6" s="311"/>
      <c r="QZA6" s="311"/>
      <c r="QZB6" s="311"/>
      <c r="QZC6" s="311"/>
      <c r="QZD6" s="311"/>
      <c r="QZE6" s="311"/>
      <c r="QZF6" s="311"/>
      <c r="QZG6" s="311"/>
      <c r="QZH6" s="311"/>
      <c r="QZI6" s="311"/>
      <c r="QZJ6" s="311"/>
      <c r="QZK6" s="311"/>
      <c r="QZL6" s="311"/>
      <c r="QZM6" s="311"/>
      <c r="QZN6" s="311"/>
      <c r="QZO6" s="311"/>
      <c r="QZP6" s="311"/>
      <c r="QZQ6" s="311"/>
      <c r="QZR6" s="311"/>
      <c r="QZS6" s="311"/>
      <c r="QZT6" s="311"/>
      <c r="QZU6" s="311"/>
      <c r="QZV6" s="311"/>
      <c r="QZW6" s="311"/>
      <c r="QZX6" s="311"/>
      <c r="QZY6" s="311"/>
      <c r="QZZ6" s="311"/>
      <c r="RAA6" s="311"/>
      <c r="RAB6" s="311"/>
      <c r="RAC6" s="311"/>
      <c r="RAD6" s="311"/>
      <c r="RAE6" s="311"/>
      <c r="RAF6" s="311"/>
      <c r="RAG6" s="311"/>
      <c r="RAH6" s="311"/>
      <c r="RAI6" s="311"/>
      <c r="RAJ6" s="311"/>
      <c r="RAK6" s="311"/>
      <c r="RAL6" s="311"/>
      <c r="RAM6" s="311"/>
      <c r="RAN6" s="311"/>
      <c r="RAO6" s="311"/>
      <c r="RAP6" s="311"/>
      <c r="RAQ6" s="311"/>
      <c r="RAR6" s="311"/>
      <c r="RAS6" s="311"/>
      <c r="RAT6" s="311"/>
      <c r="RAU6" s="311"/>
      <c r="RAV6" s="311"/>
      <c r="RAW6" s="311"/>
      <c r="RAX6" s="311"/>
      <c r="RAY6" s="311"/>
      <c r="RAZ6" s="311"/>
      <c r="RBA6" s="311"/>
      <c r="RBB6" s="311"/>
      <c r="RBC6" s="311"/>
      <c r="RBD6" s="311"/>
      <c r="RBE6" s="311"/>
      <c r="RBF6" s="311"/>
      <c r="RBG6" s="311"/>
      <c r="RBH6" s="311"/>
      <c r="RBI6" s="311"/>
      <c r="RBJ6" s="311"/>
      <c r="RBK6" s="311"/>
      <c r="RBL6" s="311"/>
      <c r="RBM6" s="311"/>
      <c r="RBN6" s="311"/>
      <c r="RBO6" s="311"/>
      <c r="RBP6" s="311"/>
      <c r="RBQ6" s="311"/>
      <c r="RBR6" s="311"/>
      <c r="RBS6" s="311"/>
      <c r="RBT6" s="311"/>
      <c r="RBU6" s="311"/>
      <c r="RBV6" s="311"/>
      <c r="RBW6" s="311"/>
      <c r="RBX6" s="311"/>
      <c r="RBY6" s="311"/>
      <c r="RBZ6" s="311"/>
      <c r="RCA6" s="311"/>
      <c r="RCB6" s="311"/>
      <c r="RCC6" s="311"/>
      <c r="RCD6" s="311"/>
      <c r="RCE6" s="311"/>
      <c r="RCF6" s="311"/>
      <c r="RCG6" s="311"/>
      <c r="RCH6" s="311"/>
      <c r="RCI6" s="311"/>
      <c r="RCJ6" s="311"/>
      <c r="RCK6" s="311"/>
      <c r="RCL6" s="311"/>
      <c r="RCM6" s="311"/>
      <c r="RCN6" s="311"/>
      <c r="RCO6" s="311"/>
      <c r="RCP6" s="311"/>
      <c r="RCQ6" s="311"/>
      <c r="RCR6" s="311"/>
      <c r="RCS6" s="311"/>
      <c r="RCT6" s="311"/>
      <c r="RCU6" s="311"/>
      <c r="RCV6" s="311"/>
      <c r="RCW6" s="311"/>
      <c r="RCX6" s="311"/>
      <c r="RCY6" s="311"/>
      <c r="RCZ6" s="311"/>
      <c r="RDA6" s="311"/>
      <c r="RDB6" s="311"/>
      <c r="RDC6" s="311"/>
      <c r="RDD6" s="311"/>
      <c r="RDE6" s="311"/>
      <c r="RDF6" s="311"/>
      <c r="RDG6" s="311"/>
      <c r="RDH6" s="311"/>
      <c r="RDI6" s="311"/>
      <c r="RDJ6" s="311"/>
      <c r="RDK6" s="311"/>
      <c r="RDL6" s="311"/>
      <c r="RDM6" s="311"/>
      <c r="RDN6" s="311"/>
      <c r="RDO6" s="311"/>
      <c r="RDP6" s="311"/>
      <c r="RDQ6" s="311"/>
      <c r="RDR6" s="311"/>
      <c r="RDS6" s="311"/>
      <c r="RDT6" s="311"/>
      <c r="RDU6" s="311"/>
      <c r="RDV6" s="311"/>
      <c r="RDW6" s="311"/>
      <c r="RDX6" s="311"/>
      <c r="RDY6" s="311"/>
      <c r="RDZ6" s="311"/>
      <c r="REA6" s="311"/>
      <c r="REB6" s="311"/>
      <c r="REC6" s="311"/>
      <c r="RED6" s="311"/>
      <c r="REE6" s="311"/>
      <c r="REF6" s="311"/>
      <c r="REG6" s="311"/>
      <c r="REH6" s="311"/>
      <c r="REI6" s="311"/>
      <c r="REJ6" s="311"/>
      <c r="REK6" s="311"/>
      <c r="REL6" s="311"/>
      <c r="REM6" s="311"/>
      <c r="REN6" s="311"/>
      <c r="REO6" s="311"/>
      <c r="REP6" s="311"/>
      <c r="REQ6" s="311"/>
      <c r="RER6" s="311"/>
      <c r="RES6" s="311"/>
      <c r="RET6" s="311"/>
      <c r="REU6" s="311"/>
      <c r="REV6" s="311"/>
      <c r="REW6" s="311"/>
      <c r="REX6" s="311"/>
      <c r="REY6" s="311"/>
      <c r="REZ6" s="311"/>
      <c r="RFA6" s="311"/>
      <c r="RFB6" s="311"/>
      <c r="RFC6" s="311"/>
      <c r="RFD6" s="311"/>
      <c r="RFE6" s="311"/>
      <c r="RFF6" s="311"/>
      <c r="RFG6" s="311"/>
      <c r="RFH6" s="311"/>
      <c r="RFI6" s="311"/>
      <c r="RFJ6" s="311"/>
      <c r="RFK6" s="311"/>
      <c r="RFL6" s="311"/>
      <c r="RFM6" s="311"/>
      <c r="RFN6" s="311"/>
      <c r="RFO6" s="311"/>
      <c r="RFP6" s="311"/>
      <c r="RFQ6" s="311"/>
      <c r="RFR6" s="311"/>
      <c r="RFS6" s="311"/>
      <c r="RFT6" s="311"/>
      <c r="RFU6" s="311"/>
      <c r="RFV6" s="311"/>
      <c r="RFW6" s="311"/>
      <c r="RFX6" s="311"/>
      <c r="RFY6" s="311"/>
      <c r="RFZ6" s="311"/>
      <c r="RGA6" s="311"/>
      <c r="RGB6" s="311"/>
      <c r="RGC6" s="311"/>
      <c r="RGD6" s="311"/>
      <c r="RGE6" s="311"/>
      <c r="RGF6" s="311"/>
      <c r="RGG6" s="311"/>
      <c r="RGH6" s="311"/>
      <c r="RGI6" s="311"/>
      <c r="RGJ6" s="311"/>
      <c r="RGK6" s="311"/>
      <c r="RGL6" s="311"/>
      <c r="RGM6" s="311"/>
      <c r="RGN6" s="311"/>
      <c r="RGO6" s="311"/>
      <c r="RGP6" s="311"/>
      <c r="RGQ6" s="311"/>
      <c r="RGR6" s="311"/>
      <c r="RGS6" s="311"/>
      <c r="RGT6" s="311"/>
      <c r="RGU6" s="311"/>
      <c r="RGV6" s="311"/>
      <c r="RGW6" s="311"/>
      <c r="RGX6" s="311"/>
      <c r="RGY6" s="311"/>
      <c r="RGZ6" s="311"/>
      <c r="RHA6" s="311"/>
      <c r="RHB6" s="311"/>
      <c r="RHC6" s="311"/>
      <c r="RHD6" s="311"/>
      <c r="RHE6" s="311"/>
      <c r="RHF6" s="311"/>
      <c r="RHG6" s="311"/>
      <c r="RHH6" s="311"/>
      <c r="RHI6" s="311"/>
      <c r="RHJ6" s="311"/>
      <c r="RHK6" s="311"/>
      <c r="RHL6" s="311"/>
      <c r="RHM6" s="311"/>
      <c r="RHN6" s="311"/>
      <c r="RHO6" s="311"/>
      <c r="RHP6" s="311"/>
      <c r="RHQ6" s="311"/>
      <c r="RHR6" s="311"/>
      <c r="RHS6" s="311"/>
      <c r="RHT6" s="311"/>
      <c r="RHU6" s="311"/>
      <c r="RHV6" s="311"/>
      <c r="RHW6" s="311"/>
      <c r="RHX6" s="311"/>
      <c r="RHY6" s="311"/>
      <c r="RHZ6" s="311"/>
      <c r="RIA6" s="311"/>
      <c r="RIB6" s="311"/>
      <c r="RIC6" s="311"/>
      <c r="RID6" s="311"/>
      <c r="RIE6" s="311"/>
      <c r="RIF6" s="311"/>
      <c r="RIG6" s="311"/>
      <c r="RIH6" s="311"/>
      <c r="RII6" s="311"/>
      <c r="RIJ6" s="311"/>
      <c r="RIK6" s="311"/>
      <c r="RIL6" s="311"/>
      <c r="RIM6" s="311"/>
      <c r="RIN6" s="311"/>
      <c r="RIO6" s="311"/>
      <c r="RIP6" s="311"/>
      <c r="RIQ6" s="311"/>
      <c r="RIR6" s="311"/>
      <c r="RIS6" s="311"/>
      <c r="RIT6" s="311"/>
      <c r="RIU6" s="311"/>
      <c r="RIV6" s="311"/>
      <c r="RIW6" s="311"/>
      <c r="RIX6" s="311"/>
      <c r="RIY6" s="311"/>
      <c r="RIZ6" s="311"/>
      <c r="RJA6" s="311"/>
      <c r="RJB6" s="311"/>
      <c r="RJC6" s="311"/>
      <c r="RJD6" s="311"/>
      <c r="RJE6" s="311"/>
      <c r="RJF6" s="311"/>
      <c r="RJG6" s="311"/>
      <c r="RJH6" s="311"/>
      <c r="RJI6" s="311"/>
      <c r="RJJ6" s="311"/>
      <c r="RJK6" s="311"/>
      <c r="RJL6" s="311"/>
      <c r="RJM6" s="311"/>
      <c r="RJN6" s="311"/>
      <c r="RJO6" s="311"/>
      <c r="RJP6" s="311"/>
      <c r="RJQ6" s="311"/>
      <c r="RJR6" s="311"/>
      <c r="RJS6" s="311"/>
      <c r="RJT6" s="311"/>
      <c r="RJU6" s="311"/>
      <c r="RJV6" s="311"/>
      <c r="RJW6" s="311"/>
      <c r="RJX6" s="311"/>
      <c r="RJY6" s="311"/>
      <c r="RJZ6" s="311"/>
      <c r="RKA6" s="311"/>
      <c r="RKB6" s="311"/>
      <c r="RKC6" s="311"/>
      <c r="RKD6" s="311"/>
      <c r="RKE6" s="311"/>
      <c r="RKF6" s="311"/>
      <c r="RKG6" s="311"/>
      <c r="RKH6" s="311"/>
      <c r="RKI6" s="311"/>
      <c r="RKJ6" s="311"/>
      <c r="RKK6" s="311"/>
      <c r="RKL6" s="311"/>
      <c r="RKM6" s="311"/>
      <c r="RKN6" s="311"/>
      <c r="RKO6" s="311"/>
      <c r="RKP6" s="311"/>
      <c r="RKQ6" s="311"/>
      <c r="RKR6" s="311"/>
      <c r="RKS6" s="311"/>
      <c r="RKT6" s="311"/>
      <c r="RKU6" s="311"/>
      <c r="RKV6" s="311"/>
      <c r="RKW6" s="311"/>
      <c r="RKX6" s="311"/>
      <c r="RKY6" s="311"/>
      <c r="RKZ6" s="311"/>
      <c r="RLA6" s="311"/>
      <c r="RLB6" s="311"/>
      <c r="RLC6" s="311"/>
      <c r="RLD6" s="311"/>
      <c r="RLE6" s="311"/>
      <c r="RLF6" s="311"/>
      <c r="RLG6" s="311"/>
      <c r="RLH6" s="311"/>
      <c r="RLI6" s="311"/>
      <c r="RLJ6" s="311"/>
      <c r="RLK6" s="311"/>
      <c r="RLL6" s="311"/>
      <c r="RLM6" s="311"/>
      <c r="RLN6" s="311"/>
      <c r="RLO6" s="311"/>
      <c r="RLP6" s="311"/>
      <c r="RLQ6" s="311"/>
      <c r="RLR6" s="311"/>
      <c r="RLS6" s="311"/>
      <c r="RLT6" s="311"/>
      <c r="RLU6" s="311"/>
      <c r="RLV6" s="311"/>
      <c r="RLW6" s="311"/>
      <c r="RLX6" s="311"/>
      <c r="RLY6" s="311"/>
      <c r="RLZ6" s="311"/>
      <c r="RMA6" s="311"/>
      <c r="RMB6" s="311"/>
      <c r="RMC6" s="311"/>
      <c r="RMD6" s="311"/>
      <c r="RME6" s="311"/>
      <c r="RMF6" s="311"/>
      <c r="RMG6" s="311"/>
      <c r="RMH6" s="311"/>
      <c r="RMI6" s="311"/>
      <c r="RMJ6" s="311"/>
      <c r="RMK6" s="311"/>
      <c r="RML6" s="311"/>
      <c r="RMM6" s="311"/>
      <c r="RMN6" s="311"/>
      <c r="RMO6" s="311"/>
      <c r="RMP6" s="311"/>
      <c r="RMQ6" s="311"/>
      <c r="RMR6" s="311"/>
      <c r="RMS6" s="311"/>
      <c r="RMT6" s="311"/>
      <c r="RMU6" s="311"/>
      <c r="RMV6" s="311"/>
      <c r="RMW6" s="311"/>
      <c r="RMX6" s="311"/>
      <c r="RMY6" s="311"/>
      <c r="RMZ6" s="311"/>
      <c r="RNA6" s="311"/>
      <c r="RNB6" s="311"/>
      <c r="RNC6" s="311"/>
      <c r="RND6" s="311"/>
      <c r="RNE6" s="311"/>
      <c r="RNF6" s="311"/>
      <c r="RNG6" s="311"/>
      <c r="RNH6" s="311"/>
      <c r="RNI6" s="311"/>
      <c r="RNJ6" s="311"/>
      <c r="RNK6" s="311"/>
      <c r="RNL6" s="311"/>
      <c r="RNM6" s="311"/>
      <c r="RNN6" s="311"/>
      <c r="RNO6" s="311"/>
      <c r="RNP6" s="311"/>
      <c r="RNQ6" s="311"/>
      <c r="RNR6" s="311"/>
      <c r="RNS6" s="311"/>
      <c r="RNT6" s="311"/>
      <c r="RNU6" s="311"/>
      <c r="RNV6" s="311"/>
      <c r="RNW6" s="311"/>
      <c r="RNX6" s="311"/>
      <c r="RNY6" s="311"/>
      <c r="RNZ6" s="311"/>
      <c r="ROA6" s="311"/>
      <c r="ROB6" s="311"/>
      <c r="ROC6" s="311"/>
      <c r="ROD6" s="311"/>
      <c r="ROE6" s="311"/>
      <c r="ROF6" s="311"/>
      <c r="ROG6" s="311"/>
      <c r="ROH6" s="311"/>
      <c r="ROI6" s="311"/>
      <c r="ROJ6" s="311"/>
      <c r="ROK6" s="311"/>
      <c r="ROL6" s="311"/>
      <c r="ROM6" s="311"/>
      <c r="RON6" s="311"/>
      <c r="ROO6" s="311"/>
      <c r="ROP6" s="311"/>
      <c r="ROQ6" s="311"/>
      <c r="ROR6" s="311"/>
      <c r="ROS6" s="311"/>
      <c r="ROT6" s="311"/>
      <c r="ROU6" s="311"/>
      <c r="ROV6" s="311"/>
      <c r="ROW6" s="311"/>
      <c r="ROX6" s="311"/>
      <c r="ROY6" s="311"/>
      <c r="ROZ6" s="311"/>
      <c r="RPA6" s="311"/>
      <c r="RPB6" s="311"/>
      <c r="RPC6" s="311"/>
      <c r="RPD6" s="311"/>
      <c r="RPE6" s="311"/>
      <c r="RPF6" s="311"/>
      <c r="RPG6" s="311"/>
      <c r="RPH6" s="311"/>
      <c r="RPI6" s="311"/>
      <c r="RPJ6" s="311"/>
      <c r="RPK6" s="311"/>
      <c r="RPL6" s="311"/>
      <c r="RPM6" s="311"/>
      <c r="RPN6" s="311"/>
      <c r="RPO6" s="311"/>
      <c r="RPP6" s="311"/>
      <c r="RPQ6" s="311"/>
      <c r="RPR6" s="311"/>
      <c r="RPS6" s="311"/>
      <c r="RPT6" s="311"/>
      <c r="RPU6" s="311"/>
      <c r="RPV6" s="311"/>
      <c r="RPW6" s="311"/>
      <c r="RPX6" s="311"/>
      <c r="RPY6" s="311"/>
      <c r="RPZ6" s="311"/>
      <c r="RQA6" s="311"/>
      <c r="RQB6" s="311"/>
      <c r="RQC6" s="311"/>
      <c r="RQD6" s="311"/>
      <c r="RQE6" s="311"/>
      <c r="RQF6" s="311"/>
      <c r="RQG6" s="311"/>
      <c r="RQH6" s="311"/>
      <c r="RQI6" s="311"/>
      <c r="RQJ6" s="311"/>
      <c r="RQK6" s="311"/>
      <c r="RQL6" s="311"/>
      <c r="RQM6" s="311"/>
      <c r="RQN6" s="311"/>
      <c r="RQO6" s="311"/>
      <c r="RQP6" s="311"/>
      <c r="RQQ6" s="311"/>
      <c r="RQR6" s="311"/>
      <c r="RQS6" s="311"/>
      <c r="RQT6" s="311"/>
      <c r="RQU6" s="311"/>
      <c r="RQV6" s="311"/>
      <c r="RQW6" s="311"/>
      <c r="RQX6" s="311"/>
      <c r="RQY6" s="311"/>
      <c r="RQZ6" s="311"/>
      <c r="RRA6" s="311"/>
      <c r="RRB6" s="311"/>
      <c r="RRC6" s="311"/>
      <c r="RRD6" s="311"/>
      <c r="RRE6" s="311"/>
      <c r="RRF6" s="311"/>
      <c r="RRG6" s="311"/>
      <c r="RRH6" s="311"/>
      <c r="RRI6" s="311"/>
      <c r="RRJ6" s="311"/>
      <c r="RRK6" s="311"/>
      <c r="RRL6" s="311"/>
      <c r="RRM6" s="311"/>
      <c r="RRN6" s="311"/>
      <c r="RRO6" s="311"/>
      <c r="RRP6" s="311"/>
      <c r="RRQ6" s="311"/>
      <c r="RRR6" s="311"/>
      <c r="RRS6" s="311"/>
      <c r="RRT6" s="311"/>
      <c r="RRU6" s="311"/>
      <c r="RRV6" s="311"/>
      <c r="RRW6" s="311"/>
      <c r="RRX6" s="311"/>
      <c r="RRY6" s="311"/>
      <c r="RRZ6" s="311"/>
      <c r="RSA6" s="311"/>
      <c r="RSB6" s="311"/>
      <c r="RSC6" s="311"/>
      <c r="RSD6" s="311"/>
      <c r="RSE6" s="311"/>
      <c r="RSF6" s="311"/>
      <c r="RSG6" s="311"/>
      <c r="RSH6" s="311"/>
      <c r="RSI6" s="311"/>
      <c r="RSJ6" s="311"/>
      <c r="RSK6" s="311"/>
      <c r="RSL6" s="311"/>
      <c r="RSM6" s="311"/>
      <c r="RSN6" s="311"/>
      <c r="RSO6" s="311"/>
      <c r="RSP6" s="311"/>
      <c r="RSQ6" s="311"/>
      <c r="RSR6" s="311"/>
      <c r="RSS6" s="311"/>
      <c r="RST6" s="311"/>
      <c r="RSU6" s="311"/>
      <c r="RSV6" s="311"/>
      <c r="RSW6" s="311"/>
      <c r="RSX6" s="311"/>
      <c r="RSY6" s="311"/>
      <c r="RSZ6" s="311"/>
      <c r="RTA6" s="311"/>
      <c r="RTB6" s="311"/>
      <c r="RTC6" s="311"/>
      <c r="RTD6" s="311"/>
      <c r="RTE6" s="311"/>
      <c r="RTF6" s="311"/>
      <c r="RTG6" s="311"/>
      <c r="RTH6" s="311"/>
      <c r="RTI6" s="311"/>
      <c r="RTJ6" s="311"/>
      <c r="RTK6" s="311"/>
      <c r="RTL6" s="311"/>
      <c r="RTM6" s="311"/>
      <c r="RTN6" s="311"/>
      <c r="RTO6" s="311"/>
      <c r="RTP6" s="311"/>
      <c r="RTQ6" s="311"/>
      <c r="RTR6" s="311"/>
      <c r="RTS6" s="311"/>
      <c r="RTT6" s="311"/>
      <c r="RTU6" s="311"/>
      <c r="RTV6" s="311"/>
      <c r="RTW6" s="311"/>
      <c r="RTX6" s="311"/>
      <c r="RTY6" s="311"/>
      <c r="RTZ6" s="311"/>
      <c r="RUA6" s="311"/>
      <c r="RUB6" s="311"/>
      <c r="RUC6" s="311"/>
      <c r="RUD6" s="311"/>
      <c r="RUE6" s="311"/>
      <c r="RUF6" s="311"/>
      <c r="RUG6" s="311"/>
      <c r="RUH6" s="311"/>
      <c r="RUI6" s="311"/>
      <c r="RUJ6" s="311"/>
      <c r="RUK6" s="311"/>
      <c r="RUL6" s="311"/>
      <c r="RUM6" s="311"/>
      <c r="RUN6" s="311"/>
      <c r="RUO6" s="311"/>
      <c r="RUP6" s="311"/>
      <c r="RUQ6" s="311"/>
      <c r="RUR6" s="311"/>
      <c r="RUS6" s="311"/>
      <c r="RUT6" s="311"/>
      <c r="RUU6" s="311"/>
      <c r="RUV6" s="311"/>
      <c r="RUW6" s="311"/>
      <c r="RUX6" s="311"/>
      <c r="RUY6" s="311"/>
      <c r="RUZ6" s="311"/>
      <c r="RVA6" s="311"/>
      <c r="RVB6" s="311"/>
      <c r="RVC6" s="311"/>
      <c r="RVD6" s="311"/>
      <c r="RVE6" s="311"/>
      <c r="RVF6" s="311"/>
      <c r="RVG6" s="311"/>
      <c r="RVH6" s="311"/>
      <c r="RVI6" s="311"/>
      <c r="RVJ6" s="311"/>
      <c r="RVK6" s="311"/>
      <c r="RVL6" s="311"/>
      <c r="RVM6" s="311"/>
      <c r="RVN6" s="311"/>
      <c r="RVO6" s="311"/>
      <c r="RVP6" s="311"/>
      <c r="RVQ6" s="311"/>
      <c r="RVR6" s="311"/>
      <c r="RVS6" s="311"/>
      <c r="RVT6" s="311"/>
      <c r="RVU6" s="311"/>
      <c r="RVV6" s="311"/>
      <c r="RVW6" s="311"/>
      <c r="RVX6" s="311"/>
      <c r="RVY6" s="311"/>
      <c r="RVZ6" s="311"/>
      <c r="RWA6" s="311"/>
      <c r="RWB6" s="311"/>
      <c r="RWC6" s="311"/>
      <c r="RWD6" s="311"/>
      <c r="RWE6" s="311"/>
      <c r="RWF6" s="311"/>
      <c r="RWG6" s="311"/>
      <c r="RWH6" s="311"/>
      <c r="RWI6" s="311"/>
      <c r="RWJ6" s="311"/>
      <c r="RWK6" s="311"/>
      <c r="RWL6" s="311"/>
      <c r="RWM6" s="311"/>
      <c r="RWN6" s="311"/>
      <c r="RWO6" s="311"/>
      <c r="RWP6" s="311"/>
      <c r="RWQ6" s="311"/>
      <c r="RWR6" s="311"/>
      <c r="RWS6" s="311"/>
      <c r="RWT6" s="311"/>
      <c r="RWU6" s="311"/>
      <c r="RWV6" s="311"/>
      <c r="RWW6" s="311"/>
      <c r="RWX6" s="311"/>
      <c r="RWY6" s="311"/>
      <c r="RWZ6" s="311"/>
      <c r="RXA6" s="311"/>
      <c r="RXB6" s="311"/>
      <c r="RXC6" s="311"/>
      <c r="RXD6" s="311"/>
      <c r="RXE6" s="311"/>
      <c r="RXF6" s="311"/>
      <c r="RXG6" s="311"/>
      <c r="RXH6" s="311"/>
      <c r="RXI6" s="311"/>
      <c r="RXJ6" s="311"/>
      <c r="RXK6" s="311"/>
      <c r="RXL6" s="311"/>
      <c r="RXM6" s="311"/>
      <c r="RXN6" s="311"/>
      <c r="RXO6" s="311"/>
      <c r="RXP6" s="311"/>
      <c r="RXQ6" s="311"/>
      <c r="RXR6" s="311"/>
      <c r="RXS6" s="311"/>
      <c r="RXT6" s="311"/>
      <c r="RXU6" s="311"/>
      <c r="RXV6" s="311"/>
      <c r="RXW6" s="311"/>
      <c r="RXX6" s="311"/>
      <c r="RXY6" s="311"/>
      <c r="RXZ6" s="311"/>
      <c r="RYA6" s="311"/>
      <c r="RYB6" s="311"/>
      <c r="RYC6" s="311"/>
      <c r="RYD6" s="311"/>
      <c r="RYE6" s="311"/>
      <c r="RYF6" s="311"/>
      <c r="RYG6" s="311"/>
      <c r="RYH6" s="311"/>
      <c r="RYI6" s="311"/>
      <c r="RYJ6" s="311"/>
      <c r="RYK6" s="311"/>
      <c r="RYL6" s="311"/>
      <c r="RYM6" s="311"/>
      <c r="RYN6" s="311"/>
      <c r="RYO6" s="311"/>
      <c r="RYP6" s="311"/>
      <c r="RYQ6" s="311"/>
      <c r="RYR6" s="311"/>
      <c r="RYS6" s="311"/>
      <c r="RYT6" s="311"/>
      <c r="RYU6" s="311"/>
      <c r="RYV6" s="311"/>
      <c r="RYW6" s="311"/>
      <c r="RYX6" s="311"/>
      <c r="RYY6" s="311"/>
      <c r="RYZ6" s="311"/>
      <c r="RZA6" s="311"/>
      <c r="RZB6" s="311"/>
      <c r="RZC6" s="311"/>
      <c r="RZD6" s="311"/>
      <c r="RZE6" s="311"/>
      <c r="RZF6" s="311"/>
      <c r="RZG6" s="311"/>
      <c r="RZH6" s="311"/>
      <c r="RZI6" s="311"/>
      <c r="RZJ6" s="311"/>
      <c r="RZK6" s="311"/>
      <c r="RZL6" s="311"/>
      <c r="RZM6" s="311"/>
      <c r="RZN6" s="311"/>
      <c r="RZO6" s="311"/>
      <c r="RZP6" s="311"/>
      <c r="RZQ6" s="311"/>
      <c r="RZR6" s="311"/>
      <c r="RZS6" s="311"/>
      <c r="RZT6" s="311"/>
      <c r="RZU6" s="311"/>
      <c r="RZV6" s="311"/>
      <c r="RZW6" s="311"/>
      <c r="RZX6" s="311"/>
      <c r="RZY6" s="311"/>
      <c r="RZZ6" s="311"/>
      <c r="SAA6" s="311"/>
      <c r="SAB6" s="311"/>
      <c r="SAC6" s="311"/>
      <c r="SAD6" s="311"/>
      <c r="SAE6" s="311"/>
      <c r="SAF6" s="311"/>
      <c r="SAG6" s="311"/>
      <c r="SAH6" s="311"/>
      <c r="SAI6" s="311"/>
      <c r="SAJ6" s="311"/>
      <c r="SAK6" s="311"/>
      <c r="SAL6" s="311"/>
      <c r="SAM6" s="311"/>
      <c r="SAN6" s="311"/>
      <c r="SAO6" s="311"/>
      <c r="SAP6" s="311"/>
      <c r="SAQ6" s="311"/>
      <c r="SAR6" s="311"/>
      <c r="SAS6" s="311"/>
      <c r="SAT6" s="311"/>
      <c r="SAU6" s="311"/>
      <c r="SAV6" s="311"/>
      <c r="SAW6" s="311"/>
      <c r="SAX6" s="311"/>
      <c r="SAY6" s="311"/>
      <c r="SAZ6" s="311"/>
      <c r="SBA6" s="311"/>
      <c r="SBB6" s="311"/>
      <c r="SBC6" s="311"/>
      <c r="SBD6" s="311"/>
      <c r="SBE6" s="311"/>
      <c r="SBF6" s="311"/>
      <c r="SBG6" s="311"/>
      <c r="SBH6" s="311"/>
      <c r="SBI6" s="311"/>
      <c r="SBJ6" s="311"/>
      <c r="SBK6" s="311"/>
      <c r="SBL6" s="311"/>
      <c r="SBM6" s="311"/>
      <c r="SBN6" s="311"/>
      <c r="SBO6" s="311"/>
      <c r="SBP6" s="311"/>
      <c r="SBQ6" s="311"/>
      <c r="SBR6" s="311"/>
      <c r="SBS6" s="311"/>
      <c r="SBT6" s="311"/>
      <c r="SBU6" s="311"/>
      <c r="SBV6" s="311"/>
      <c r="SBW6" s="311"/>
      <c r="SBX6" s="311"/>
      <c r="SBY6" s="311"/>
      <c r="SBZ6" s="311"/>
      <c r="SCA6" s="311"/>
      <c r="SCB6" s="311"/>
      <c r="SCC6" s="311"/>
      <c r="SCD6" s="311"/>
      <c r="SCE6" s="311"/>
      <c r="SCF6" s="311"/>
      <c r="SCG6" s="311"/>
      <c r="SCH6" s="311"/>
      <c r="SCI6" s="311"/>
      <c r="SCJ6" s="311"/>
      <c r="SCK6" s="311"/>
      <c r="SCL6" s="311"/>
      <c r="SCM6" s="311"/>
      <c r="SCN6" s="311"/>
      <c r="SCO6" s="311"/>
      <c r="SCP6" s="311"/>
      <c r="SCQ6" s="311"/>
      <c r="SCR6" s="311"/>
      <c r="SCS6" s="311"/>
      <c r="SCT6" s="311"/>
      <c r="SCU6" s="311"/>
      <c r="SCV6" s="311"/>
      <c r="SCW6" s="311"/>
      <c r="SCX6" s="311"/>
      <c r="SCY6" s="311"/>
      <c r="SCZ6" s="311"/>
      <c r="SDA6" s="311"/>
      <c r="SDB6" s="311"/>
      <c r="SDC6" s="311"/>
      <c r="SDD6" s="311"/>
      <c r="SDE6" s="311"/>
      <c r="SDF6" s="311"/>
      <c r="SDG6" s="311"/>
      <c r="SDH6" s="311"/>
      <c r="SDI6" s="311"/>
      <c r="SDJ6" s="311"/>
      <c r="SDK6" s="311"/>
      <c r="SDL6" s="311"/>
      <c r="SDM6" s="311"/>
      <c r="SDN6" s="311"/>
      <c r="SDO6" s="311"/>
      <c r="SDP6" s="311"/>
      <c r="SDQ6" s="311"/>
      <c r="SDR6" s="311"/>
      <c r="SDS6" s="311"/>
      <c r="SDT6" s="311"/>
      <c r="SDU6" s="311"/>
      <c r="SDV6" s="311"/>
      <c r="SDW6" s="311"/>
      <c r="SDX6" s="311"/>
      <c r="SDY6" s="311"/>
      <c r="SDZ6" s="311"/>
      <c r="SEA6" s="311"/>
      <c r="SEB6" s="311"/>
      <c r="SEC6" s="311"/>
      <c r="SED6" s="311"/>
      <c r="SEE6" s="311"/>
      <c r="SEF6" s="311"/>
      <c r="SEG6" s="311"/>
      <c r="SEH6" s="311"/>
      <c r="SEI6" s="311"/>
      <c r="SEJ6" s="311"/>
      <c r="SEK6" s="311"/>
      <c r="SEL6" s="311"/>
      <c r="SEM6" s="311"/>
      <c r="SEN6" s="311"/>
      <c r="SEO6" s="311"/>
      <c r="SEP6" s="311"/>
      <c r="SEQ6" s="311"/>
      <c r="SER6" s="311"/>
      <c r="SES6" s="311"/>
      <c r="SET6" s="311"/>
      <c r="SEU6" s="311"/>
      <c r="SEV6" s="311"/>
      <c r="SEW6" s="311"/>
      <c r="SEX6" s="311"/>
      <c r="SEY6" s="311"/>
      <c r="SEZ6" s="311"/>
      <c r="SFA6" s="311"/>
      <c r="SFB6" s="311"/>
      <c r="SFC6" s="311"/>
      <c r="SFD6" s="311"/>
      <c r="SFE6" s="311"/>
      <c r="SFF6" s="311"/>
      <c r="SFG6" s="311"/>
      <c r="SFH6" s="311"/>
      <c r="SFI6" s="311"/>
      <c r="SFJ6" s="311"/>
      <c r="SFK6" s="311"/>
      <c r="SFL6" s="311"/>
      <c r="SFM6" s="311"/>
      <c r="SFN6" s="311"/>
      <c r="SFO6" s="311"/>
      <c r="SFP6" s="311"/>
      <c r="SFQ6" s="311"/>
      <c r="SFR6" s="311"/>
      <c r="SFS6" s="311"/>
      <c r="SFT6" s="311"/>
      <c r="SFU6" s="311"/>
      <c r="SFV6" s="311"/>
      <c r="SFW6" s="311"/>
      <c r="SFX6" s="311"/>
      <c r="SFY6" s="311"/>
      <c r="SFZ6" s="311"/>
      <c r="SGA6" s="311"/>
      <c r="SGB6" s="311"/>
      <c r="SGC6" s="311"/>
      <c r="SGD6" s="311"/>
      <c r="SGE6" s="311"/>
      <c r="SGF6" s="311"/>
      <c r="SGG6" s="311"/>
      <c r="SGH6" s="311"/>
      <c r="SGI6" s="311"/>
      <c r="SGJ6" s="311"/>
      <c r="SGK6" s="311"/>
      <c r="SGL6" s="311"/>
      <c r="SGM6" s="311"/>
      <c r="SGN6" s="311"/>
      <c r="SGO6" s="311"/>
      <c r="SGP6" s="311"/>
      <c r="SGQ6" s="311"/>
      <c r="SGR6" s="311"/>
      <c r="SGS6" s="311"/>
      <c r="SGT6" s="311"/>
      <c r="SGU6" s="311"/>
      <c r="SGV6" s="311"/>
      <c r="SGW6" s="311"/>
      <c r="SGX6" s="311"/>
      <c r="SGY6" s="311"/>
      <c r="SGZ6" s="311"/>
      <c r="SHA6" s="311"/>
      <c r="SHB6" s="311"/>
      <c r="SHC6" s="311"/>
      <c r="SHD6" s="311"/>
      <c r="SHE6" s="311"/>
      <c r="SHF6" s="311"/>
      <c r="SHG6" s="311"/>
      <c r="SHH6" s="311"/>
      <c r="SHI6" s="311"/>
      <c r="SHJ6" s="311"/>
      <c r="SHK6" s="311"/>
      <c r="SHL6" s="311"/>
      <c r="SHM6" s="311"/>
      <c r="SHN6" s="311"/>
      <c r="SHO6" s="311"/>
      <c r="SHP6" s="311"/>
      <c r="SHQ6" s="311"/>
      <c r="SHR6" s="311"/>
      <c r="SHS6" s="311"/>
      <c r="SHT6" s="311"/>
      <c r="SHU6" s="311"/>
      <c r="SHV6" s="311"/>
      <c r="SHW6" s="311"/>
      <c r="SHX6" s="311"/>
      <c r="SHY6" s="311"/>
      <c r="SHZ6" s="311"/>
      <c r="SIA6" s="311"/>
      <c r="SIB6" s="311"/>
      <c r="SIC6" s="311"/>
      <c r="SID6" s="311"/>
      <c r="SIE6" s="311"/>
      <c r="SIF6" s="311"/>
      <c r="SIG6" s="311"/>
      <c r="SIH6" s="311"/>
      <c r="SII6" s="311"/>
      <c r="SIJ6" s="311"/>
      <c r="SIK6" s="311"/>
      <c r="SIL6" s="311"/>
      <c r="SIM6" s="311"/>
      <c r="SIN6" s="311"/>
      <c r="SIO6" s="311"/>
      <c r="SIP6" s="311"/>
      <c r="SIQ6" s="311"/>
      <c r="SIR6" s="311"/>
      <c r="SIS6" s="311"/>
      <c r="SIT6" s="311"/>
      <c r="SIU6" s="311"/>
      <c r="SIV6" s="311"/>
      <c r="SIW6" s="311"/>
      <c r="SIX6" s="311"/>
      <c r="SIY6" s="311"/>
      <c r="SIZ6" s="311"/>
      <c r="SJA6" s="311"/>
      <c r="SJB6" s="311"/>
      <c r="SJC6" s="311"/>
      <c r="SJD6" s="311"/>
      <c r="SJE6" s="311"/>
      <c r="SJF6" s="311"/>
      <c r="SJG6" s="311"/>
      <c r="SJH6" s="311"/>
      <c r="SJI6" s="311"/>
      <c r="SJJ6" s="311"/>
      <c r="SJK6" s="311"/>
      <c r="SJL6" s="311"/>
      <c r="SJM6" s="311"/>
      <c r="SJN6" s="311"/>
      <c r="SJO6" s="311"/>
      <c r="SJP6" s="311"/>
      <c r="SJQ6" s="311"/>
      <c r="SJR6" s="311"/>
      <c r="SJS6" s="311"/>
      <c r="SJT6" s="311"/>
      <c r="SJU6" s="311"/>
      <c r="SJV6" s="311"/>
      <c r="SJW6" s="311"/>
      <c r="SJX6" s="311"/>
      <c r="SJY6" s="311"/>
      <c r="SJZ6" s="311"/>
      <c r="SKA6" s="311"/>
      <c r="SKB6" s="311"/>
      <c r="SKC6" s="311"/>
      <c r="SKD6" s="311"/>
      <c r="SKE6" s="311"/>
      <c r="SKF6" s="311"/>
      <c r="SKG6" s="311"/>
      <c r="SKH6" s="311"/>
      <c r="SKI6" s="311"/>
      <c r="SKJ6" s="311"/>
      <c r="SKK6" s="311"/>
      <c r="SKL6" s="311"/>
      <c r="SKM6" s="311"/>
      <c r="SKN6" s="311"/>
      <c r="SKO6" s="311"/>
      <c r="SKP6" s="311"/>
      <c r="SKQ6" s="311"/>
      <c r="SKR6" s="311"/>
      <c r="SKS6" s="311"/>
      <c r="SKT6" s="311"/>
      <c r="SKU6" s="311"/>
      <c r="SKV6" s="311"/>
      <c r="SKW6" s="311"/>
      <c r="SKX6" s="311"/>
      <c r="SKY6" s="311"/>
      <c r="SKZ6" s="311"/>
      <c r="SLA6" s="311"/>
      <c r="SLB6" s="311"/>
      <c r="SLC6" s="311"/>
      <c r="SLD6" s="311"/>
      <c r="SLE6" s="311"/>
      <c r="SLF6" s="311"/>
      <c r="SLG6" s="311"/>
      <c r="SLH6" s="311"/>
      <c r="SLI6" s="311"/>
      <c r="SLJ6" s="311"/>
      <c r="SLK6" s="311"/>
      <c r="SLL6" s="311"/>
      <c r="SLM6" s="311"/>
      <c r="SLN6" s="311"/>
      <c r="SLO6" s="311"/>
      <c r="SLP6" s="311"/>
      <c r="SLQ6" s="311"/>
      <c r="SLR6" s="311"/>
      <c r="SLS6" s="311"/>
      <c r="SLT6" s="311"/>
      <c r="SLU6" s="311"/>
      <c r="SLV6" s="311"/>
      <c r="SLW6" s="311"/>
      <c r="SLX6" s="311"/>
      <c r="SLY6" s="311"/>
      <c r="SLZ6" s="311"/>
      <c r="SMA6" s="311"/>
      <c r="SMB6" s="311"/>
      <c r="SMC6" s="311"/>
      <c r="SMD6" s="311"/>
      <c r="SME6" s="311"/>
      <c r="SMF6" s="311"/>
      <c r="SMG6" s="311"/>
      <c r="SMH6" s="311"/>
      <c r="SMI6" s="311"/>
      <c r="SMJ6" s="311"/>
      <c r="SMK6" s="311"/>
      <c r="SML6" s="311"/>
      <c r="SMM6" s="311"/>
      <c r="SMN6" s="311"/>
      <c r="SMO6" s="311"/>
      <c r="SMP6" s="311"/>
      <c r="SMQ6" s="311"/>
      <c r="SMR6" s="311"/>
      <c r="SMS6" s="311"/>
      <c r="SMT6" s="311"/>
      <c r="SMU6" s="311"/>
      <c r="SMV6" s="311"/>
      <c r="SMW6" s="311"/>
      <c r="SMX6" s="311"/>
      <c r="SMY6" s="311"/>
      <c r="SMZ6" s="311"/>
      <c r="SNA6" s="311"/>
      <c r="SNB6" s="311"/>
      <c r="SNC6" s="311"/>
      <c r="SND6" s="311"/>
      <c r="SNE6" s="311"/>
      <c r="SNF6" s="311"/>
      <c r="SNG6" s="311"/>
      <c r="SNH6" s="311"/>
      <c r="SNI6" s="311"/>
      <c r="SNJ6" s="311"/>
      <c r="SNK6" s="311"/>
      <c r="SNL6" s="311"/>
      <c r="SNM6" s="311"/>
      <c r="SNN6" s="311"/>
      <c r="SNO6" s="311"/>
      <c r="SNP6" s="311"/>
      <c r="SNQ6" s="311"/>
      <c r="SNR6" s="311"/>
      <c r="SNS6" s="311"/>
      <c r="SNT6" s="311"/>
      <c r="SNU6" s="311"/>
      <c r="SNV6" s="311"/>
      <c r="SNW6" s="311"/>
      <c r="SNX6" s="311"/>
      <c r="SNY6" s="311"/>
      <c r="SNZ6" s="311"/>
      <c r="SOA6" s="311"/>
      <c r="SOB6" s="311"/>
      <c r="SOC6" s="311"/>
      <c r="SOD6" s="311"/>
      <c r="SOE6" s="311"/>
      <c r="SOF6" s="311"/>
      <c r="SOG6" s="311"/>
      <c r="SOH6" s="311"/>
      <c r="SOI6" s="311"/>
      <c r="SOJ6" s="311"/>
      <c r="SOK6" s="311"/>
      <c r="SOL6" s="311"/>
      <c r="SOM6" s="311"/>
      <c r="SON6" s="311"/>
      <c r="SOO6" s="311"/>
      <c r="SOP6" s="311"/>
      <c r="SOQ6" s="311"/>
      <c r="SOR6" s="311"/>
      <c r="SOS6" s="311"/>
      <c r="SOT6" s="311"/>
      <c r="SOU6" s="311"/>
      <c r="SOV6" s="311"/>
      <c r="SOW6" s="311"/>
      <c r="SOX6" s="311"/>
      <c r="SOY6" s="311"/>
      <c r="SOZ6" s="311"/>
      <c r="SPA6" s="311"/>
      <c r="SPB6" s="311"/>
      <c r="SPC6" s="311"/>
      <c r="SPD6" s="311"/>
      <c r="SPE6" s="311"/>
      <c r="SPF6" s="311"/>
      <c r="SPG6" s="311"/>
      <c r="SPH6" s="311"/>
      <c r="SPI6" s="311"/>
      <c r="SPJ6" s="311"/>
      <c r="SPK6" s="311"/>
      <c r="SPL6" s="311"/>
      <c r="SPM6" s="311"/>
      <c r="SPN6" s="311"/>
      <c r="SPO6" s="311"/>
      <c r="SPP6" s="311"/>
      <c r="SPQ6" s="311"/>
      <c r="SPR6" s="311"/>
      <c r="SPS6" s="311"/>
      <c r="SPT6" s="311"/>
      <c r="SPU6" s="311"/>
      <c r="SPV6" s="311"/>
      <c r="SPW6" s="311"/>
      <c r="SPX6" s="311"/>
      <c r="SPY6" s="311"/>
      <c r="SPZ6" s="311"/>
      <c r="SQA6" s="311"/>
      <c r="SQB6" s="311"/>
      <c r="SQC6" s="311"/>
      <c r="SQD6" s="311"/>
      <c r="SQE6" s="311"/>
      <c r="SQF6" s="311"/>
      <c r="SQG6" s="311"/>
      <c r="SQH6" s="311"/>
      <c r="SQI6" s="311"/>
      <c r="SQJ6" s="311"/>
      <c r="SQK6" s="311"/>
      <c r="SQL6" s="311"/>
      <c r="SQM6" s="311"/>
      <c r="SQN6" s="311"/>
      <c r="SQO6" s="311"/>
      <c r="SQP6" s="311"/>
      <c r="SQQ6" s="311"/>
      <c r="SQR6" s="311"/>
      <c r="SQS6" s="311"/>
      <c r="SQT6" s="311"/>
      <c r="SQU6" s="311"/>
      <c r="SQV6" s="311"/>
      <c r="SQW6" s="311"/>
      <c r="SQX6" s="311"/>
      <c r="SQY6" s="311"/>
      <c r="SQZ6" s="311"/>
      <c r="SRA6" s="311"/>
      <c r="SRB6" s="311"/>
      <c r="SRC6" s="311"/>
      <c r="SRD6" s="311"/>
      <c r="SRE6" s="311"/>
      <c r="SRF6" s="311"/>
      <c r="SRG6" s="311"/>
      <c r="SRH6" s="311"/>
      <c r="SRI6" s="311"/>
      <c r="SRJ6" s="311"/>
      <c r="SRK6" s="311"/>
      <c r="SRL6" s="311"/>
      <c r="SRM6" s="311"/>
      <c r="SRN6" s="311"/>
      <c r="SRO6" s="311"/>
      <c r="SRP6" s="311"/>
      <c r="SRQ6" s="311"/>
      <c r="SRR6" s="311"/>
      <c r="SRS6" s="311"/>
      <c r="SRT6" s="311"/>
      <c r="SRU6" s="311"/>
      <c r="SRV6" s="311"/>
      <c r="SRW6" s="311"/>
      <c r="SRX6" s="311"/>
      <c r="SRY6" s="311"/>
      <c r="SRZ6" s="311"/>
      <c r="SSA6" s="311"/>
      <c r="SSB6" s="311"/>
      <c r="SSC6" s="311"/>
      <c r="SSD6" s="311"/>
      <c r="SSE6" s="311"/>
      <c r="SSF6" s="311"/>
      <c r="SSG6" s="311"/>
      <c r="SSH6" s="311"/>
      <c r="SSI6" s="311"/>
      <c r="SSJ6" s="311"/>
      <c r="SSK6" s="311"/>
      <c r="SSL6" s="311"/>
      <c r="SSM6" s="311"/>
      <c r="SSN6" s="311"/>
      <c r="SSO6" s="311"/>
      <c r="SSP6" s="311"/>
      <c r="SSQ6" s="311"/>
      <c r="SSR6" s="311"/>
      <c r="SSS6" s="311"/>
      <c r="SST6" s="311"/>
      <c r="SSU6" s="311"/>
      <c r="SSV6" s="311"/>
      <c r="SSW6" s="311"/>
      <c r="SSX6" s="311"/>
      <c r="SSY6" s="311"/>
      <c r="SSZ6" s="311"/>
      <c r="STA6" s="311"/>
      <c r="STB6" s="311"/>
      <c r="STC6" s="311"/>
      <c r="STD6" s="311"/>
      <c r="STE6" s="311"/>
      <c r="STF6" s="311"/>
      <c r="STG6" s="311"/>
      <c r="STH6" s="311"/>
      <c r="STI6" s="311"/>
      <c r="STJ6" s="311"/>
      <c r="STK6" s="311"/>
      <c r="STL6" s="311"/>
      <c r="STM6" s="311"/>
      <c r="STN6" s="311"/>
      <c r="STO6" s="311"/>
      <c r="STP6" s="311"/>
      <c r="STQ6" s="311"/>
      <c r="STR6" s="311"/>
      <c r="STS6" s="311"/>
      <c r="STT6" s="311"/>
      <c r="STU6" s="311"/>
      <c r="STV6" s="311"/>
      <c r="STW6" s="311"/>
      <c r="STX6" s="311"/>
      <c r="STY6" s="311"/>
      <c r="STZ6" s="311"/>
      <c r="SUA6" s="311"/>
      <c r="SUB6" s="311"/>
      <c r="SUC6" s="311"/>
      <c r="SUD6" s="311"/>
      <c r="SUE6" s="311"/>
      <c r="SUF6" s="311"/>
      <c r="SUG6" s="311"/>
      <c r="SUH6" s="311"/>
      <c r="SUI6" s="311"/>
      <c r="SUJ6" s="311"/>
      <c r="SUK6" s="311"/>
      <c r="SUL6" s="311"/>
      <c r="SUM6" s="311"/>
      <c r="SUN6" s="311"/>
      <c r="SUO6" s="311"/>
      <c r="SUP6" s="311"/>
      <c r="SUQ6" s="311"/>
      <c r="SUR6" s="311"/>
      <c r="SUS6" s="311"/>
      <c r="SUT6" s="311"/>
      <c r="SUU6" s="311"/>
      <c r="SUV6" s="311"/>
      <c r="SUW6" s="311"/>
      <c r="SUX6" s="311"/>
      <c r="SUY6" s="311"/>
      <c r="SUZ6" s="311"/>
      <c r="SVA6" s="311"/>
      <c r="SVB6" s="311"/>
      <c r="SVC6" s="311"/>
      <c r="SVD6" s="311"/>
      <c r="SVE6" s="311"/>
      <c r="SVF6" s="311"/>
      <c r="SVG6" s="311"/>
      <c r="SVH6" s="311"/>
      <c r="SVI6" s="311"/>
      <c r="SVJ6" s="311"/>
      <c r="SVK6" s="311"/>
      <c r="SVL6" s="311"/>
      <c r="SVM6" s="311"/>
      <c r="SVN6" s="311"/>
      <c r="SVO6" s="311"/>
      <c r="SVP6" s="311"/>
      <c r="SVQ6" s="311"/>
      <c r="SVR6" s="311"/>
      <c r="SVS6" s="311"/>
      <c r="SVT6" s="311"/>
      <c r="SVU6" s="311"/>
      <c r="SVV6" s="311"/>
      <c r="SVW6" s="311"/>
      <c r="SVX6" s="311"/>
      <c r="SVY6" s="311"/>
      <c r="SVZ6" s="311"/>
      <c r="SWA6" s="311"/>
      <c r="SWB6" s="311"/>
      <c r="SWC6" s="311"/>
      <c r="SWD6" s="311"/>
      <c r="SWE6" s="311"/>
      <c r="SWF6" s="311"/>
      <c r="SWG6" s="311"/>
      <c r="SWH6" s="311"/>
      <c r="SWI6" s="311"/>
      <c r="SWJ6" s="311"/>
      <c r="SWK6" s="311"/>
      <c r="SWL6" s="311"/>
      <c r="SWM6" s="311"/>
      <c r="SWN6" s="311"/>
      <c r="SWO6" s="311"/>
      <c r="SWP6" s="311"/>
      <c r="SWQ6" s="311"/>
      <c r="SWR6" s="311"/>
      <c r="SWS6" s="311"/>
      <c r="SWT6" s="311"/>
      <c r="SWU6" s="311"/>
      <c r="SWV6" s="311"/>
      <c r="SWW6" s="311"/>
      <c r="SWX6" s="311"/>
      <c r="SWY6" s="311"/>
      <c r="SWZ6" s="311"/>
      <c r="SXA6" s="311"/>
      <c r="SXB6" s="311"/>
      <c r="SXC6" s="311"/>
      <c r="SXD6" s="311"/>
      <c r="SXE6" s="311"/>
      <c r="SXF6" s="311"/>
      <c r="SXG6" s="311"/>
      <c r="SXH6" s="311"/>
      <c r="SXI6" s="311"/>
      <c r="SXJ6" s="311"/>
      <c r="SXK6" s="311"/>
      <c r="SXL6" s="311"/>
      <c r="SXM6" s="311"/>
      <c r="SXN6" s="311"/>
      <c r="SXO6" s="311"/>
      <c r="SXP6" s="311"/>
      <c r="SXQ6" s="311"/>
      <c r="SXR6" s="311"/>
      <c r="SXS6" s="311"/>
      <c r="SXT6" s="311"/>
      <c r="SXU6" s="311"/>
      <c r="SXV6" s="311"/>
      <c r="SXW6" s="311"/>
      <c r="SXX6" s="311"/>
      <c r="SXY6" s="311"/>
      <c r="SXZ6" s="311"/>
      <c r="SYA6" s="311"/>
      <c r="SYB6" s="311"/>
      <c r="SYC6" s="311"/>
      <c r="SYD6" s="311"/>
      <c r="SYE6" s="311"/>
      <c r="SYF6" s="311"/>
      <c r="SYG6" s="311"/>
      <c r="SYH6" s="311"/>
      <c r="SYI6" s="311"/>
      <c r="SYJ6" s="311"/>
      <c r="SYK6" s="311"/>
      <c r="SYL6" s="311"/>
      <c r="SYM6" s="311"/>
      <c r="SYN6" s="311"/>
      <c r="SYO6" s="311"/>
      <c r="SYP6" s="311"/>
      <c r="SYQ6" s="311"/>
      <c r="SYR6" s="311"/>
      <c r="SYS6" s="311"/>
      <c r="SYT6" s="311"/>
      <c r="SYU6" s="311"/>
      <c r="SYV6" s="311"/>
      <c r="SYW6" s="311"/>
      <c r="SYX6" s="311"/>
      <c r="SYY6" s="311"/>
      <c r="SYZ6" s="311"/>
      <c r="SZA6" s="311"/>
      <c r="SZB6" s="311"/>
      <c r="SZC6" s="311"/>
      <c r="SZD6" s="311"/>
      <c r="SZE6" s="311"/>
      <c r="SZF6" s="311"/>
      <c r="SZG6" s="311"/>
      <c r="SZH6" s="311"/>
      <c r="SZI6" s="311"/>
      <c r="SZJ6" s="311"/>
      <c r="SZK6" s="311"/>
      <c r="SZL6" s="311"/>
      <c r="SZM6" s="311"/>
      <c r="SZN6" s="311"/>
      <c r="SZO6" s="311"/>
      <c r="SZP6" s="311"/>
      <c r="SZQ6" s="311"/>
      <c r="SZR6" s="311"/>
      <c r="SZS6" s="311"/>
      <c r="SZT6" s="311"/>
      <c r="SZU6" s="311"/>
      <c r="SZV6" s="311"/>
      <c r="SZW6" s="311"/>
      <c r="SZX6" s="311"/>
      <c r="SZY6" s="311"/>
      <c r="SZZ6" s="311"/>
      <c r="TAA6" s="311"/>
      <c r="TAB6" s="311"/>
      <c r="TAC6" s="311"/>
      <c r="TAD6" s="311"/>
      <c r="TAE6" s="311"/>
      <c r="TAF6" s="311"/>
      <c r="TAG6" s="311"/>
      <c r="TAH6" s="311"/>
      <c r="TAI6" s="311"/>
      <c r="TAJ6" s="311"/>
      <c r="TAK6" s="311"/>
      <c r="TAL6" s="311"/>
      <c r="TAM6" s="311"/>
      <c r="TAN6" s="311"/>
      <c r="TAO6" s="311"/>
      <c r="TAP6" s="311"/>
      <c r="TAQ6" s="311"/>
      <c r="TAR6" s="311"/>
      <c r="TAS6" s="311"/>
      <c r="TAT6" s="311"/>
      <c r="TAU6" s="311"/>
      <c r="TAV6" s="311"/>
      <c r="TAW6" s="311"/>
      <c r="TAX6" s="311"/>
      <c r="TAY6" s="311"/>
      <c r="TAZ6" s="311"/>
      <c r="TBA6" s="311"/>
      <c r="TBB6" s="311"/>
      <c r="TBC6" s="311"/>
      <c r="TBD6" s="311"/>
      <c r="TBE6" s="311"/>
      <c r="TBF6" s="311"/>
      <c r="TBG6" s="311"/>
      <c r="TBH6" s="311"/>
      <c r="TBI6" s="311"/>
      <c r="TBJ6" s="311"/>
      <c r="TBK6" s="311"/>
      <c r="TBL6" s="311"/>
      <c r="TBM6" s="311"/>
      <c r="TBN6" s="311"/>
      <c r="TBO6" s="311"/>
      <c r="TBP6" s="311"/>
      <c r="TBQ6" s="311"/>
      <c r="TBR6" s="311"/>
      <c r="TBS6" s="311"/>
      <c r="TBT6" s="311"/>
      <c r="TBU6" s="311"/>
      <c r="TBV6" s="311"/>
      <c r="TBW6" s="311"/>
      <c r="TBX6" s="311"/>
      <c r="TBY6" s="311"/>
      <c r="TBZ6" s="311"/>
      <c r="TCA6" s="311"/>
      <c r="TCB6" s="311"/>
      <c r="TCC6" s="311"/>
      <c r="TCD6" s="311"/>
      <c r="TCE6" s="311"/>
      <c r="TCF6" s="311"/>
      <c r="TCG6" s="311"/>
      <c r="TCH6" s="311"/>
      <c r="TCI6" s="311"/>
      <c r="TCJ6" s="311"/>
      <c r="TCK6" s="311"/>
      <c r="TCL6" s="311"/>
      <c r="TCM6" s="311"/>
      <c r="TCN6" s="311"/>
      <c r="TCO6" s="311"/>
      <c r="TCP6" s="311"/>
      <c r="TCQ6" s="311"/>
      <c r="TCR6" s="311"/>
      <c r="TCS6" s="311"/>
      <c r="TCT6" s="311"/>
      <c r="TCU6" s="311"/>
      <c r="TCV6" s="311"/>
      <c r="TCW6" s="311"/>
      <c r="TCX6" s="311"/>
      <c r="TCY6" s="311"/>
      <c r="TCZ6" s="311"/>
      <c r="TDA6" s="311"/>
      <c r="TDB6" s="311"/>
      <c r="TDC6" s="311"/>
      <c r="TDD6" s="311"/>
      <c r="TDE6" s="311"/>
      <c r="TDF6" s="311"/>
      <c r="TDG6" s="311"/>
      <c r="TDH6" s="311"/>
      <c r="TDI6" s="311"/>
      <c r="TDJ6" s="311"/>
      <c r="TDK6" s="311"/>
      <c r="TDL6" s="311"/>
      <c r="TDM6" s="311"/>
      <c r="TDN6" s="311"/>
      <c r="TDO6" s="311"/>
      <c r="TDP6" s="311"/>
      <c r="TDQ6" s="311"/>
      <c r="TDR6" s="311"/>
      <c r="TDS6" s="311"/>
      <c r="TDT6" s="311"/>
      <c r="TDU6" s="311"/>
      <c r="TDV6" s="311"/>
      <c r="TDW6" s="311"/>
      <c r="TDX6" s="311"/>
      <c r="TDY6" s="311"/>
      <c r="TDZ6" s="311"/>
      <c r="TEA6" s="311"/>
      <c r="TEB6" s="311"/>
      <c r="TEC6" s="311"/>
      <c r="TED6" s="311"/>
      <c r="TEE6" s="311"/>
      <c r="TEF6" s="311"/>
      <c r="TEG6" s="311"/>
      <c r="TEH6" s="311"/>
      <c r="TEI6" s="311"/>
      <c r="TEJ6" s="311"/>
      <c r="TEK6" s="311"/>
      <c r="TEL6" s="311"/>
      <c r="TEM6" s="311"/>
      <c r="TEN6" s="311"/>
      <c r="TEO6" s="311"/>
      <c r="TEP6" s="311"/>
      <c r="TEQ6" s="311"/>
      <c r="TER6" s="311"/>
      <c r="TES6" s="311"/>
      <c r="TET6" s="311"/>
      <c r="TEU6" s="311"/>
      <c r="TEV6" s="311"/>
      <c r="TEW6" s="311"/>
      <c r="TEX6" s="311"/>
      <c r="TEY6" s="311"/>
      <c r="TEZ6" s="311"/>
      <c r="TFA6" s="311"/>
      <c r="TFB6" s="311"/>
      <c r="TFC6" s="311"/>
      <c r="TFD6" s="311"/>
      <c r="TFE6" s="311"/>
      <c r="TFF6" s="311"/>
      <c r="TFG6" s="311"/>
      <c r="TFH6" s="311"/>
      <c r="TFI6" s="311"/>
      <c r="TFJ6" s="311"/>
      <c r="TFK6" s="311"/>
      <c r="TFL6" s="311"/>
      <c r="TFM6" s="311"/>
      <c r="TFN6" s="311"/>
      <c r="TFO6" s="311"/>
      <c r="TFP6" s="311"/>
      <c r="TFQ6" s="311"/>
      <c r="TFR6" s="311"/>
      <c r="TFS6" s="311"/>
      <c r="TFT6" s="311"/>
      <c r="TFU6" s="311"/>
      <c r="TFV6" s="311"/>
      <c r="TFW6" s="311"/>
      <c r="TFX6" s="311"/>
      <c r="TFY6" s="311"/>
      <c r="TFZ6" s="311"/>
      <c r="TGA6" s="311"/>
      <c r="TGB6" s="311"/>
      <c r="TGC6" s="311"/>
      <c r="TGD6" s="311"/>
      <c r="TGE6" s="311"/>
      <c r="TGF6" s="311"/>
      <c r="TGG6" s="311"/>
      <c r="TGH6" s="311"/>
      <c r="TGI6" s="311"/>
      <c r="TGJ6" s="311"/>
      <c r="TGK6" s="311"/>
      <c r="TGL6" s="311"/>
      <c r="TGM6" s="311"/>
      <c r="TGN6" s="311"/>
      <c r="TGO6" s="311"/>
      <c r="TGP6" s="311"/>
      <c r="TGQ6" s="311"/>
      <c r="TGR6" s="311"/>
      <c r="TGS6" s="311"/>
      <c r="TGT6" s="311"/>
      <c r="TGU6" s="311"/>
      <c r="TGV6" s="311"/>
      <c r="TGW6" s="311"/>
      <c r="TGX6" s="311"/>
      <c r="TGY6" s="311"/>
      <c r="TGZ6" s="311"/>
      <c r="THA6" s="311"/>
      <c r="THB6" s="311"/>
      <c r="THC6" s="311"/>
      <c r="THD6" s="311"/>
      <c r="THE6" s="311"/>
      <c r="THF6" s="311"/>
      <c r="THG6" s="311"/>
      <c r="THH6" s="311"/>
      <c r="THI6" s="311"/>
      <c r="THJ6" s="311"/>
      <c r="THK6" s="311"/>
      <c r="THL6" s="311"/>
      <c r="THM6" s="311"/>
      <c r="THN6" s="311"/>
      <c r="THO6" s="311"/>
      <c r="THP6" s="311"/>
      <c r="THQ6" s="311"/>
      <c r="THR6" s="311"/>
      <c r="THS6" s="311"/>
      <c r="THT6" s="311"/>
      <c r="THU6" s="311"/>
      <c r="THV6" s="311"/>
      <c r="THW6" s="311"/>
      <c r="THX6" s="311"/>
      <c r="THY6" s="311"/>
      <c r="THZ6" s="311"/>
      <c r="TIA6" s="311"/>
      <c r="TIB6" s="311"/>
      <c r="TIC6" s="311"/>
      <c r="TID6" s="311"/>
      <c r="TIE6" s="311"/>
      <c r="TIF6" s="311"/>
      <c r="TIG6" s="311"/>
      <c r="TIH6" s="311"/>
      <c r="TII6" s="311"/>
      <c r="TIJ6" s="311"/>
      <c r="TIK6" s="311"/>
      <c r="TIL6" s="311"/>
      <c r="TIM6" s="311"/>
      <c r="TIN6" s="311"/>
      <c r="TIO6" s="311"/>
      <c r="TIP6" s="311"/>
      <c r="TIQ6" s="311"/>
      <c r="TIR6" s="311"/>
      <c r="TIS6" s="311"/>
      <c r="TIT6" s="311"/>
      <c r="TIU6" s="311"/>
      <c r="TIV6" s="311"/>
      <c r="TIW6" s="311"/>
      <c r="TIX6" s="311"/>
      <c r="TIY6" s="311"/>
      <c r="TIZ6" s="311"/>
      <c r="TJA6" s="311"/>
      <c r="TJB6" s="311"/>
      <c r="TJC6" s="311"/>
      <c r="TJD6" s="311"/>
      <c r="TJE6" s="311"/>
      <c r="TJF6" s="311"/>
      <c r="TJG6" s="311"/>
      <c r="TJH6" s="311"/>
      <c r="TJI6" s="311"/>
      <c r="TJJ6" s="311"/>
      <c r="TJK6" s="311"/>
      <c r="TJL6" s="311"/>
      <c r="TJM6" s="311"/>
      <c r="TJN6" s="311"/>
      <c r="TJO6" s="311"/>
      <c r="TJP6" s="311"/>
      <c r="TJQ6" s="311"/>
      <c r="TJR6" s="311"/>
      <c r="TJS6" s="311"/>
      <c r="TJT6" s="311"/>
      <c r="TJU6" s="311"/>
      <c r="TJV6" s="311"/>
      <c r="TJW6" s="311"/>
      <c r="TJX6" s="311"/>
      <c r="TJY6" s="311"/>
      <c r="TJZ6" s="311"/>
      <c r="TKA6" s="311"/>
      <c r="TKB6" s="311"/>
      <c r="TKC6" s="311"/>
      <c r="TKD6" s="311"/>
      <c r="TKE6" s="311"/>
      <c r="TKF6" s="311"/>
      <c r="TKG6" s="311"/>
      <c r="TKH6" s="311"/>
      <c r="TKI6" s="311"/>
      <c r="TKJ6" s="311"/>
      <c r="TKK6" s="311"/>
      <c r="TKL6" s="311"/>
      <c r="TKM6" s="311"/>
      <c r="TKN6" s="311"/>
      <c r="TKO6" s="311"/>
      <c r="TKP6" s="311"/>
      <c r="TKQ6" s="311"/>
      <c r="TKR6" s="311"/>
      <c r="TKS6" s="311"/>
      <c r="TKT6" s="311"/>
      <c r="TKU6" s="311"/>
      <c r="TKV6" s="311"/>
      <c r="TKW6" s="311"/>
      <c r="TKX6" s="311"/>
      <c r="TKY6" s="311"/>
      <c r="TKZ6" s="311"/>
      <c r="TLA6" s="311"/>
      <c r="TLB6" s="311"/>
      <c r="TLC6" s="311"/>
      <c r="TLD6" s="311"/>
      <c r="TLE6" s="311"/>
      <c r="TLF6" s="311"/>
      <c r="TLG6" s="311"/>
      <c r="TLH6" s="311"/>
      <c r="TLI6" s="311"/>
      <c r="TLJ6" s="311"/>
      <c r="TLK6" s="311"/>
      <c r="TLL6" s="311"/>
      <c r="TLM6" s="311"/>
      <c r="TLN6" s="311"/>
      <c r="TLO6" s="311"/>
      <c r="TLP6" s="311"/>
      <c r="TLQ6" s="311"/>
      <c r="TLR6" s="311"/>
      <c r="TLS6" s="311"/>
      <c r="TLT6" s="311"/>
      <c r="TLU6" s="311"/>
      <c r="TLV6" s="311"/>
      <c r="TLW6" s="311"/>
      <c r="TLX6" s="311"/>
      <c r="TLY6" s="311"/>
      <c r="TLZ6" s="311"/>
      <c r="TMA6" s="311"/>
      <c r="TMB6" s="311"/>
      <c r="TMC6" s="311"/>
      <c r="TMD6" s="311"/>
      <c r="TME6" s="311"/>
      <c r="TMF6" s="311"/>
      <c r="TMG6" s="311"/>
      <c r="TMH6" s="311"/>
      <c r="TMI6" s="311"/>
      <c r="TMJ6" s="311"/>
      <c r="TMK6" s="311"/>
      <c r="TML6" s="311"/>
      <c r="TMM6" s="311"/>
      <c r="TMN6" s="311"/>
      <c r="TMO6" s="311"/>
      <c r="TMP6" s="311"/>
      <c r="TMQ6" s="311"/>
      <c r="TMR6" s="311"/>
      <c r="TMS6" s="311"/>
      <c r="TMT6" s="311"/>
      <c r="TMU6" s="311"/>
      <c r="TMV6" s="311"/>
      <c r="TMW6" s="311"/>
      <c r="TMX6" s="311"/>
      <c r="TMY6" s="311"/>
      <c r="TMZ6" s="311"/>
      <c r="TNA6" s="311"/>
      <c r="TNB6" s="311"/>
      <c r="TNC6" s="311"/>
      <c r="TND6" s="311"/>
      <c r="TNE6" s="311"/>
      <c r="TNF6" s="311"/>
      <c r="TNG6" s="311"/>
      <c r="TNH6" s="311"/>
      <c r="TNI6" s="311"/>
      <c r="TNJ6" s="311"/>
      <c r="TNK6" s="311"/>
      <c r="TNL6" s="311"/>
      <c r="TNM6" s="311"/>
      <c r="TNN6" s="311"/>
      <c r="TNO6" s="311"/>
      <c r="TNP6" s="311"/>
      <c r="TNQ6" s="311"/>
      <c r="TNR6" s="311"/>
      <c r="TNS6" s="311"/>
      <c r="TNT6" s="311"/>
      <c r="TNU6" s="311"/>
      <c r="TNV6" s="311"/>
      <c r="TNW6" s="311"/>
      <c r="TNX6" s="311"/>
      <c r="TNY6" s="311"/>
      <c r="TNZ6" s="311"/>
      <c r="TOA6" s="311"/>
      <c r="TOB6" s="311"/>
      <c r="TOC6" s="311"/>
      <c r="TOD6" s="311"/>
      <c r="TOE6" s="311"/>
      <c r="TOF6" s="311"/>
      <c r="TOG6" s="311"/>
      <c r="TOH6" s="311"/>
      <c r="TOI6" s="311"/>
      <c r="TOJ6" s="311"/>
      <c r="TOK6" s="311"/>
      <c r="TOL6" s="311"/>
      <c r="TOM6" s="311"/>
      <c r="TON6" s="311"/>
      <c r="TOO6" s="311"/>
      <c r="TOP6" s="311"/>
      <c r="TOQ6" s="311"/>
      <c r="TOR6" s="311"/>
      <c r="TOS6" s="311"/>
      <c r="TOT6" s="311"/>
      <c r="TOU6" s="311"/>
      <c r="TOV6" s="311"/>
      <c r="TOW6" s="311"/>
      <c r="TOX6" s="311"/>
      <c r="TOY6" s="311"/>
      <c r="TOZ6" s="311"/>
      <c r="TPA6" s="311"/>
      <c r="TPB6" s="311"/>
      <c r="TPC6" s="311"/>
      <c r="TPD6" s="311"/>
      <c r="TPE6" s="311"/>
      <c r="TPF6" s="311"/>
      <c r="TPG6" s="311"/>
      <c r="TPH6" s="311"/>
      <c r="TPI6" s="311"/>
      <c r="TPJ6" s="311"/>
      <c r="TPK6" s="311"/>
      <c r="TPL6" s="311"/>
      <c r="TPM6" s="311"/>
      <c r="TPN6" s="311"/>
      <c r="TPO6" s="311"/>
      <c r="TPP6" s="311"/>
      <c r="TPQ6" s="311"/>
      <c r="TPR6" s="311"/>
      <c r="TPS6" s="311"/>
      <c r="TPT6" s="311"/>
      <c r="TPU6" s="311"/>
      <c r="TPV6" s="311"/>
      <c r="TPW6" s="311"/>
      <c r="TPX6" s="311"/>
      <c r="TPY6" s="311"/>
      <c r="TPZ6" s="311"/>
      <c r="TQA6" s="311"/>
      <c r="TQB6" s="311"/>
      <c r="TQC6" s="311"/>
      <c r="TQD6" s="311"/>
      <c r="TQE6" s="311"/>
      <c r="TQF6" s="311"/>
      <c r="TQG6" s="311"/>
      <c r="TQH6" s="311"/>
      <c r="TQI6" s="311"/>
      <c r="TQJ6" s="311"/>
      <c r="TQK6" s="311"/>
      <c r="TQL6" s="311"/>
      <c r="TQM6" s="311"/>
      <c r="TQN6" s="311"/>
      <c r="TQO6" s="311"/>
      <c r="TQP6" s="311"/>
      <c r="TQQ6" s="311"/>
      <c r="TQR6" s="311"/>
      <c r="TQS6" s="311"/>
      <c r="TQT6" s="311"/>
      <c r="TQU6" s="311"/>
      <c r="TQV6" s="311"/>
      <c r="TQW6" s="311"/>
      <c r="TQX6" s="311"/>
      <c r="TQY6" s="311"/>
      <c r="TQZ6" s="311"/>
      <c r="TRA6" s="311"/>
      <c r="TRB6" s="311"/>
      <c r="TRC6" s="311"/>
      <c r="TRD6" s="311"/>
      <c r="TRE6" s="311"/>
      <c r="TRF6" s="311"/>
      <c r="TRG6" s="311"/>
      <c r="TRH6" s="311"/>
      <c r="TRI6" s="311"/>
      <c r="TRJ6" s="311"/>
      <c r="TRK6" s="311"/>
      <c r="TRL6" s="311"/>
      <c r="TRM6" s="311"/>
      <c r="TRN6" s="311"/>
      <c r="TRO6" s="311"/>
      <c r="TRP6" s="311"/>
      <c r="TRQ6" s="311"/>
      <c r="TRR6" s="311"/>
      <c r="TRS6" s="311"/>
      <c r="TRT6" s="311"/>
      <c r="TRU6" s="311"/>
      <c r="TRV6" s="311"/>
      <c r="TRW6" s="311"/>
      <c r="TRX6" s="311"/>
      <c r="TRY6" s="311"/>
      <c r="TRZ6" s="311"/>
      <c r="TSA6" s="311"/>
      <c r="TSB6" s="311"/>
      <c r="TSC6" s="311"/>
      <c r="TSD6" s="311"/>
      <c r="TSE6" s="311"/>
      <c r="TSF6" s="311"/>
      <c r="TSG6" s="311"/>
      <c r="TSH6" s="311"/>
      <c r="TSI6" s="311"/>
      <c r="TSJ6" s="311"/>
      <c r="TSK6" s="311"/>
      <c r="TSL6" s="311"/>
      <c r="TSM6" s="311"/>
      <c r="TSN6" s="311"/>
      <c r="TSO6" s="311"/>
      <c r="TSP6" s="311"/>
      <c r="TSQ6" s="311"/>
      <c r="TSR6" s="311"/>
      <c r="TSS6" s="311"/>
      <c r="TST6" s="311"/>
      <c r="TSU6" s="311"/>
      <c r="TSV6" s="311"/>
      <c r="TSW6" s="311"/>
      <c r="TSX6" s="311"/>
      <c r="TSY6" s="311"/>
      <c r="TSZ6" s="311"/>
      <c r="TTA6" s="311"/>
      <c r="TTB6" s="311"/>
      <c r="TTC6" s="311"/>
      <c r="TTD6" s="311"/>
      <c r="TTE6" s="311"/>
      <c r="TTF6" s="311"/>
      <c r="TTG6" s="311"/>
      <c r="TTH6" s="311"/>
      <c r="TTI6" s="311"/>
      <c r="TTJ6" s="311"/>
      <c r="TTK6" s="311"/>
      <c r="TTL6" s="311"/>
      <c r="TTM6" s="311"/>
      <c r="TTN6" s="311"/>
      <c r="TTO6" s="311"/>
      <c r="TTP6" s="311"/>
      <c r="TTQ6" s="311"/>
      <c r="TTR6" s="311"/>
      <c r="TTS6" s="311"/>
      <c r="TTT6" s="311"/>
      <c r="TTU6" s="311"/>
      <c r="TTV6" s="311"/>
      <c r="TTW6" s="311"/>
      <c r="TTX6" s="311"/>
      <c r="TTY6" s="311"/>
      <c r="TTZ6" s="311"/>
      <c r="TUA6" s="311"/>
      <c r="TUB6" s="311"/>
      <c r="TUC6" s="311"/>
      <c r="TUD6" s="311"/>
      <c r="TUE6" s="311"/>
      <c r="TUF6" s="311"/>
      <c r="TUG6" s="311"/>
      <c r="TUH6" s="311"/>
      <c r="TUI6" s="311"/>
      <c r="TUJ6" s="311"/>
      <c r="TUK6" s="311"/>
      <c r="TUL6" s="311"/>
      <c r="TUM6" s="311"/>
      <c r="TUN6" s="311"/>
      <c r="TUO6" s="311"/>
      <c r="TUP6" s="311"/>
      <c r="TUQ6" s="311"/>
      <c r="TUR6" s="311"/>
      <c r="TUS6" s="311"/>
      <c r="TUT6" s="311"/>
      <c r="TUU6" s="311"/>
      <c r="TUV6" s="311"/>
      <c r="TUW6" s="311"/>
      <c r="TUX6" s="311"/>
      <c r="TUY6" s="311"/>
      <c r="TUZ6" s="311"/>
      <c r="TVA6" s="311"/>
      <c r="TVB6" s="311"/>
      <c r="TVC6" s="311"/>
      <c r="TVD6" s="311"/>
      <c r="TVE6" s="311"/>
      <c r="TVF6" s="311"/>
      <c r="TVG6" s="311"/>
      <c r="TVH6" s="311"/>
      <c r="TVI6" s="311"/>
      <c r="TVJ6" s="311"/>
      <c r="TVK6" s="311"/>
      <c r="TVL6" s="311"/>
      <c r="TVM6" s="311"/>
      <c r="TVN6" s="311"/>
      <c r="TVO6" s="311"/>
      <c r="TVP6" s="311"/>
      <c r="TVQ6" s="311"/>
      <c r="TVR6" s="311"/>
      <c r="TVS6" s="311"/>
      <c r="TVT6" s="311"/>
      <c r="TVU6" s="311"/>
      <c r="TVV6" s="311"/>
      <c r="TVW6" s="311"/>
      <c r="TVX6" s="311"/>
      <c r="TVY6" s="311"/>
      <c r="TVZ6" s="311"/>
      <c r="TWA6" s="311"/>
      <c r="TWB6" s="311"/>
      <c r="TWC6" s="311"/>
      <c r="TWD6" s="311"/>
      <c r="TWE6" s="311"/>
      <c r="TWF6" s="311"/>
      <c r="TWG6" s="311"/>
      <c r="TWH6" s="311"/>
      <c r="TWI6" s="311"/>
      <c r="TWJ6" s="311"/>
      <c r="TWK6" s="311"/>
      <c r="TWL6" s="311"/>
      <c r="TWM6" s="311"/>
      <c r="TWN6" s="311"/>
      <c r="TWO6" s="311"/>
      <c r="TWP6" s="311"/>
      <c r="TWQ6" s="311"/>
      <c r="TWR6" s="311"/>
      <c r="TWS6" s="311"/>
      <c r="TWT6" s="311"/>
      <c r="TWU6" s="311"/>
      <c r="TWV6" s="311"/>
      <c r="TWW6" s="311"/>
      <c r="TWX6" s="311"/>
      <c r="TWY6" s="311"/>
      <c r="TWZ6" s="311"/>
      <c r="TXA6" s="311"/>
      <c r="TXB6" s="311"/>
      <c r="TXC6" s="311"/>
      <c r="TXD6" s="311"/>
      <c r="TXE6" s="311"/>
      <c r="TXF6" s="311"/>
      <c r="TXG6" s="311"/>
      <c r="TXH6" s="311"/>
      <c r="TXI6" s="311"/>
      <c r="TXJ6" s="311"/>
      <c r="TXK6" s="311"/>
      <c r="TXL6" s="311"/>
      <c r="TXM6" s="311"/>
      <c r="TXN6" s="311"/>
      <c r="TXO6" s="311"/>
      <c r="TXP6" s="311"/>
      <c r="TXQ6" s="311"/>
      <c r="TXR6" s="311"/>
      <c r="TXS6" s="311"/>
      <c r="TXT6" s="311"/>
      <c r="TXU6" s="311"/>
      <c r="TXV6" s="311"/>
      <c r="TXW6" s="311"/>
      <c r="TXX6" s="311"/>
      <c r="TXY6" s="311"/>
      <c r="TXZ6" s="311"/>
      <c r="TYA6" s="311"/>
      <c r="TYB6" s="311"/>
      <c r="TYC6" s="311"/>
      <c r="TYD6" s="311"/>
      <c r="TYE6" s="311"/>
      <c r="TYF6" s="311"/>
      <c r="TYG6" s="311"/>
      <c r="TYH6" s="311"/>
      <c r="TYI6" s="311"/>
      <c r="TYJ6" s="311"/>
      <c r="TYK6" s="311"/>
      <c r="TYL6" s="311"/>
      <c r="TYM6" s="311"/>
      <c r="TYN6" s="311"/>
      <c r="TYO6" s="311"/>
      <c r="TYP6" s="311"/>
      <c r="TYQ6" s="311"/>
      <c r="TYR6" s="311"/>
      <c r="TYS6" s="311"/>
      <c r="TYT6" s="311"/>
      <c r="TYU6" s="311"/>
      <c r="TYV6" s="311"/>
      <c r="TYW6" s="311"/>
      <c r="TYX6" s="311"/>
      <c r="TYY6" s="311"/>
      <c r="TYZ6" s="311"/>
      <c r="TZA6" s="311"/>
      <c r="TZB6" s="311"/>
      <c r="TZC6" s="311"/>
      <c r="TZD6" s="311"/>
      <c r="TZE6" s="311"/>
      <c r="TZF6" s="311"/>
      <c r="TZG6" s="311"/>
      <c r="TZH6" s="311"/>
      <c r="TZI6" s="311"/>
      <c r="TZJ6" s="311"/>
      <c r="TZK6" s="311"/>
      <c r="TZL6" s="311"/>
      <c r="TZM6" s="311"/>
      <c r="TZN6" s="311"/>
      <c r="TZO6" s="311"/>
      <c r="TZP6" s="311"/>
      <c r="TZQ6" s="311"/>
      <c r="TZR6" s="311"/>
      <c r="TZS6" s="311"/>
      <c r="TZT6" s="311"/>
      <c r="TZU6" s="311"/>
      <c r="TZV6" s="311"/>
      <c r="TZW6" s="311"/>
      <c r="TZX6" s="311"/>
      <c r="TZY6" s="311"/>
      <c r="TZZ6" s="311"/>
      <c r="UAA6" s="311"/>
      <c r="UAB6" s="311"/>
      <c r="UAC6" s="311"/>
      <c r="UAD6" s="311"/>
      <c r="UAE6" s="311"/>
      <c r="UAF6" s="311"/>
      <c r="UAG6" s="311"/>
      <c r="UAH6" s="311"/>
      <c r="UAI6" s="311"/>
      <c r="UAJ6" s="311"/>
      <c r="UAK6" s="311"/>
      <c r="UAL6" s="311"/>
      <c r="UAM6" s="311"/>
      <c r="UAN6" s="311"/>
      <c r="UAO6" s="311"/>
      <c r="UAP6" s="311"/>
      <c r="UAQ6" s="311"/>
      <c r="UAR6" s="311"/>
      <c r="UAS6" s="311"/>
      <c r="UAT6" s="311"/>
      <c r="UAU6" s="311"/>
      <c r="UAV6" s="311"/>
      <c r="UAW6" s="311"/>
      <c r="UAX6" s="311"/>
      <c r="UAY6" s="311"/>
      <c r="UAZ6" s="311"/>
      <c r="UBA6" s="311"/>
      <c r="UBB6" s="311"/>
      <c r="UBC6" s="311"/>
      <c r="UBD6" s="311"/>
      <c r="UBE6" s="311"/>
      <c r="UBF6" s="311"/>
      <c r="UBG6" s="311"/>
      <c r="UBH6" s="311"/>
      <c r="UBI6" s="311"/>
      <c r="UBJ6" s="311"/>
      <c r="UBK6" s="311"/>
      <c r="UBL6" s="311"/>
      <c r="UBM6" s="311"/>
      <c r="UBN6" s="311"/>
      <c r="UBO6" s="311"/>
      <c r="UBP6" s="311"/>
      <c r="UBQ6" s="311"/>
      <c r="UBR6" s="311"/>
      <c r="UBS6" s="311"/>
      <c r="UBT6" s="311"/>
      <c r="UBU6" s="311"/>
      <c r="UBV6" s="311"/>
      <c r="UBW6" s="311"/>
      <c r="UBX6" s="311"/>
      <c r="UBY6" s="311"/>
      <c r="UBZ6" s="311"/>
      <c r="UCA6" s="311"/>
      <c r="UCB6" s="311"/>
      <c r="UCC6" s="311"/>
      <c r="UCD6" s="311"/>
      <c r="UCE6" s="311"/>
      <c r="UCF6" s="311"/>
      <c r="UCG6" s="311"/>
      <c r="UCH6" s="311"/>
      <c r="UCI6" s="311"/>
      <c r="UCJ6" s="311"/>
      <c r="UCK6" s="311"/>
      <c r="UCL6" s="311"/>
      <c r="UCM6" s="311"/>
      <c r="UCN6" s="311"/>
      <c r="UCO6" s="311"/>
      <c r="UCP6" s="311"/>
      <c r="UCQ6" s="311"/>
      <c r="UCR6" s="311"/>
      <c r="UCS6" s="311"/>
      <c r="UCT6" s="311"/>
      <c r="UCU6" s="311"/>
      <c r="UCV6" s="311"/>
      <c r="UCW6" s="311"/>
      <c r="UCX6" s="311"/>
      <c r="UCY6" s="311"/>
      <c r="UCZ6" s="311"/>
      <c r="UDA6" s="311"/>
      <c r="UDB6" s="311"/>
      <c r="UDC6" s="311"/>
      <c r="UDD6" s="311"/>
      <c r="UDE6" s="311"/>
      <c r="UDF6" s="311"/>
      <c r="UDG6" s="311"/>
      <c r="UDH6" s="311"/>
      <c r="UDI6" s="311"/>
      <c r="UDJ6" s="311"/>
      <c r="UDK6" s="311"/>
      <c r="UDL6" s="311"/>
      <c r="UDM6" s="311"/>
      <c r="UDN6" s="311"/>
      <c r="UDO6" s="311"/>
      <c r="UDP6" s="311"/>
      <c r="UDQ6" s="311"/>
      <c r="UDR6" s="311"/>
      <c r="UDS6" s="311"/>
      <c r="UDT6" s="311"/>
      <c r="UDU6" s="311"/>
      <c r="UDV6" s="311"/>
      <c r="UDW6" s="311"/>
      <c r="UDX6" s="311"/>
      <c r="UDY6" s="311"/>
      <c r="UDZ6" s="311"/>
      <c r="UEA6" s="311"/>
      <c r="UEB6" s="311"/>
      <c r="UEC6" s="311"/>
      <c r="UED6" s="311"/>
      <c r="UEE6" s="311"/>
      <c r="UEF6" s="311"/>
      <c r="UEG6" s="311"/>
      <c r="UEH6" s="311"/>
      <c r="UEI6" s="311"/>
      <c r="UEJ6" s="311"/>
      <c r="UEK6" s="311"/>
      <c r="UEL6" s="311"/>
      <c r="UEM6" s="311"/>
      <c r="UEN6" s="311"/>
      <c r="UEO6" s="311"/>
      <c r="UEP6" s="311"/>
      <c r="UEQ6" s="311"/>
      <c r="UER6" s="311"/>
      <c r="UES6" s="311"/>
      <c r="UET6" s="311"/>
      <c r="UEU6" s="311"/>
      <c r="UEV6" s="311"/>
      <c r="UEW6" s="311"/>
      <c r="UEX6" s="311"/>
      <c r="UEY6" s="311"/>
      <c r="UEZ6" s="311"/>
      <c r="UFA6" s="311"/>
      <c r="UFB6" s="311"/>
      <c r="UFC6" s="311"/>
      <c r="UFD6" s="311"/>
      <c r="UFE6" s="311"/>
      <c r="UFF6" s="311"/>
      <c r="UFG6" s="311"/>
      <c r="UFH6" s="311"/>
      <c r="UFI6" s="311"/>
      <c r="UFJ6" s="311"/>
      <c r="UFK6" s="311"/>
      <c r="UFL6" s="311"/>
      <c r="UFM6" s="311"/>
      <c r="UFN6" s="311"/>
      <c r="UFO6" s="311"/>
      <c r="UFP6" s="311"/>
      <c r="UFQ6" s="311"/>
      <c r="UFR6" s="311"/>
      <c r="UFS6" s="311"/>
      <c r="UFT6" s="311"/>
      <c r="UFU6" s="311"/>
      <c r="UFV6" s="311"/>
      <c r="UFW6" s="311"/>
      <c r="UFX6" s="311"/>
      <c r="UFY6" s="311"/>
      <c r="UFZ6" s="311"/>
      <c r="UGA6" s="311"/>
      <c r="UGB6" s="311"/>
      <c r="UGC6" s="311"/>
      <c r="UGD6" s="311"/>
      <c r="UGE6" s="311"/>
      <c r="UGF6" s="311"/>
      <c r="UGG6" s="311"/>
      <c r="UGH6" s="311"/>
      <c r="UGI6" s="311"/>
      <c r="UGJ6" s="311"/>
      <c r="UGK6" s="311"/>
      <c r="UGL6" s="311"/>
      <c r="UGM6" s="311"/>
      <c r="UGN6" s="311"/>
      <c r="UGO6" s="311"/>
      <c r="UGP6" s="311"/>
      <c r="UGQ6" s="311"/>
      <c r="UGR6" s="311"/>
      <c r="UGS6" s="311"/>
      <c r="UGT6" s="311"/>
      <c r="UGU6" s="311"/>
      <c r="UGV6" s="311"/>
      <c r="UGW6" s="311"/>
      <c r="UGX6" s="311"/>
      <c r="UGY6" s="311"/>
      <c r="UGZ6" s="311"/>
      <c r="UHA6" s="311"/>
      <c r="UHB6" s="311"/>
      <c r="UHC6" s="311"/>
      <c r="UHD6" s="311"/>
      <c r="UHE6" s="311"/>
      <c r="UHF6" s="311"/>
      <c r="UHG6" s="311"/>
      <c r="UHH6" s="311"/>
      <c r="UHI6" s="311"/>
      <c r="UHJ6" s="311"/>
      <c r="UHK6" s="311"/>
      <c r="UHL6" s="311"/>
      <c r="UHM6" s="311"/>
      <c r="UHN6" s="311"/>
      <c r="UHO6" s="311"/>
      <c r="UHP6" s="311"/>
      <c r="UHQ6" s="311"/>
      <c r="UHR6" s="311"/>
      <c r="UHS6" s="311"/>
      <c r="UHT6" s="311"/>
      <c r="UHU6" s="311"/>
      <c r="UHV6" s="311"/>
      <c r="UHW6" s="311"/>
      <c r="UHX6" s="311"/>
      <c r="UHY6" s="311"/>
      <c r="UHZ6" s="311"/>
      <c r="UIA6" s="311"/>
      <c r="UIB6" s="311"/>
      <c r="UIC6" s="311"/>
      <c r="UID6" s="311"/>
      <c r="UIE6" s="311"/>
      <c r="UIF6" s="311"/>
      <c r="UIG6" s="311"/>
      <c r="UIH6" s="311"/>
      <c r="UII6" s="311"/>
      <c r="UIJ6" s="311"/>
      <c r="UIK6" s="311"/>
      <c r="UIL6" s="311"/>
      <c r="UIM6" s="311"/>
      <c r="UIN6" s="311"/>
      <c r="UIO6" s="311"/>
      <c r="UIP6" s="311"/>
      <c r="UIQ6" s="311"/>
      <c r="UIR6" s="311"/>
      <c r="UIS6" s="311"/>
      <c r="UIT6" s="311"/>
      <c r="UIU6" s="311"/>
      <c r="UIV6" s="311"/>
      <c r="UIW6" s="311"/>
      <c r="UIX6" s="311"/>
      <c r="UIY6" s="311"/>
      <c r="UIZ6" s="311"/>
      <c r="UJA6" s="311"/>
      <c r="UJB6" s="311"/>
      <c r="UJC6" s="311"/>
      <c r="UJD6" s="311"/>
      <c r="UJE6" s="311"/>
      <c r="UJF6" s="311"/>
      <c r="UJG6" s="311"/>
      <c r="UJH6" s="311"/>
      <c r="UJI6" s="311"/>
      <c r="UJJ6" s="311"/>
      <c r="UJK6" s="311"/>
      <c r="UJL6" s="311"/>
      <c r="UJM6" s="311"/>
      <c r="UJN6" s="311"/>
      <c r="UJO6" s="311"/>
      <c r="UJP6" s="311"/>
      <c r="UJQ6" s="311"/>
      <c r="UJR6" s="311"/>
      <c r="UJS6" s="311"/>
      <c r="UJT6" s="311"/>
      <c r="UJU6" s="311"/>
      <c r="UJV6" s="311"/>
      <c r="UJW6" s="311"/>
      <c r="UJX6" s="311"/>
      <c r="UJY6" s="311"/>
      <c r="UJZ6" s="311"/>
      <c r="UKA6" s="311"/>
      <c r="UKB6" s="311"/>
      <c r="UKC6" s="311"/>
      <c r="UKD6" s="311"/>
      <c r="UKE6" s="311"/>
      <c r="UKF6" s="311"/>
      <c r="UKG6" s="311"/>
      <c r="UKH6" s="311"/>
      <c r="UKI6" s="311"/>
      <c r="UKJ6" s="311"/>
      <c r="UKK6" s="311"/>
      <c r="UKL6" s="311"/>
      <c r="UKM6" s="311"/>
      <c r="UKN6" s="311"/>
      <c r="UKO6" s="311"/>
      <c r="UKP6" s="311"/>
      <c r="UKQ6" s="311"/>
      <c r="UKR6" s="311"/>
      <c r="UKS6" s="311"/>
      <c r="UKT6" s="311"/>
      <c r="UKU6" s="311"/>
      <c r="UKV6" s="311"/>
      <c r="UKW6" s="311"/>
      <c r="UKX6" s="311"/>
      <c r="UKY6" s="311"/>
      <c r="UKZ6" s="311"/>
      <c r="ULA6" s="311"/>
      <c r="ULB6" s="311"/>
      <c r="ULC6" s="311"/>
      <c r="ULD6" s="311"/>
      <c r="ULE6" s="311"/>
      <c r="ULF6" s="311"/>
      <c r="ULG6" s="311"/>
      <c r="ULH6" s="311"/>
      <c r="ULI6" s="311"/>
      <c r="ULJ6" s="311"/>
      <c r="ULK6" s="311"/>
      <c r="ULL6" s="311"/>
      <c r="ULM6" s="311"/>
      <c r="ULN6" s="311"/>
      <c r="ULO6" s="311"/>
      <c r="ULP6" s="311"/>
      <c r="ULQ6" s="311"/>
      <c r="ULR6" s="311"/>
      <c r="ULS6" s="311"/>
      <c r="ULT6" s="311"/>
      <c r="ULU6" s="311"/>
      <c r="ULV6" s="311"/>
      <c r="ULW6" s="311"/>
      <c r="ULX6" s="311"/>
      <c r="ULY6" s="311"/>
      <c r="ULZ6" s="311"/>
      <c r="UMA6" s="311"/>
      <c r="UMB6" s="311"/>
      <c r="UMC6" s="311"/>
      <c r="UMD6" s="311"/>
      <c r="UME6" s="311"/>
      <c r="UMF6" s="311"/>
      <c r="UMG6" s="311"/>
      <c r="UMH6" s="311"/>
      <c r="UMI6" s="311"/>
      <c r="UMJ6" s="311"/>
      <c r="UMK6" s="311"/>
      <c r="UML6" s="311"/>
      <c r="UMM6" s="311"/>
      <c r="UMN6" s="311"/>
      <c r="UMO6" s="311"/>
      <c r="UMP6" s="311"/>
      <c r="UMQ6" s="311"/>
      <c r="UMR6" s="311"/>
      <c r="UMS6" s="311"/>
      <c r="UMT6" s="311"/>
      <c r="UMU6" s="311"/>
      <c r="UMV6" s="311"/>
      <c r="UMW6" s="311"/>
      <c r="UMX6" s="311"/>
      <c r="UMY6" s="311"/>
      <c r="UMZ6" s="311"/>
      <c r="UNA6" s="311"/>
      <c r="UNB6" s="311"/>
      <c r="UNC6" s="311"/>
      <c r="UND6" s="311"/>
      <c r="UNE6" s="311"/>
      <c r="UNF6" s="311"/>
      <c r="UNG6" s="311"/>
      <c r="UNH6" s="311"/>
      <c r="UNI6" s="311"/>
      <c r="UNJ6" s="311"/>
      <c r="UNK6" s="311"/>
      <c r="UNL6" s="311"/>
      <c r="UNM6" s="311"/>
      <c r="UNN6" s="311"/>
      <c r="UNO6" s="311"/>
      <c r="UNP6" s="311"/>
      <c r="UNQ6" s="311"/>
      <c r="UNR6" s="311"/>
      <c r="UNS6" s="311"/>
      <c r="UNT6" s="311"/>
      <c r="UNU6" s="311"/>
      <c r="UNV6" s="311"/>
      <c r="UNW6" s="311"/>
      <c r="UNX6" s="311"/>
      <c r="UNY6" s="311"/>
      <c r="UNZ6" s="311"/>
      <c r="UOA6" s="311"/>
      <c r="UOB6" s="311"/>
      <c r="UOC6" s="311"/>
      <c r="UOD6" s="311"/>
      <c r="UOE6" s="311"/>
      <c r="UOF6" s="311"/>
      <c r="UOG6" s="311"/>
      <c r="UOH6" s="311"/>
      <c r="UOI6" s="311"/>
      <c r="UOJ6" s="311"/>
      <c r="UOK6" s="311"/>
      <c r="UOL6" s="311"/>
      <c r="UOM6" s="311"/>
      <c r="UON6" s="311"/>
      <c r="UOO6" s="311"/>
      <c r="UOP6" s="311"/>
      <c r="UOQ6" s="311"/>
      <c r="UOR6" s="311"/>
      <c r="UOS6" s="311"/>
      <c r="UOT6" s="311"/>
      <c r="UOU6" s="311"/>
      <c r="UOV6" s="311"/>
      <c r="UOW6" s="311"/>
      <c r="UOX6" s="311"/>
      <c r="UOY6" s="311"/>
      <c r="UOZ6" s="311"/>
      <c r="UPA6" s="311"/>
      <c r="UPB6" s="311"/>
      <c r="UPC6" s="311"/>
      <c r="UPD6" s="311"/>
      <c r="UPE6" s="311"/>
      <c r="UPF6" s="311"/>
      <c r="UPG6" s="311"/>
      <c r="UPH6" s="311"/>
      <c r="UPI6" s="311"/>
      <c r="UPJ6" s="311"/>
      <c r="UPK6" s="311"/>
      <c r="UPL6" s="311"/>
      <c r="UPM6" s="311"/>
      <c r="UPN6" s="311"/>
      <c r="UPO6" s="311"/>
      <c r="UPP6" s="311"/>
      <c r="UPQ6" s="311"/>
      <c r="UPR6" s="311"/>
      <c r="UPS6" s="311"/>
      <c r="UPT6" s="311"/>
      <c r="UPU6" s="311"/>
      <c r="UPV6" s="311"/>
      <c r="UPW6" s="311"/>
      <c r="UPX6" s="311"/>
      <c r="UPY6" s="311"/>
      <c r="UPZ6" s="311"/>
      <c r="UQA6" s="311"/>
      <c r="UQB6" s="311"/>
      <c r="UQC6" s="311"/>
      <c r="UQD6" s="311"/>
      <c r="UQE6" s="311"/>
      <c r="UQF6" s="311"/>
      <c r="UQG6" s="311"/>
      <c r="UQH6" s="311"/>
      <c r="UQI6" s="311"/>
      <c r="UQJ6" s="311"/>
      <c r="UQK6" s="311"/>
      <c r="UQL6" s="311"/>
      <c r="UQM6" s="311"/>
      <c r="UQN6" s="311"/>
      <c r="UQO6" s="311"/>
      <c r="UQP6" s="311"/>
      <c r="UQQ6" s="311"/>
      <c r="UQR6" s="311"/>
      <c r="UQS6" s="311"/>
      <c r="UQT6" s="311"/>
      <c r="UQU6" s="311"/>
      <c r="UQV6" s="311"/>
      <c r="UQW6" s="311"/>
      <c r="UQX6" s="311"/>
      <c r="UQY6" s="311"/>
      <c r="UQZ6" s="311"/>
      <c r="URA6" s="311"/>
      <c r="URB6" s="311"/>
      <c r="URC6" s="311"/>
      <c r="URD6" s="311"/>
      <c r="URE6" s="311"/>
      <c r="URF6" s="311"/>
      <c r="URG6" s="311"/>
      <c r="URH6" s="311"/>
      <c r="URI6" s="311"/>
      <c r="URJ6" s="311"/>
      <c r="URK6" s="311"/>
      <c r="URL6" s="311"/>
      <c r="URM6" s="311"/>
      <c r="URN6" s="311"/>
      <c r="URO6" s="311"/>
      <c r="URP6" s="311"/>
      <c r="URQ6" s="311"/>
      <c r="URR6" s="311"/>
      <c r="URS6" s="311"/>
      <c r="URT6" s="311"/>
      <c r="URU6" s="311"/>
      <c r="URV6" s="311"/>
      <c r="URW6" s="311"/>
      <c r="URX6" s="311"/>
      <c r="URY6" s="311"/>
      <c r="URZ6" s="311"/>
      <c r="USA6" s="311"/>
      <c r="USB6" s="311"/>
      <c r="USC6" s="311"/>
      <c r="USD6" s="311"/>
      <c r="USE6" s="311"/>
      <c r="USF6" s="311"/>
      <c r="USG6" s="311"/>
      <c r="USH6" s="311"/>
      <c r="USI6" s="311"/>
      <c r="USJ6" s="311"/>
      <c r="USK6" s="311"/>
      <c r="USL6" s="311"/>
      <c r="USM6" s="311"/>
      <c r="USN6" s="311"/>
      <c r="USO6" s="311"/>
      <c r="USP6" s="311"/>
      <c r="USQ6" s="311"/>
      <c r="USR6" s="311"/>
      <c r="USS6" s="311"/>
      <c r="UST6" s="311"/>
      <c r="USU6" s="311"/>
      <c r="USV6" s="311"/>
      <c r="USW6" s="311"/>
      <c r="USX6" s="311"/>
      <c r="USY6" s="311"/>
      <c r="USZ6" s="311"/>
      <c r="UTA6" s="311"/>
      <c r="UTB6" s="311"/>
      <c r="UTC6" s="311"/>
      <c r="UTD6" s="311"/>
      <c r="UTE6" s="311"/>
      <c r="UTF6" s="311"/>
      <c r="UTG6" s="311"/>
      <c r="UTH6" s="311"/>
      <c r="UTI6" s="311"/>
      <c r="UTJ6" s="311"/>
      <c r="UTK6" s="311"/>
      <c r="UTL6" s="311"/>
      <c r="UTM6" s="311"/>
      <c r="UTN6" s="311"/>
      <c r="UTO6" s="311"/>
      <c r="UTP6" s="311"/>
      <c r="UTQ6" s="311"/>
      <c r="UTR6" s="311"/>
      <c r="UTS6" s="311"/>
      <c r="UTT6" s="311"/>
      <c r="UTU6" s="311"/>
      <c r="UTV6" s="311"/>
      <c r="UTW6" s="311"/>
      <c r="UTX6" s="311"/>
      <c r="UTY6" s="311"/>
      <c r="UTZ6" s="311"/>
      <c r="UUA6" s="311"/>
      <c r="UUB6" s="311"/>
      <c r="UUC6" s="311"/>
      <c r="UUD6" s="311"/>
      <c r="UUE6" s="311"/>
      <c r="UUF6" s="311"/>
      <c r="UUG6" s="311"/>
      <c r="UUH6" s="311"/>
      <c r="UUI6" s="311"/>
      <c r="UUJ6" s="311"/>
      <c r="UUK6" s="311"/>
      <c r="UUL6" s="311"/>
      <c r="UUM6" s="311"/>
      <c r="UUN6" s="311"/>
      <c r="UUO6" s="311"/>
      <c r="UUP6" s="311"/>
      <c r="UUQ6" s="311"/>
      <c r="UUR6" s="311"/>
      <c r="UUS6" s="311"/>
      <c r="UUT6" s="311"/>
      <c r="UUU6" s="311"/>
      <c r="UUV6" s="311"/>
      <c r="UUW6" s="311"/>
      <c r="UUX6" s="311"/>
      <c r="UUY6" s="311"/>
      <c r="UUZ6" s="311"/>
      <c r="UVA6" s="311"/>
      <c r="UVB6" s="311"/>
      <c r="UVC6" s="311"/>
      <c r="UVD6" s="311"/>
      <c r="UVE6" s="311"/>
      <c r="UVF6" s="311"/>
      <c r="UVG6" s="311"/>
      <c r="UVH6" s="311"/>
      <c r="UVI6" s="311"/>
      <c r="UVJ6" s="311"/>
      <c r="UVK6" s="311"/>
      <c r="UVL6" s="311"/>
      <c r="UVM6" s="311"/>
      <c r="UVN6" s="311"/>
      <c r="UVO6" s="311"/>
      <c r="UVP6" s="311"/>
      <c r="UVQ6" s="311"/>
      <c r="UVR6" s="311"/>
      <c r="UVS6" s="311"/>
      <c r="UVT6" s="311"/>
      <c r="UVU6" s="311"/>
      <c r="UVV6" s="311"/>
      <c r="UVW6" s="311"/>
      <c r="UVX6" s="311"/>
      <c r="UVY6" s="311"/>
      <c r="UVZ6" s="311"/>
      <c r="UWA6" s="311"/>
      <c r="UWB6" s="311"/>
      <c r="UWC6" s="311"/>
      <c r="UWD6" s="311"/>
      <c r="UWE6" s="311"/>
      <c r="UWF6" s="311"/>
      <c r="UWG6" s="311"/>
      <c r="UWH6" s="311"/>
      <c r="UWI6" s="311"/>
      <c r="UWJ6" s="311"/>
      <c r="UWK6" s="311"/>
      <c r="UWL6" s="311"/>
      <c r="UWM6" s="311"/>
      <c r="UWN6" s="311"/>
      <c r="UWO6" s="311"/>
      <c r="UWP6" s="311"/>
      <c r="UWQ6" s="311"/>
      <c r="UWR6" s="311"/>
      <c r="UWS6" s="311"/>
      <c r="UWT6" s="311"/>
      <c r="UWU6" s="311"/>
      <c r="UWV6" s="311"/>
      <c r="UWW6" s="311"/>
      <c r="UWX6" s="311"/>
      <c r="UWY6" s="311"/>
      <c r="UWZ6" s="311"/>
      <c r="UXA6" s="311"/>
      <c r="UXB6" s="311"/>
      <c r="UXC6" s="311"/>
      <c r="UXD6" s="311"/>
      <c r="UXE6" s="311"/>
      <c r="UXF6" s="311"/>
      <c r="UXG6" s="311"/>
      <c r="UXH6" s="311"/>
      <c r="UXI6" s="311"/>
      <c r="UXJ6" s="311"/>
      <c r="UXK6" s="311"/>
      <c r="UXL6" s="311"/>
      <c r="UXM6" s="311"/>
      <c r="UXN6" s="311"/>
      <c r="UXO6" s="311"/>
      <c r="UXP6" s="311"/>
      <c r="UXQ6" s="311"/>
      <c r="UXR6" s="311"/>
      <c r="UXS6" s="311"/>
      <c r="UXT6" s="311"/>
      <c r="UXU6" s="311"/>
      <c r="UXV6" s="311"/>
      <c r="UXW6" s="311"/>
      <c r="UXX6" s="311"/>
      <c r="UXY6" s="311"/>
      <c r="UXZ6" s="311"/>
      <c r="UYA6" s="311"/>
      <c r="UYB6" s="311"/>
      <c r="UYC6" s="311"/>
      <c r="UYD6" s="311"/>
      <c r="UYE6" s="311"/>
      <c r="UYF6" s="311"/>
      <c r="UYG6" s="311"/>
      <c r="UYH6" s="311"/>
      <c r="UYI6" s="311"/>
      <c r="UYJ6" s="311"/>
      <c r="UYK6" s="311"/>
      <c r="UYL6" s="311"/>
      <c r="UYM6" s="311"/>
      <c r="UYN6" s="311"/>
      <c r="UYO6" s="311"/>
      <c r="UYP6" s="311"/>
      <c r="UYQ6" s="311"/>
      <c r="UYR6" s="311"/>
      <c r="UYS6" s="311"/>
      <c r="UYT6" s="311"/>
      <c r="UYU6" s="311"/>
      <c r="UYV6" s="311"/>
      <c r="UYW6" s="311"/>
      <c r="UYX6" s="311"/>
      <c r="UYY6" s="311"/>
      <c r="UYZ6" s="311"/>
      <c r="UZA6" s="311"/>
      <c r="UZB6" s="311"/>
      <c r="UZC6" s="311"/>
      <c r="UZD6" s="311"/>
      <c r="UZE6" s="311"/>
      <c r="UZF6" s="311"/>
      <c r="UZG6" s="311"/>
      <c r="UZH6" s="311"/>
      <c r="UZI6" s="311"/>
      <c r="UZJ6" s="311"/>
      <c r="UZK6" s="311"/>
      <c r="UZL6" s="311"/>
      <c r="UZM6" s="311"/>
      <c r="UZN6" s="311"/>
      <c r="UZO6" s="311"/>
      <c r="UZP6" s="311"/>
      <c r="UZQ6" s="311"/>
      <c r="UZR6" s="311"/>
      <c r="UZS6" s="311"/>
      <c r="UZT6" s="311"/>
      <c r="UZU6" s="311"/>
      <c r="UZV6" s="311"/>
      <c r="UZW6" s="311"/>
      <c r="UZX6" s="311"/>
      <c r="UZY6" s="311"/>
      <c r="UZZ6" s="311"/>
      <c r="VAA6" s="311"/>
      <c r="VAB6" s="311"/>
      <c r="VAC6" s="311"/>
      <c r="VAD6" s="311"/>
      <c r="VAE6" s="311"/>
      <c r="VAF6" s="311"/>
      <c r="VAG6" s="311"/>
      <c r="VAH6" s="311"/>
      <c r="VAI6" s="311"/>
      <c r="VAJ6" s="311"/>
      <c r="VAK6" s="311"/>
      <c r="VAL6" s="311"/>
      <c r="VAM6" s="311"/>
      <c r="VAN6" s="311"/>
      <c r="VAO6" s="311"/>
      <c r="VAP6" s="311"/>
      <c r="VAQ6" s="311"/>
      <c r="VAR6" s="311"/>
      <c r="VAS6" s="311"/>
      <c r="VAT6" s="311"/>
      <c r="VAU6" s="311"/>
      <c r="VAV6" s="311"/>
      <c r="VAW6" s="311"/>
      <c r="VAX6" s="311"/>
      <c r="VAY6" s="311"/>
      <c r="VAZ6" s="311"/>
      <c r="VBA6" s="311"/>
      <c r="VBB6" s="311"/>
      <c r="VBC6" s="311"/>
      <c r="VBD6" s="311"/>
      <c r="VBE6" s="311"/>
      <c r="VBF6" s="311"/>
      <c r="VBG6" s="311"/>
      <c r="VBH6" s="311"/>
      <c r="VBI6" s="311"/>
      <c r="VBJ6" s="311"/>
      <c r="VBK6" s="311"/>
      <c r="VBL6" s="311"/>
      <c r="VBM6" s="311"/>
      <c r="VBN6" s="311"/>
      <c r="VBO6" s="311"/>
      <c r="VBP6" s="311"/>
      <c r="VBQ6" s="311"/>
      <c r="VBR6" s="311"/>
      <c r="VBS6" s="311"/>
      <c r="VBT6" s="311"/>
      <c r="VBU6" s="311"/>
      <c r="VBV6" s="311"/>
      <c r="VBW6" s="311"/>
      <c r="VBX6" s="311"/>
      <c r="VBY6" s="311"/>
      <c r="VBZ6" s="311"/>
      <c r="VCA6" s="311"/>
      <c r="VCB6" s="311"/>
      <c r="VCC6" s="311"/>
      <c r="VCD6" s="311"/>
      <c r="VCE6" s="311"/>
      <c r="VCF6" s="311"/>
      <c r="VCG6" s="311"/>
      <c r="VCH6" s="311"/>
      <c r="VCI6" s="311"/>
      <c r="VCJ6" s="311"/>
      <c r="VCK6" s="311"/>
      <c r="VCL6" s="311"/>
      <c r="VCM6" s="311"/>
      <c r="VCN6" s="311"/>
      <c r="VCO6" s="311"/>
      <c r="VCP6" s="311"/>
      <c r="VCQ6" s="311"/>
      <c r="VCR6" s="311"/>
      <c r="VCS6" s="311"/>
      <c r="VCT6" s="311"/>
      <c r="VCU6" s="311"/>
      <c r="VCV6" s="311"/>
      <c r="VCW6" s="311"/>
      <c r="VCX6" s="311"/>
      <c r="VCY6" s="311"/>
      <c r="VCZ6" s="311"/>
      <c r="VDA6" s="311"/>
      <c r="VDB6" s="311"/>
      <c r="VDC6" s="311"/>
      <c r="VDD6" s="311"/>
      <c r="VDE6" s="311"/>
      <c r="VDF6" s="311"/>
      <c r="VDG6" s="311"/>
      <c r="VDH6" s="311"/>
      <c r="VDI6" s="311"/>
      <c r="VDJ6" s="311"/>
      <c r="VDK6" s="311"/>
      <c r="VDL6" s="311"/>
      <c r="VDM6" s="311"/>
      <c r="VDN6" s="311"/>
      <c r="VDO6" s="311"/>
      <c r="VDP6" s="311"/>
      <c r="VDQ6" s="311"/>
      <c r="VDR6" s="311"/>
      <c r="VDS6" s="311"/>
      <c r="VDT6" s="311"/>
      <c r="VDU6" s="311"/>
      <c r="VDV6" s="311"/>
      <c r="VDW6" s="311"/>
      <c r="VDX6" s="311"/>
      <c r="VDY6" s="311"/>
      <c r="VDZ6" s="311"/>
      <c r="VEA6" s="311"/>
      <c r="VEB6" s="311"/>
      <c r="VEC6" s="311"/>
      <c r="VED6" s="311"/>
      <c r="VEE6" s="311"/>
      <c r="VEF6" s="311"/>
      <c r="VEG6" s="311"/>
      <c r="VEH6" s="311"/>
      <c r="VEI6" s="311"/>
      <c r="VEJ6" s="311"/>
      <c r="VEK6" s="311"/>
      <c r="VEL6" s="311"/>
      <c r="VEM6" s="311"/>
      <c r="VEN6" s="311"/>
      <c r="VEO6" s="311"/>
      <c r="VEP6" s="311"/>
      <c r="VEQ6" s="311"/>
      <c r="VER6" s="311"/>
      <c r="VES6" s="311"/>
      <c r="VET6" s="311"/>
      <c r="VEU6" s="311"/>
      <c r="VEV6" s="311"/>
      <c r="VEW6" s="311"/>
      <c r="VEX6" s="311"/>
      <c r="VEY6" s="311"/>
      <c r="VEZ6" s="311"/>
      <c r="VFA6" s="311"/>
      <c r="VFB6" s="311"/>
      <c r="VFC6" s="311"/>
      <c r="VFD6" s="311"/>
      <c r="VFE6" s="311"/>
      <c r="VFF6" s="311"/>
      <c r="VFG6" s="311"/>
      <c r="VFH6" s="311"/>
      <c r="VFI6" s="311"/>
      <c r="VFJ6" s="311"/>
      <c r="VFK6" s="311"/>
      <c r="VFL6" s="311"/>
      <c r="VFM6" s="311"/>
      <c r="VFN6" s="311"/>
      <c r="VFO6" s="311"/>
      <c r="VFP6" s="311"/>
      <c r="VFQ6" s="311"/>
      <c r="VFR6" s="311"/>
      <c r="VFS6" s="311"/>
      <c r="VFT6" s="311"/>
      <c r="VFU6" s="311"/>
      <c r="VFV6" s="311"/>
      <c r="VFW6" s="311"/>
      <c r="VFX6" s="311"/>
      <c r="VFY6" s="311"/>
      <c r="VFZ6" s="311"/>
      <c r="VGA6" s="311"/>
      <c r="VGB6" s="311"/>
      <c r="VGC6" s="311"/>
      <c r="VGD6" s="311"/>
      <c r="VGE6" s="311"/>
      <c r="VGF6" s="311"/>
      <c r="VGG6" s="311"/>
      <c r="VGH6" s="311"/>
      <c r="VGI6" s="311"/>
      <c r="VGJ6" s="311"/>
      <c r="VGK6" s="311"/>
      <c r="VGL6" s="311"/>
      <c r="VGM6" s="311"/>
      <c r="VGN6" s="311"/>
      <c r="VGO6" s="311"/>
      <c r="VGP6" s="311"/>
      <c r="VGQ6" s="311"/>
      <c r="VGR6" s="311"/>
      <c r="VGS6" s="311"/>
      <c r="VGT6" s="311"/>
      <c r="VGU6" s="311"/>
      <c r="VGV6" s="311"/>
      <c r="VGW6" s="311"/>
      <c r="VGX6" s="311"/>
      <c r="VGY6" s="311"/>
      <c r="VGZ6" s="311"/>
      <c r="VHA6" s="311"/>
      <c r="VHB6" s="311"/>
      <c r="VHC6" s="311"/>
      <c r="VHD6" s="311"/>
      <c r="VHE6" s="311"/>
      <c r="VHF6" s="311"/>
      <c r="VHG6" s="311"/>
      <c r="VHH6" s="311"/>
      <c r="VHI6" s="311"/>
      <c r="VHJ6" s="311"/>
      <c r="VHK6" s="311"/>
      <c r="VHL6" s="311"/>
      <c r="VHM6" s="311"/>
      <c r="VHN6" s="311"/>
      <c r="VHO6" s="311"/>
      <c r="VHP6" s="311"/>
      <c r="VHQ6" s="311"/>
      <c r="VHR6" s="311"/>
      <c r="VHS6" s="311"/>
      <c r="VHT6" s="311"/>
      <c r="VHU6" s="311"/>
      <c r="VHV6" s="311"/>
      <c r="VHW6" s="311"/>
      <c r="VHX6" s="311"/>
      <c r="VHY6" s="311"/>
      <c r="VHZ6" s="311"/>
      <c r="VIA6" s="311"/>
      <c r="VIB6" s="311"/>
      <c r="VIC6" s="311"/>
      <c r="VID6" s="311"/>
      <c r="VIE6" s="311"/>
      <c r="VIF6" s="311"/>
      <c r="VIG6" s="311"/>
      <c r="VIH6" s="311"/>
      <c r="VII6" s="311"/>
      <c r="VIJ6" s="311"/>
      <c r="VIK6" s="311"/>
      <c r="VIL6" s="311"/>
      <c r="VIM6" s="311"/>
      <c r="VIN6" s="311"/>
      <c r="VIO6" s="311"/>
      <c r="VIP6" s="311"/>
      <c r="VIQ6" s="311"/>
      <c r="VIR6" s="311"/>
      <c r="VIS6" s="311"/>
      <c r="VIT6" s="311"/>
      <c r="VIU6" s="311"/>
      <c r="VIV6" s="311"/>
      <c r="VIW6" s="311"/>
      <c r="VIX6" s="311"/>
      <c r="VIY6" s="311"/>
      <c r="VIZ6" s="311"/>
      <c r="VJA6" s="311"/>
      <c r="VJB6" s="311"/>
      <c r="VJC6" s="311"/>
      <c r="VJD6" s="311"/>
      <c r="VJE6" s="311"/>
      <c r="VJF6" s="311"/>
      <c r="VJG6" s="311"/>
      <c r="VJH6" s="311"/>
      <c r="VJI6" s="311"/>
      <c r="VJJ6" s="311"/>
      <c r="VJK6" s="311"/>
      <c r="VJL6" s="311"/>
      <c r="VJM6" s="311"/>
      <c r="VJN6" s="311"/>
      <c r="VJO6" s="311"/>
      <c r="VJP6" s="311"/>
      <c r="VJQ6" s="311"/>
      <c r="VJR6" s="311"/>
      <c r="VJS6" s="311"/>
      <c r="VJT6" s="311"/>
      <c r="VJU6" s="311"/>
      <c r="VJV6" s="311"/>
      <c r="VJW6" s="311"/>
      <c r="VJX6" s="311"/>
      <c r="VJY6" s="311"/>
      <c r="VJZ6" s="311"/>
      <c r="VKA6" s="311"/>
      <c r="VKB6" s="311"/>
      <c r="VKC6" s="311"/>
      <c r="VKD6" s="311"/>
      <c r="VKE6" s="311"/>
      <c r="VKF6" s="311"/>
      <c r="VKG6" s="311"/>
      <c r="VKH6" s="311"/>
      <c r="VKI6" s="311"/>
      <c r="VKJ6" s="311"/>
      <c r="VKK6" s="311"/>
      <c r="VKL6" s="311"/>
      <c r="VKM6" s="311"/>
      <c r="VKN6" s="311"/>
      <c r="VKO6" s="311"/>
      <c r="VKP6" s="311"/>
      <c r="VKQ6" s="311"/>
      <c r="VKR6" s="311"/>
      <c r="VKS6" s="311"/>
      <c r="VKT6" s="311"/>
      <c r="VKU6" s="311"/>
      <c r="VKV6" s="311"/>
      <c r="VKW6" s="311"/>
      <c r="VKX6" s="311"/>
      <c r="VKY6" s="311"/>
      <c r="VKZ6" s="311"/>
      <c r="VLA6" s="311"/>
      <c r="VLB6" s="311"/>
      <c r="VLC6" s="311"/>
      <c r="VLD6" s="311"/>
      <c r="VLE6" s="311"/>
      <c r="VLF6" s="311"/>
      <c r="VLG6" s="311"/>
      <c r="VLH6" s="311"/>
      <c r="VLI6" s="311"/>
      <c r="VLJ6" s="311"/>
      <c r="VLK6" s="311"/>
      <c r="VLL6" s="311"/>
      <c r="VLM6" s="311"/>
      <c r="VLN6" s="311"/>
      <c r="VLO6" s="311"/>
      <c r="VLP6" s="311"/>
      <c r="VLQ6" s="311"/>
      <c r="VLR6" s="311"/>
      <c r="VLS6" s="311"/>
      <c r="VLT6" s="311"/>
      <c r="VLU6" s="311"/>
      <c r="VLV6" s="311"/>
      <c r="VLW6" s="311"/>
      <c r="VLX6" s="311"/>
      <c r="VLY6" s="311"/>
      <c r="VLZ6" s="311"/>
      <c r="VMA6" s="311"/>
      <c r="VMB6" s="311"/>
      <c r="VMC6" s="311"/>
      <c r="VMD6" s="311"/>
      <c r="VME6" s="311"/>
      <c r="VMF6" s="311"/>
      <c r="VMG6" s="311"/>
      <c r="VMH6" s="311"/>
      <c r="VMI6" s="311"/>
      <c r="VMJ6" s="311"/>
      <c r="VMK6" s="311"/>
      <c r="VML6" s="311"/>
      <c r="VMM6" s="311"/>
      <c r="VMN6" s="311"/>
      <c r="VMO6" s="311"/>
      <c r="VMP6" s="311"/>
      <c r="VMQ6" s="311"/>
      <c r="VMR6" s="311"/>
      <c r="VMS6" s="311"/>
      <c r="VMT6" s="311"/>
      <c r="VMU6" s="311"/>
      <c r="VMV6" s="311"/>
      <c r="VMW6" s="311"/>
      <c r="VMX6" s="311"/>
      <c r="VMY6" s="311"/>
      <c r="VMZ6" s="311"/>
      <c r="VNA6" s="311"/>
      <c r="VNB6" s="311"/>
      <c r="VNC6" s="311"/>
      <c r="VND6" s="311"/>
      <c r="VNE6" s="311"/>
      <c r="VNF6" s="311"/>
      <c r="VNG6" s="311"/>
      <c r="VNH6" s="311"/>
      <c r="VNI6" s="311"/>
      <c r="VNJ6" s="311"/>
      <c r="VNK6" s="311"/>
      <c r="VNL6" s="311"/>
      <c r="VNM6" s="311"/>
      <c r="VNN6" s="311"/>
      <c r="VNO6" s="311"/>
      <c r="VNP6" s="311"/>
      <c r="VNQ6" s="311"/>
      <c r="VNR6" s="311"/>
      <c r="VNS6" s="311"/>
      <c r="VNT6" s="311"/>
      <c r="VNU6" s="311"/>
      <c r="VNV6" s="311"/>
      <c r="VNW6" s="311"/>
      <c r="VNX6" s="311"/>
      <c r="VNY6" s="311"/>
      <c r="VNZ6" s="311"/>
      <c r="VOA6" s="311"/>
      <c r="VOB6" s="311"/>
      <c r="VOC6" s="311"/>
      <c r="VOD6" s="311"/>
      <c r="VOE6" s="311"/>
      <c r="VOF6" s="311"/>
      <c r="VOG6" s="311"/>
      <c r="VOH6" s="311"/>
      <c r="VOI6" s="311"/>
      <c r="VOJ6" s="311"/>
      <c r="VOK6" s="311"/>
      <c r="VOL6" s="311"/>
      <c r="VOM6" s="311"/>
      <c r="VON6" s="311"/>
      <c r="VOO6" s="311"/>
      <c r="VOP6" s="311"/>
      <c r="VOQ6" s="311"/>
      <c r="VOR6" s="311"/>
      <c r="VOS6" s="311"/>
      <c r="VOT6" s="311"/>
      <c r="VOU6" s="311"/>
      <c r="VOV6" s="311"/>
      <c r="VOW6" s="311"/>
      <c r="VOX6" s="311"/>
      <c r="VOY6" s="311"/>
      <c r="VOZ6" s="311"/>
      <c r="VPA6" s="311"/>
      <c r="VPB6" s="311"/>
      <c r="VPC6" s="311"/>
      <c r="VPD6" s="311"/>
      <c r="VPE6" s="311"/>
      <c r="VPF6" s="311"/>
      <c r="VPG6" s="311"/>
      <c r="VPH6" s="311"/>
      <c r="VPI6" s="311"/>
      <c r="VPJ6" s="311"/>
      <c r="VPK6" s="311"/>
      <c r="VPL6" s="311"/>
      <c r="VPM6" s="311"/>
      <c r="VPN6" s="311"/>
      <c r="VPO6" s="311"/>
      <c r="VPP6" s="311"/>
      <c r="VPQ6" s="311"/>
      <c r="VPR6" s="311"/>
      <c r="VPS6" s="311"/>
      <c r="VPT6" s="311"/>
      <c r="VPU6" s="311"/>
      <c r="VPV6" s="311"/>
      <c r="VPW6" s="311"/>
      <c r="VPX6" s="311"/>
      <c r="VPY6" s="311"/>
      <c r="VPZ6" s="311"/>
      <c r="VQA6" s="311"/>
      <c r="VQB6" s="311"/>
      <c r="VQC6" s="311"/>
      <c r="VQD6" s="311"/>
      <c r="VQE6" s="311"/>
      <c r="VQF6" s="311"/>
      <c r="VQG6" s="311"/>
      <c r="VQH6" s="311"/>
      <c r="VQI6" s="311"/>
      <c r="VQJ6" s="311"/>
      <c r="VQK6" s="311"/>
      <c r="VQL6" s="311"/>
      <c r="VQM6" s="311"/>
      <c r="VQN6" s="311"/>
      <c r="VQO6" s="311"/>
      <c r="VQP6" s="311"/>
      <c r="VQQ6" s="311"/>
      <c r="VQR6" s="311"/>
      <c r="VQS6" s="311"/>
      <c r="VQT6" s="311"/>
      <c r="VQU6" s="311"/>
      <c r="VQV6" s="311"/>
      <c r="VQW6" s="311"/>
      <c r="VQX6" s="311"/>
      <c r="VQY6" s="311"/>
      <c r="VQZ6" s="311"/>
      <c r="VRA6" s="311"/>
      <c r="VRB6" s="311"/>
      <c r="VRC6" s="311"/>
      <c r="VRD6" s="311"/>
      <c r="VRE6" s="311"/>
      <c r="VRF6" s="311"/>
      <c r="VRG6" s="311"/>
      <c r="VRH6" s="311"/>
      <c r="VRI6" s="311"/>
      <c r="VRJ6" s="311"/>
      <c r="VRK6" s="311"/>
      <c r="VRL6" s="311"/>
      <c r="VRM6" s="311"/>
      <c r="VRN6" s="311"/>
      <c r="VRO6" s="311"/>
      <c r="VRP6" s="311"/>
      <c r="VRQ6" s="311"/>
      <c r="VRR6" s="311"/>
      <c r="VRS6" s="311"/>
      <c r="VRT6" s="311"/>
      <c r="VRU6" s="311"/>
      <c r="VRV6" s="311"/>
      <c r="VRW6" s="311"/>
      <c r="VRX6" s="311"/>
      <c r="VRY6" s="311"/>
      <c r="VRZ6" s="311"/>
      <c r="VSA6" s="311"/>
      <c r="VSB6" s="311"/>
      <c r="VSC6" s="311"/>
      <c r="VSD6" s="311"/>
      <c r="VSE6" s="311"/>
      <c r="VSF6" s="311"/>
      <c r="VSG6" s="311"/>
      <c r="VSH6" s="311"/>
      <c r="VSI6" s="311"/>
      <c r="VSJ6" s="311"/>
      <c r="VSK6" s="311"/>
      <c r="VSL6" s="311"/>
      <c r="VSM6" s="311"/>
      <c r="VSN6" s="311"/>
      <c r="VSO6" s="311"/>
      <c r="VSP6" s="311"/>
      <c r="VSQ6" s="311"/>
      <c r="VSR6" s="311"/>
      <c r="VSS6" s="311"/>
      <c r="VST6" s="311"/>
      <c r="VSU6" s="311"/>
      <c r="VSV6" s="311"/>
      <c r="VSW6" s="311"/>
      <c r="VSX6" s="311"/>
      <c r="VSY6" s="311"/>
      <c r="VSZ6" s="311"/>
      <c r="VTA6" s="311"/>
      <c r="VTB6" s="311"/>
      <c r="VTC6" s="311"/>
      <c r="VTD6" s="311"/>
      <c r="VTE6" s="311"/>
      <c r="VTF6" s="311"/>
      <c r="VTG6" s="311"/>
      <c r="VTH6" s="311"/>
      <c r="VTI6" s="311"/>
      <c r="VTJ6" s="311"/>
      <c r="VTK6" s="311"/>
      <c r="VTL6" s="311"/>
      <c r="VTM6" s="311"/>
      <c r="VTN6" s="311"/>
      <c r="VTO6" s="311"/>
      <c r="VTP6" s="311"/>
      <c r="VTQ6" s="311"/>
      <c r="VTR6" s="311"/>
      <c r="VTS6" s="311"/>
      <c r="VTT6" s="311"/>
      <c r="VTU6" s="311"/>
      <c r="VTV6" s="311"/>
      <c r="VTW6" s="311"/>
      <c r="VTX6" s="311"/>
      <c r="VTY6" s="311"/>
      <c r="VTZ6" s="311"/>
      <c r="VUA6" s="311"/>
      <c r="VUB6" s="311"/>
      <c r="VUC6" s="311"/>
      <c r="VUD6" s="311"/>
      <c r="VUE6" s="311"/>
      <c r="VUF6" s="311"/>
      <c r="VUG6" s="311"/>
      <c r="VUH6" s="311"/>
      <c r="VUI6" s="311"/>
      <c r="VUJ6" s="311"/>
      <c r="VUK6" s="311"/>
      <c r="VUL6" s="311"/>
      <c r="VUM6" s="311"/>
      <c r="VUN6" s="311"/>
      <c r="VUO6" s="311"/>
      <c r="VUP6" s="311"/>
      <c r="VUQ6" s="311"/>
      <c r="VUR6" s="311"/>
      <c r="VUS6" s="311"/>
      <c r="VUT6" s="311"/>
      <c r="VUU6" s="311"/>
      <c r="VUV6" s="311"/>
      <c r="VUW6" s="311"/>
      <c r="VUX6" s="311"/>
      <c r="VUY6" s="311"/>
      <c r="VUZ6" s="311"/>
      <c r="VVA6" s="311"/>
      <c r="VVB6" s="311"/>
      <c r="VVC6" s="311"/>
      <c r="VVD6" s="311"/>
      <c r="VVE6" s="311"/>
      <c r="VVF6" s="311"/>
      <c r="VVG6" s="311"/>
      <c r="VVH6" s="311"/>
      <c r="VVI6" s="311"/>
      <c r="VVJ6" s="311"/>
      <c r="VVK6" s="311"/>
      <c r="VVL6" s="311"/>
      <c r="VVM6" s="311"/>
      <c r="VVN6" s="311"/>
      <c r="VVO6" s="311"/>
      <c r="VVP6" s="311"/>
      <c r="VVQ6" s="311"/>
      <c r="VVR6" s="311"/>
      <c r="VVS6" s="311"/>
      <c r="VVT6" s="311"/>
      <c r="VVU6" s="311"/>
      <c r="VVV6" s="311"/>
      <c r="VVW6" s="311"/>
      <c r="VVX6" s="311"/>
      <c r="VVY6" s="311"/>
      <c r="VVZ6" s="311"/>
      <c r="VWA6" s="311"/>
      <c r="VWB6" s="311"/>
      <c r="VWC6" s="311"/>
      <c r="VWD6" s="311"/>
      <c r="VWE6" s="311"/>
      <c r="VWF6" s="311"/>
      <c r="VWG6" s="311"/>
      <c r="VWH6" s="311"/>
      <c r="VWI6" s="311"/>
      <c r="VWJ6" s="311"/>
      <c r="VWK6" s="311"/>
      <c r="VWL6" s="311"/>
      <c r="VWM6" s="311"/>
      <c r="VWN6" s="311"/>
      <c r="VWO6" s="311"/>
      <c r="VWP6" s="311"/>
      <c r="VWQ6" s="311"/>
      <c r="VWR6" s="311"/>
      <c r="VWS6" s="311"/>
      <c r="VWT6" s="311"/>
      <c r="VWU6" s="311"/>
      <c r="VWV6" s="311"/>
      <c r="VWW6" s="311"/>
      <c r="VWX6" s="311"/>
      <c r="VWY6" s="311"/>
      <c r="VWZ6" s="311"/>
      <c r="VXA6" s="311"/>
      <c r="VXB6" s="311"/>
      <c r="VXC6" s="311"/>
      <c r="VXD6" s="311"/>
      <c r="VXE6" s="311"/>
      <c r="VXF6" s="311"/>
      <c r="VXG6" s="311"/>
      <c r="VXH6" s="311"/>
      <c r="VXI6" s="311"/>
      <c r="VXJ6" s="311"/>
      <c r="VXK6" s="311"/>
      <c r="VXL6" s="311"/>
      <c r="VXM6" s="311"/>
      <c r="VXN6" s="311"/>
      <c r="VXO6" s="311"/>
      <c r="VXP6" s="311"/>
      <c r="VXQ6" s="311"/>
      <c r="VXR6" s="311"/>
      <c r="VXS6" s="311"/>
      <c r="VXT6" s="311"/>
      <c r="VXU6" s="311"/>
      <c r="VXV6" s="311"/>
      <c r="VXW6" s="311"/>
      <c r="VXX6" s="311"/>
      <c r="VXY6" s="311"/>
      <c r="VXZ6" s="311"/>
      <c r="VYA6" s="311"/>
      <c r="VYB6" s="311"/>
      <c r="VYC6" s="311"/>
      <c r="VYD6" s="311"/>
      <c r="VYE6" s="311"/>
      <c r="VYF6" s="311"/>
      <c r="VYG6" s="311"/>
      <c r="VYH6" s="311"/>
      <c r="VYI6" s="311"/>
      <c r="VYJ6" s="311"/>
      <c r="VYK6" s="311"/>
      <c r="VYL6" s="311"/>
      <c r="VYM6" s="311"/>
      <c r="VYN6" s="311"/>
      <c r="VYO6" s="311"/>
      <c r="VYP6" s="311"/>
      <c r="VYQ6" s="311"/>
      <c r="VYR6" s="311"/>
      <c r="VYS6" s="311"/>
      <c r="VYT6" s="311"/>
      <c r="VYU6" s="311"/>
      <c r="VYV6" s="311"/>
      <c r="VYW6" s="311"/>
      <c r="VYX6" s="311"/>
      <c r="VYY6" s="311"/>
      <c r="VYZ6" s="311"/>
      <c r="VZA6" s="311"/>
      <c r="VZB6" s="311"/>
      <c r="VZC6" s="311"/>
      <c r="VZD6" s="311"/>
      <c r="VZE6" s="311"/>
      <c r="VZF6" s="311"/>
      <c r="VZG6" s="311"/>
      <c r="VZH6" s="311"/>
      <c r="VZI6" s="311"/>
      <c r="VZJ6" s="311"/>
      <c r="VZK6" s="311"/>
      <c r="VZL6" s="311"/>
      <c r="VZM6" s="311"/>
      <c r="VZN6" s="311"/>
      <c r="VZO6" s="311"/>
      <c r="VZP6" s="311"/>
      <c r="VZQ6" s="311"/>
      <c r="VZR6" s="311"/>
      <c r="VZS6" s="311"/>
      <c r="VZT6" s="311"/>
      <c r="VZU6" s="311"/>
      <c r="VZV6" s="311"/>
      <c r="VZW6" s="311"/>
      <c r="VZX6" s="311"/>
      <c r="VZY6" s="311"/>
      <c r="VZZ6" s="311"/>
      <c r="WAA6" s="311"/>
      <c r="WAB6" s="311"/>
      <c r="WAC6" s="311"/>
      <c r="WAD6" s="311"/>
      <c r="WAE6" s="311"/>
      <c r="WAF6" s="311"/>
      <c r="WAG6" s="311"/>
      <c r="WAH6" s="311"/>
      <c r="WAI6" s="311"/>
      <c r="WAJ6" s="311"/>
      <c r="WAK6" s="311"/>
      <c r="WAL6" s="311"/>
      <c r="WAM6" s="311"/>
      <c r="WAN6" s="311"/>
      <c r="WAO6" s="311"/>
      <c r="WAP6" s="311"/>
      <c r="WAQ6" s="311"/>
      <c r="WAR6" s="311"/>
      <c r="WAS6" s="311"/>
      <c r="WAT6" s="311"/>
      <c r="WAU6" s="311"/>
      <c r="WAV6" s="311"/>
      <c r="WAW6" s="311"/>
      <c r="WAX6" s="311"/>
      <c r="WAY6" s="311"/>
      <c r="WAZ6" s="311"/>
      <c r="WBA6" s="311"/>
      <c r="WBB6" s="311"/>
      <c r="WBC6" s="311"/>
      <c r="WBD6" s="311"/>
      <c r="WBE6" s="311"/>
      <c r="WBF6" s="311"/>
      <c r="WBG6" s="311"/>
      <c r="WBH6" s="311"/>
      <c r="WBI6" s="311"/>
      <c r="WBJ6" s="311"/>
      <c r="WBK6" s="311"/>
      <c r="WBL6" s="311"/>
      <c r="WBM6" s="311"/>
      <c r="WBN6" s="311"/>
      <c r="WBO6" s="311"/>
      <c r="WBP6" s="311"/>
      <c r="WBQ6" s="311"/>
      <c r="WBR6" s="311"/>
      <c r="WBS6" s="311"/>
      <c r="WBT6" s="311"/>
      <c r="WBU6" s="311"/>
      <c r="WBV6" s="311"/>
      <c r="WBW6" s="311"/>
      <c r="WBX6" s="311"/>
      <c r="WBY6" s="311"/>
      <c r="WBZ6" s="311"/>
      <c r="WCA6" s="311"/>
      <c r="WCB6" s="311"/>
      <c r="WCC6" s="311"/>
      <c r="WCD6" s="311"/>
      <c r="WCE6" s="311"/>
      <c r="WCF6" s="311"/>
      <c r="WCG6" s="311"/>
      <c r="WCH6" s="311"/>
      <c r="WCI6" s="311"/>
      <c r="WCJ6" s="311"/>
      <c r="WCK6" s="311"/>
      <c r="WCL6" s="311"/>
      <c r="WCM6" s="311"/>
      <c r="WCN6" s="311"/>
      <c r="WCO6" s="311"/>
      <c r="WCP6" s="311"/>
      <c r="WCQ6" s="311"/>
      <c r="WCR6" s="311"/>
      <c r="WCS6" s="311"/>
      <c r="WCT6" s="311"/>
      <c r="WCU6" s="311"/>
      <c r="WCV6" s="311"/>
      <c r="WCW6" s="311"/>
      <c r="WCX6" s="311"/>
      <c r="WCY6" s="311"/>
      <c r="WCZ6" s="311"/>
      <c r="WDA6" s="311"/>
      <c r="WDB6" s="311"/>
      <c r="WDC6" s="311"/>
      <c r="WDD6" s="311"/>
      <c r="WDE6" s="311"/>
      <c r="WDF6" s="311"/>
      <c r="WDG6" s="311"/>
      <c r="WDH6" s="311"/>
      <c r="WDI6" s="311"/>
      <c r="WDJ6" s="311"/>
      <c r="WDK6" s="311"/>
      <c r="WDL6" s="311"/>
      <c r="WDM6" s="311"/>
      <c r="WDN6" s="311"/>
      <c r="WDO6" s="311"/>
      <c r="WDP6" s="311"/>
      <c r="WDQ6" s="311"/>
      <c r="WDR6" s="311"/>
      <c r="WDS6" s="311"/>
      <c r="WDT6" s="311"/>
      <c r="WDU6" s="311"/>
      <c r="WDV6" s="311"/>
      <c r="WDW6" s="311"/>
      <c r="WDX6" s="311"/>
      <c r="WDY6" s="311"/>
      <c r="WDZ6" s="311"/>
      <c r="WEA6" s="311"/>
      <c r="WEB6" s="311"/>
      <c r="WEC6" s="311"/>
      <c r="WED6" s="311"/>
      <c r="WEE6" s="311"/>
      <c r="WEF6" s="311"/>
      <c r="WEG6" s="311"/>
      <c r="WEH6" s="311"/>
      <c r="WEI6" s="311"/>
      <c r="WEJ6" s="311"/>
      <c r="WEK6" s="311"/>
      <c r="WEL6" s="311"/>
      <c r="WEM6" s="311"/>
      <c r="WEN6" s="311"/>
      <c r="WEO6" s="311"/>
      <c r="WEP6" s="311"/>
      <c r="WEQ6" s="311"/>
      <c r="WER6" s="311"/>
      <c r="WES6" s="311"/>
      <c r="WET6" s="311"/>
      <c r="WEU6" s="311"/>
      <c r="WEV6" s="311"/>
      <c r="WEW6" s="311"/>
      <c r="WEX6" s="311"/>
      <c r="WEY6" s="311"/>
      <c r="WEZ6" s="311"/>
      <c r="WFA6" s="311"/>
      <c r="WFB6" s="311"/>
      <c r="WFC6" s="311"/>
      <c r="WFD6" s="311"/>
      <c r="WFE6" s="311"/>
      <c r="WFF6" s="311"/>
      <c r="WFG6" s="311"/>
      <c r="WFH6" s="311"/>
      <c r="WFI6" s="311"/>
      <c r="WFJ6" s="311"/>
      <c r="WFK6" s="311"/>
      <c r="WFL6" s="311"/>
      <c r="WFM6" s="311"/>
      <c r="WFN6" s="311"/>
      <c r="WFO6" s="311"/>
      <c r="WFP6" s="311"/>
      <c r="WFQ6" s="311"/>
      <c r="WFR6" s="311"/>
      <c r="WFS6" s="311"/>
      <c r="WFT6" s="311"/>
      <c r="WFU6" s="311"/>
      <c r="WFV6" s="311"/>
      <c r="WFW6" s="311"/>
      <c r="WFX6" s="311"/>
      <c r="WFY6" s="311"/>
      <c r="WFZ6" s="311"/>
      <c r="WGA6" s="311"/>
      <c r="WGB6" s="311"/>
      <c r="WGC6" s="311"/>
      <c r="WGD6" s="311"/>
      <c r="WGE6" s="311"/>
      <c r="WGF6" s="311"/>
      <c r="WGG6" s="311"/>
      <c r="WGH6" s="311"/>
      <c r="WGI6" s="311"/>
      <c r="WGJ6" s="311"/>
      <c r="WGK6" s="311"/>
      <c r="WGL6" s="311"/>
      <c r="WGM6" s="311"/>
      <c r="WGN6" s="311"/>
      <c r="WGO6" s="311"/>
      <c r="WGP6" s="311"/>
      <c r="WGQ6" s="311"/>
      <c r="WGR6" s="311"/>
      <c r="WGS6" s="311"/>
      <c r="WGT6" s="311"/>
      <c r="WGU6" s="311"/>
      <c r="WGV6" s="311"/>
      <c r="WGW6" s="311"/>
      <c r="WGX6" s="311"/>
      <c r="WGY6" s="311"/>
      <c r="WGZ6" s="311"/>
      <c r="WHA6" s="311"/>
      <c r="WHB6" s="311"/>
      <c r="WHC6" s="311"/>
      <c r="WHD6" s="311"/>
      <c r="WHE6" s="311"/>
      <c r="WHF6" s="311"/>
      <c r="WHG6" s="311"/>
      <c r="WHH6" s="311"/>
      <c r="WHI6" s="311"/>
      <c r="WHJ6" s="311"/>
      <c r="WHK6" s="311"/>
      <c r="WHL6" s="311"/>
      <c r="WHM6" s="311"/>
      <c r="WHN6" s="311"/>
      <c r="WHO6" s="311"/>
      <c r="WHP6" s="311"/>
      <c r="WHQ6" s="311"/>
      <c r="WHR6" s="311"/>
      <c r="WHS6" s="311"/>
      <c r="WHT6" s="311"/>
      <c r="WHU6" s="311"/>
      <c r="WHV6" s="311"/>
      <c r="WHW6" s="311"/>
      <c r="WHX6" s="311"/>
      <c r="WHY6" s="311"/>
      <c r="WHZ6" s="311"/>
      <c r="WIA6" s="311"/>
      <c r="WIB6" s="311"/>
      <c r="WIC6" s="311"/>
      <c r="WID6" s="311"/>
      <c r="WIE6" s="311"/>
      <c r="WIF6" s="311"/>
      <c r="WIG6" s="311"/>
      <c r="WIH6" s="311"/>
      <c r="WII6" s="311"/>
      <c r="WIJ6" s="311"/>
      <c r="WIK6" s="311"/>
      <c r="WIL6" s="311"/>
      <c r="WIM6" s="311"/>
      <c r="WIN6" s="311"/>
      <c r="WIO6" s="311"/>
      <c r="WIP6" s="311"/>
      <c r="WIQ6" s="311"/>
      <c r="WIR6" s="311"/>
      <c r="WIS6" s="311"/>
      <c r="WIT6" s="311"/>
      <c r="WIU6" s="311"/>
      <c r="WIV6" s="311"/>
      <c r="WIW6" s="311"/>
      <c r="WIX6" s="311"/>
      <c r="WIY6" s="311"/>
      <c r="WIZ6" s="311"/>
      <c r="WJA6" s="311"/>
      <c r="WJB6" s="311"/>
      <c r="WJC6" s="311"/>
      <c r="WJD6" s="311"/>
      <c r="WJE6" s="311"/>
      <c r="WJF6" s="311"/>
      <c r="WJG6" s="311"/>
      <c r="WJH6" s="311"/>
      <c r="WJI6" s="311"/>
      <c r="WJJ6" s="311"/>
      <c r="WJK6" s="311"/>
      <c r="WJL6" s="311"/>
      <c r="WJM6" s="311"/>
      <c r="WJN6" s="311"/>
      <c r="WJO6" s="311"/>
      <c r="WJP6" s="311"/>
      <c r="WJQ6" s="311"/>
      <c r="WJR6" s="311"/>
      <c r="WJS6" s="311"/>
      <c r="WJT6" s="311"/>
      <c r="WJU6" s="311"/>
      <c r="WJV6" s="311"/>
      <c r="WJW6" s="311"/>
      <c r="WJX6" s="311"/>
      <c r="WJY6" s="311"/>
      <c r="WJZ6" s="311"/>
      <c r="WKA6" s="311"/>
      <c r="WKB6" s="311"/>
      <c r="WKC6" s="311"/>
      <c r="WKD6" s="311"/>
      <c r="WKE6" s="311"/>
      <c r="WKF6" s="311"/>
      <c r="WKG6" s="311"/>
      <c r="WKH6" s="311"/>
      <c r="WKI6" s="311"/>
      <c r="WKJ6" s="311"/>
      <c r="WKK6" s="311"/>
      <c r="WKL6" s="311"/>
      <c r="WKM6" s="311"/>
      <c r="WKN6" s="311"/>
      <c r="WKO6" s="311"/>
      <c r="WKP6" s="311"/>
      <c r="WKQ6" s="311"/>
      <c r="WKR6" s="311"/>
      <c r="WKS6" s="311"/>
      <c r="WKT6" s="311"/>
      <c r="WKU6" s="311"/>
      <c r="WKV6" s="311"/>
      <c r="WKW6" s="311"/>
      <c r="WKX6" s="311"/>
      <c r="WKY6" s="311"/>
      <c r="WKZ6" s="311"/>
      <c r="WLA6" s="311"/>
      <c r="WLB6" s="311"/>
      <c r="WLC6" s="311"/>
      <c r="WLD6" s="311"/>
      <c r="WLE6" s="311"/>
      <c r="WLF6" s="311"/>
      <c r="WLG6" s="311"/>
      <c r="WLH6" s="311"/>
      <c r="WLI6" s="311"/>
      <c r="WLJ6" s="311"/>
      <c r="WLK6" s="311"/>
      <c r="WLL6" s="311"/>
      <c r="WLM6" s="311"/>
      <c r="WLN6" s="311"/>
      <c r="WLO6" s="311"/>
      <c r="WLP6" s="311"/>
      <c r="WLQ6" s="311"/>
      <c r="WLR6" s="311"/>
      <c r="WLS6" s="311"/>
      <c r="WLT6" s="311"/>
      <c r="WLU6" s="311"/>
      <c r="WLV6" s="311"/>
      <c r="WLW6" s="311"/>
      <c r="WLX6" s="311"/>
      <c r="WLY6" s="311"/>
      <c r="WLZ6" s="311"/>
      <c r="WMA6" s="311"/>
      <c r="WMB6" s="311"/>
      <c r="WMC6" s="311"/>
      <c r="WMD6" s="311"/>
      <c r="WME6" s="311"/>
      <c r="WMF6" s="311"/>
      <c r="WMG6" s="311"/>
      <c r="WMH6" s="311"/>
      <c r="WMI6" s="311"/>
      <c r="WMJ6" s="311"/>
      <c r="WMK6" s="311"/>
      <c r="WML6" s="311"/>
      <c r="WMM6" s="311"/>
      <c r="WMN6" s="311"/>
      <c r="WMO6" s="311"/>
      <c r="WMP6" s="311"/>
      <c r="WMQ6" s="311"/>
      <c r="WMR6" s="311"/>
      <c r="WMS6" s="311"/>
      <c r="WMT6" s="311"/>
      <c r="WMU6" s="311"/>
      <c r="WMV6" s="311"/>
      <c r="WMW6" s="311"/>
      <c r="WMX6" s="311"/>
      <c r="WMY6" s="311"/>
      <c r="WMZ6" s="311"/>
      <c r="WNA6" s="311"/>
      <c r="WNB6" s="311"/>
      <c r="WNC6" s="311"/>
      <c r="WND6" s="311"/>
      <c r="WNE6" s="311"/>
      <c r="WNF6" s="311"/>
      <c r="WNG6" s="311"/>
      <c r="WNH6" s="311"/>
      <c r="WNI6" s="311"/>
      <c r="WNJ6" s="311"/>
      <c r="WNK6" s="311"/>
      <c r="WNL6" s="311"/>
      <c r="WNM6" s="311"/>
      <c r="WNN6" s="311"/>
      <c r="WNO6" s="311"/>
      <c r="WNP6" s="311"/>
      <c r="WNQ6" s="311"/>
      <c r="WNR6" s="311"/>
      <c r="WNS6" s="311"/>
      <c r="WNT6" s="311"/>
      <c r="WNU6" s="311"/>
      <c r="WNV6" s="311"/>
      <c r="WNW6" s="311"/>
      <c r="WNX6" s="311"/>
      <c r="WNY6" s="311"/>
      <c r="WNZ6" s="311"/>
      <c r="WOA6" s="311"/>
      <c r="WOB6" s="311"/>
      <c r="WOC6" s="311"/>
      <c r="WOD6" s="311"/>
      <c r="WOE6" s="311"/>
      <c r="WOF6" s="311"/>
      <c r="WOG6" s="311"/>
      <c r="WOH6" s="311"/>
      <c r="WOI6" s="311"/>
      <c r="WOJ6" s="311"/>
      <c r="WOK6" s="311"/>
      <c r="WOL6" s="311"/>
      <c r="WOM6" s="311"/>
      <c r="WON6" s="311"/>
      <c r="WOO6" s="311"/>
      <c r="WOP6" s="311"/>
      <c r="WOQ6" s="311"/>
      <c r="WOR6" s="311"/>
      <c r="WOS6" s="311"/>
      <c r="WOT6" s="311"/>
      <c r="WOU6" s="311"/>
      <c r="WOV6" s="311"/>
      <c r="WOW6" s="311"/>
      <c r="WOX6" s="311"/>
      <c r="WOY6" s="311"/>
      <c r="WOZ6" s="311"/>
      <c r="WPA6" s="311"/>
      <c r="WPB6" s="311"/>
      <c r="WPC6" s="311"/>
      <c r="WPD6" s="311"/>
      <c r="WPE6" s="311"/>
      <c r="WPF6" s="311"/>
      <c r="WPG6" s="311"/>
      <c r="WPH6" s="311"/>
      <c r="WPI6" s="311"/>
      <c r="WPJ6" s="311"/>
      <c r="WPK6" s="311"/>
      <c r="WPL6" s="311"/>
      <c r="WPM6" s="311"/>
      <c r="WPN6" s="311"/>
      <c r="WPO6" s="311"/>
      <c r="WPP6" s="311"/>
      <c r="WPQ6" s="311"/>
      <c r="WPR6" s="311"/>
      <c r="WPS6" s="311"/>
      <c r="WPT6" s="311"/>
      <c r="WPU6" s="311"/>
      <c r="WPV6" s="311"/>
      <c r="WPW6" s="311"/>
      <c r="WPX6" s="311"/>
      <c r="WPY6" s="311"/>
      <c r="WPZ6" s="311"/>
      <c r="WQA6" s="311"/>
      <c r="WQB6" s="311"/>
      <c r="WQC6" s="311"/>
      <c r="WQD6" s="311"/>
      <c r="WQE6" s="311"/>
      <c r="WQF6" s="311"/>
      <c r="WQG6" s="311"/>
      <c r="WQH6" s="311"/>
      <c r="WQI6" s="311"/>
      <c r="WQJ6" s="311"/>
      <c r="WQK6" s="311"/>
      <c r="WQL6" s="311"/>
      <c r="WQM6" s="311"/>
      <c r="WQN6" s="311"/>
      <c r="WQO6" s="311"/>
      <c r="WQP6" s="311"/>
      <c r="WQQ6" s="311"/>
      <c r="WQR6" s="311"/>
      <c r="WQS6" s="311"/>
      <c r="WQT6" s="311"/>
      <c r="WQU6" s="311"/>
      <c r="WQV6" s="311"/>
      <c r="WQW6" s="311"/>
      <c r="WQX6" s="311"/>
      <c r="WQY6" s="311"/>
      <c r="WQZ6" s="311"/>
      <c r="WRA6" s="311"/>
      <c r="WRB6" s="311"/>
      <c r="WRC6" s="311"/>
      <c r="WRD6" s="311"/>
      <c r="WRE6" s="311"/>
      <c r="WRF6" s="311"/>
      <c r="WRG6" s="311"/>
      <c r="WRH6" s="311"/>
      <c r="WRI6" s="311"/>
      <c r="WRJ6" s="311"/>
      <c r="WRK6" s="311"/>
      <c r="WRL6" s="311"/>
      <c r="WRM6" s="311"/>
      <c r="WRN6" s="311"/>
      <c r="WRO6" s="311"/>
      <c r="WRP6" s="311"/>
      <c r="WRQ6" s="311"/>
      <c r="WRR6" s="311"/>
      <c r="WRS6" s="311"/>
      <c r="WRT6" s="311"/>
      <c r="WRU6" s="311"/>
      <c r="WRV6" s="311"/>
      <c r="WRW6" s="311"/>
      <c r="WRX6" s="311"/>
      <c r="WRY6" s="311"/>
      <c r="WRZ6" s="311"/>
      <c r="WSA6" s="311"/>
      <c r="WSB6" s="311"/>
      <c r="WSC6" s="311"/>
      <c r="WSD6" s="311"/>
      <c r="WSE6" s="311"/>
      <c r="WSF6" s="311"/>
      <c r="WSG6" s="311"/>
      <c r="WSH6" s="311"/>
      <c r="WSI6" s="311"/>
      <c r="WSJ6" s="311"/>
      <c r="WSK6" s="311"/>
      <c r="WSL6" s="311"/>
      <c r="WSM6" s="311"/>
      <c r="WSN6" s="311"/>
      <c r="WSO6" s="311"/>
      <c r="WSP6" s="311"/>
      <c r="WSQ6" s="311"/>
      <c r="WSR6" s="311"/>
      <c r="WSS6" s="311"/>
      <c r="WST6" s="311"/>
      <c r="WSU6" s="311"/>
      <c r="WSV6" s="311"/>
      <c r="WSW6" s="311"/>
      <c r="WSX6" s="311"/>
      <c r="WSY6" s="311"/>
      <c r="WSZ6" s="311"/>
      <c r="WTA6" s="311"/>
      <c r="WTB6" s="311"/>
      <c r="WTC6" s="311"/>
      <c r="WTD6" s="311"/>
      <c r="WTE6" s="311"/>
      <c r="WTF6" s="311"/>
      <c r="WTG6" s="311"/>
      <c r="WTH6" s="311"/>
      <c r="WTI6" s="311"/>
      <c r="WTJ6" s="311"/>
      <c r="WTK6" s="311"/>
      <c r="WTL6" s="311"/>
      <c r="WTM6" s="311"/>
      <c r="WTN6" s="311"/>
      <c r="WTO6" s="311"/>
      <c r="WTP6" s="311"/>
      <c r="WTQ6" s="311"/>
      <c r="WTR6" s="311"/>
      <c r="WTS6" s="311"/>
      <c r="WTT6" s="311"/>
      <c r="WTU6" s="311"/>
      <c r="WTV6" s="311"/>
      <c r="WTW6" s="311"/>
      <c r="WTX6" s="311"/>
      <c r="WTY6" s="311"/>
      <c r="WTZ6" s="311"/>
      <c r="WUA6" s="311"/>
      <c r="WUB6" s="311"/>
      <c r="WUC6" s="311"/>
      <c r="WUD6" s="311"/>
      <c r="WUE6" s="311"/>
      <c r="WUF6" s="311"/>
      <c r="WUG6" s="311"/>
      <c r="WUH6" s="311"/>
      <c r="WUI6" s="311"/>
      <c r="WUJ6" s="311"/>
      <c r="WUK6" s="311"/>
      <c r="WUL6" s="311"/>
      <c r="WUM6" s="311"/>
      <c r="WUN6" s="311"/>
      <c r="WUO6" s="311"/>
      <c r="WUP6" s="311"/>
      <c r="WUQ6" s="311"/>
      <c r="WUR6" s="311"/>
      <c r="WUS6" s="311"/>
      <c r="WUT6" s="311"/>
      <c r="WUU6" s="311"/>
      <c r="WUV6" s="311"/>
      <c r="WUW6" s="311"/>
      <c r="WUX6" s="311"/>
      <c r="WUY6" s="311"/>
      <c r="WUZ6" s="311"/>
      <c r="WVA6" s="311"/>
      <c r="WVB6" s="311"/>
      <c r="WVC6" s="311"/>
      <c r="WVD6" s="311"/>
      <c r="WVE6" s="311"/>
      <c r="WVF6" s="311"/>
      <c r="WVG6" s="311"/>
      <c r="WVH6" s="311"/>
      <c r="WVI6" s="311"/>
      <c r="WVJ6" s="311"/>
      <c r="WVK6" s="311"/>
      <c r="WVL6" s="311"/>
      <c r="WVM6" s="311"/>
      <c r="WVN6" s="311"/>
      <c r="WVO6" s="311"/>
      <c r="WVP6" s="311"/>
      <c r="WVQ6" s="311"/>
      <c r="WVR6" s="311"/>
      <c r="WVS6" s="311"/>
      <c r="WVT6" s="311"/>
      <c r="WVU6" s="311"/>
      <c r="WVV6" s="311"/>
      <c r="WVW6" s="311"/>
      <c r="WVX6" s="311"/>
      <c r="WVY6" s="311"/>
      <c r="WVZ6" s="311"/>
      <c r="WWA6" s="311"/>
      <c r="WWB6" s="311"/>
      <c r="WWC6" s="311"/>
      <c r="WWD6" s="311"/>
      <c r="WWE6" s="311"/>
      <c r="WWF6" s="311"/>
      <c r="WWG6" s="311"/>
      <c r="WWH6" s="311"/>
      <c r="WWI6" s="311"/>
      <c r="WWJ6" s="311"/>
      <c r="WWK6" s="311"/>
      <c r="WWL6" s="311"/>
      <c r="WWM6" s="311"/>
      <c r="WWN6" s="311"/>
      <c r="WWO6" s="311"/>
      <c r="WWP6" s="311"/>
      <c r="WWQ6" s="311"/>
      <c r="WWR6" s="311"/>
      <c r="WWS6" s="311"/>
      <c r="WWT6" s="311"/>
      <c r="WWU6" s="311"/>
      <c r="WWV6" s="311"/>
      <c r="WWW6" s="311"/>
      <c r="WWX6" s="311"/>
      <c r="WWY6" s="311"/>
      <c r="WWZ6" s="311"/>
      <c r="WXA6" s="311"/>
      <c r="WXB6" s="311"/>
      <c r="WXC6" s="311"/>
      <c r="WXD6" s="311"/>
      <c r="WXE6" s="311"/>
      <c r="WXF6" s="311"/>
      <c r="WXG6" s="311"/>
    </row>
    <row r="7" spans="1:16179" s="20" customFormat="1">
      <c r="B7" s="20" t="s">
        <v>280</v>
      </c>
      <c r="H7" s="43"/>
      <c r="I7" s="43"/>
      <c r="Q7" s="20" t="s">
        <v>169</v>
      </c>
    </row>
    <row r="9" spans="1:16179">
      <c r="B9" s="297" t="s">
        <v>313</v>
      </c>
    </row>
    <row r="10" spans="1:16179" ht="25.5">
      <c r="B10" s="298" t="s">
        <v>317</v>
      </c>
      <c r="H10" s="131" t="s">
        <v>314</v>
      </c>
      <c r="I10" s="131" t="s">
        <v>315</v>
      </c>
      <c r="J10" s="131" t="s">
        <v>316</v>
      </c>
    </row>
    <row r="11" spans="1:16179">
      <c r="B11" s="19" t="s">
        <v>357</v>
      </c>
      <c r="H11" s="217">
        <v>706567987.0206449</v>
      </c>
      <c r="I11" s="217">
        <v>55</v>
      </c>
      <c r="J11" s="217">
        <v>36198581.878978498</v>
      </c>
      <c r="Q11" s="14" t="s">
        <v>281</v>
      </c>
    </row>
    <row r="12" spans="1:16179">
      <c r="B12" s="19" t="s">
        <v>502</v>
      </c>
      <c r="H12" s="217">
        <v>23005154.226876799</v>
      </c>
      <c r="I12" s="217">
        <v>55</v>
      </c>
      <c r="J12" s="217">
        <v>1332459.2723656385</v>
      </c>
      <c r="Q12" s="13"/>
    </row>
    <row r="13" spans="1:16179">
      <c r="B13" s="9" t="s">
        <v>26</v>
      </c>
      <c r="H13" s="217">
        <v>227668566.23625451</v>
      </c>
      <c r="I13" s="217">
        <v>30</v>
      </c>
      <c r="J13" s="217">
        <v>13632416.617133582</v>
      </c>
      <c r="Q13" s="13"/>
    </row>
    <row r="14" spans="1:16179">
      <c r="B14" s="9" t="s">
        <v>371</v>
      </c>
      <c r="H14" s="217">
        <v>0</v>
      </c>
      <c r="I14" s="217">
        <v>5</v>
      </c>
      <c r="J14" s="217">
        <v>438.57787283249939</v>
      </c>
      <c r="Q14" s="13"/>
    </row>
    <row r="15" spans="1:16179">
      <c r="B15" s="9" t="s">
        <v>372</v>
      </c>
      <c r="H15" s="217">
        <v>47736997.311264053</v>
      </c>
      <c r="I15" s="217">
        <v>0</v>
      </c>
      <c r="J15" s="217">
        <v>0</v>
      </c>
      <c r="Q15" s="13"/>
    </row>
    <row r="16" spans="1:16179">
      <c r="B16" s="9" t="s">
        <v>373</v>
      </c>
      <c r="H16" s="217">
        <v>176232.3857057445</v>
      </c>
      <c r="I16" s="217">
        <v>10</v>
      </c>
      <c r="J16" s="217">
        <v>44331.186973625139</v>
      </c>
      <c r="Q16" s="13"/>
    </row>
    <row r="17" spans="2:17">
      <c r="B17" s="19" t="s">
        <v>358</v>
      </c>
      <c r="H17" s="217">
        <v>18763712.159680597</v>
      </c>
      <c r="I17" s="217">
        <v>30</v>
      </c>
      <c r="J17" s="217">
        <v>1740240.2556768034</v>
      </c>
      <c r="Q17" s="13"/>
    </row>
    <row r="18" spans="2:17">
      <c r="B18" s="19" t="s">
        <v>370</v>
      </c>
      <c r="H18" s="217">
        <v>12369.971182850757</v>
      </c>
      <c r="I18" s="217">
        <v>55</v>
      </c>
      <c r="J18" s="217">
        <v>1649.3294910467616</v>
      </c>
      <c r="Q18" s="13"/>
    </row>
    <row r="19" spans="2:17">
      <c r="B19" s="296" t="s">
        <v>359</v>
      </c>
      <c r="H19" s="217">
        <v>2985951.8468568027</v>
      </c>
      <c r="I19" s="217">
        <v>10</v>
      </c>
      <c r="J19" s="217">
        <v>594748.94341451803</v>
      </c>
      <c r="Q19" s="13"/>
    </row>
    <row r="20" spans="2:17">
      <c r="B20" s="296" t="s">
        <v>360</v>
      </c>
      <c r="H20" s="217">
        <v>1323857.4802651019</v>
      </c>
      <c r="I20" s="217">
        <v>10</v>
      </c>
      <c r="J20" s="217">
        <v>336213.57028211933</v>
      </c>
      <c r="Q20" s="13"/>
    </row>
    <row r="21" spans="2:17">
      <c r="B21" s="296" t="s">
        <v>361</v>
      </c>
      <c r="H21" s="217">
        <v>4066667.1809345027</v>
      </c>
      <c r="I21" s="217">
        <v>10</v>
      </c>
      <c r="J21" s="217">
        <v>761593.88838780473</v>
      </c>
      <c r="Q21" s="13"/>
    </row>
    <row r="22" spans="2:17">
      <c r="B22" s="296" t="s">
        <v>362</v>
      </c>
      <c r="H22" s="217">
        <v>7527.8609665558733</v>
      </c>
      <c r="I22" s="217">
        <v>10</v>
      </c>
      <c r="J22" s="217">
        <v>1158.1324563932119</v>
      </c>
      <c r="Q22" s="13"/>
    </row>
    <row r="23" spans="2:17">
      <c r="B23" s="296" t="s">
        <v>363</v>
      </c>
      <c r="H23" s="217">
        <v>6502378.0938476892</v>
      </c>
      <c r="I23" s="217">
        <v>10</v>
      </c>
      <c r="J23" s="217">
        <v>1162419.1266599719</v>
      </c>
      <c r="Q23" s="13"/>
    </row>
    <row r="24" spans="2:17">
      <c r="B24" s="296" t="s">
        <v>364</v>
      </c>
      <c r="H24" s="217">
        <v>510790.39430231508</v>
      </c>
      <c r="I24" s="217">
        <v>10</v>
      </c>
      <c r="J24" s="217">
        <v>92870.980782239087</v>
      </c>
      <c r="Q24" s="13"/>
    </row>
    <row r="25" spans="2:17">
      <c r="B25" s="296" t="s">
        <v>365</v>
      </c>
      <c r="H25" s="217">
        <v>259820.23151969709</v>
      </c>
      <c r="I25" s="217">
        <v>10</v>
      </c>
      <c r="J25" s="217">
        <v>71848.766431056734</v>
      </c>
      <c r="Q25" s="13"/>
    </row>
    <row r="26" spans="2:17">
      <c r="B26" s="296" t="s">
        <v>366</v>
      </c>
      <c r="H26" s="217">
        <v>392235.14459123387</v>
      </c>
      <c r="I26" s="217">
        <v>10</v>
      </c>
      <c r="J26" s="217">
        <v>86895.066019227059</v>
      </c>
      <c r="Q26" s="13"/>
    </row>
    <row r="27" spans="2:17">
      <c r="B27" s="296" t="s">
        <v>367</v>
      </c>
      <c r="H27" s="217">
        <v>10296268.953773005</v>
      </c>
      <c r="I27" s="217">
        <v>10</v>
      </c>
      <c r="J27" s="217">
        <v>1162367.409877395</v>
      </c>
      <c r="Q27" s="13"/>
    </row>
    <row r="28" spans="2:17">
      <c r="B28" s="19" t="s">
        <v>374</v>
      </c>
      <c r="H28" s="217">
        <v>702130923.02125394</v>
      </c>
      <c r="I28" s="217">
        <v>30</v>
      </c>
      <c r="J28" s="217">
        <v>32820130.250566732</v>
      </c>
      <c r="Q28" s="13"/>
    </row>
    <row r="29" spans="2:17">
      <c r="B29" s="19" t="s">
        <v>379</v>
      </c>
      <c r="H29" s="217">
        <v>967080.09917934961</v>
      </c>
      <c r="I29" s="217">
        <v>30</v>
      </c>
      <c r="J29" s="217">
        <v>60108.157966044972</v>
      </c>
      <c r="Q29" s="13"/>
    </row>
    <row r="30" spans="2:17">
      <c r="B30" s="296" t="s">
        <v>375</v>
      </c>
      <c r="H30" s="217">
        <v>43976704.095502496</v>
      </c>
      <c r="I30" s="217">
        <v>30</v>
      </c>
      <c r="J30" s="217">
        <v>2096716.4013506866</v>
      </c>
      <c r="Q30" s="13"/>
    </row>
    <row r="31" spans="2:17">
      <c r="B31" s="296" t="s">
        <v>376</v>
      </c>
      <c r="H31" s="217">
        <v>84107062.433713093</v>
      </c>
      <c r="I31" s="217">
        <v>30</v>
      </c>
      <c r="J31" s="217">
        <v>4376812.5435102098</v>
      </c>
      <c r="Q31" s="13"/>
    </row>
    <row r="32" spans="2:17">
      <c r="B32" s="296" t="s">
        <v>368</v>
      </c>
      <c r="H32" s="217">
        <v>24167805.257596716</v>
      </c>
      <c r="I32" s="217">
        <v>30</v>
      </c>
      <c r="J32" s="217">
        <v>1273024.2569474068</v>
      </c>
      <c r="Q32" s="13"/>
    </row>
    <row r="33" spans="2:17">
      <c r="B33" s="296" t="s">
        <v>369</v>
      </c>
      <c r="H33" s="217">
        <v>140386643.66315982</v>
      </c>
      <c r="I33" s="217">
        <v>30</v>
      </c>
      <c r="J33" s="217">
        <v>10688917.39390875</v>
      </c>
      <c r="Q33" s="13"/>
    </row>
    <row r="34" spans="2:17">
      <c r="B34" s="296" t="s">
        <v>503</v>
      </c>
      <c r="H34" s="217">
        <v>1868494.2688395032</v>
      </c>
      <c r="I34" s="217">
        <v>30</v>
      </c>
      <c r="J34" s="217">
        <v>165991.82468224413</v>
      </c>
      <c r="Q34" s="13"/>
    </row>
    <row r="35" spans="2:17">
      <c r="B35" s="296" t="s">
        <v>377</v>
      </c>
      <c r="H35" s="217">
        <v>0</v>
      </c>
      <c r="I35" s="217">
        <v>30</v>
      </c>
      <c r="J35" s="217">
        <v>0</v>
      </c>
      <c r="Q35" s="13"/>
    </row>
    <row r="36" spans="2:17">
      <c r="B36" s="296" t="s">
        <v>378</v>
      </c>
      <c r="H36" s="217">
        <v>69122223.270633727</v>
      </c>
      <c r="I36" s="217">
        <v>30</v>
      </c>
      <c r="J36" s="217">
        <v>5967744.4606154962</v>
      </c>
      <c r="Q36" s="13"/>
    </row>
    <row r="37" spans="2:17">
      <c r="B37" s="19" t="s">
        <v>398</v>
      </c>
      <c r="H37" s="217">
        <v>4153218470.4922132</v>
      </c>
      <c r="I37" s="217">
        <v>55</v>
      </c>
      <c r="J37" s="217">
        <v>186770516.18089032</v>
      </c>
      <c r="Q37" s="13"/>
    </row>
    <row r="38" spans="2:17">
      <c r="B38" s="296" t="s">
        <v>504</v>
      </c>
      <c r="H38" s="217">
        <v>310512538.68791574</v>
      </c>
      <c r="I38" s="217">
        <v>55</v>
      </c>
      <c r="J38" s="217">
        <v>11465221.685980868</v>
      </c>
      <c r="Q38" s="13"/>
    </row>
    <row r="39" spans="2:17">
      <c r="B39" s="19" t="s">
        <v>399</v>
      </c>
      <c r="H39" s="217">
        <v>521981.96818984672</v>
      </c>
      <c r="I39" s="217">
        <v>55</v>
      </c>
      <c r="J39" s="217">
        <v>10431.493252395407</v>
      </c>
      <c r="Q39" s="13"/>
    </row>
    <row r="40" spans="2:17">
      <c r="B40" s="19" t="s">
        <v>400</v>
      </c>
      <c r="H40" s="217">
        <v>0</v>
      </c>
      <c r="I40" s="217">
        <v>55</v>
      </c>
      <c r="J40" s="217">
        <v>0</v>
      </c>
      <c r="Q40" s="13"/>
    </row>
    <row r="41" spans="2:17">
      <c r="B41" s="19" t="s">
        <v>401</v>
      </c>
      <c r="H41" s="217">
        <v>11086534.895551933</v>
      </c>
      <c r="I41" s="217">
        <v>55</v>
      </c>
      <c r="J41" s="217">
        <v>1484505.7465434326</v>
      </c>
      <c r="Q41" s="13"/>
    </row>
    <row r="42" spans="2:17">
      <c r="B42" s="19" t="s">
        <v>27</v>
      </c>
      <c r="H42" s="217">
        <v>125213289.0553977</v>
      </c>
      <c r="I42" s="217">
        <v>30</v>
      </c>
      <c r="J42" s="217">
        <v>5161132.5942782108</v>
      </c>
      <c r="Q42" s="13"/>
    </row>
    <row r="43" spans="2:17">
      <c r="B43" s="19" t="s">
        <v>396</v>
      </c>
      <c r="H43" s="217">
        <v>2271897.5864330535</v>
      </c>
      <c r="I43" s="217">
        <v>30</v>
      </c>
      <c r="J43" s="217">
        <v>125541.16422288804</v>
      </c>
      <c r="Q43" s="13"/>
    </row>
    <row r="44" spans="2:17">
      <c r="B44" s="296" t="s">
        <v>391</v>
      </c>
      <c r="H44" s="217">
        <v>53391085.859680146</v>
      </c>
      <c r="I44" s="217">
        <v>30</v>
      </c>
      <c r="J44" s="217">
        <v>3535188.6233989378</v>
      </c>
      <c r="Q44" s="13"/>
    </row>
    <row r="45" spans="2:17">
      <c r="B45" s="299" t="s">
        <v>392</v>
      </c>
      <c r="H45" s="217">
        <v>739916.64556741039</v>
      </c>
      <c r="I45" s="217">
        <v>30</v>
      </c>
      <c r="J45" s="217">
        <v>42569.218802792304</v>
      </c>
      <c r="Q45" s="13"/>
    </row>
    <row r="46" spans="2:17">
      <c r="B46" s="19" t="s">
        <v>394</v>
      </c>
      <c r="H46" s="217">
        <v>94472050.810192034</v>
      </c>
      <c r="I46" s="217">
        <v>30</v>
      </c>
      <c r="J46" s="217">
        <v>4663101.3598368326</v>
      </c>
      <c r="Q46" s="13"/>
    </row>
    <row r="47" spans="2:17">
      <c r="B47" s="19" t="s">
        <v>395</v>
      </c>
      <c r="H47" s="217">
        <v>130570.26662725637</v>
      </c>
      <c r="I47" s="217">
        <v>30</v>
      </c>
      <c r="J47" s="217">
        <v>4995.5954707939627</v>
      </c>
      <c r="Q47" s="13"/>
    </row>
    <row r="48" spans="2:17">
      <c r="B48" s="19" t="s">
        <v>393</v>
      </c>
      <c r="H48" s="217">
        <v>3230728.8825519988</v>
      </c>
      <c r="I48" s="217">
        <v>30</v>
      </c>
      <c r="J48" s="217">
        <v>325217.26918997563</v>
      </c>
      <c r="Q48" s="13"/>
    </row>
    <row r="49" spans="1:17">
      <c r="B49" s="19" t="s">
        <v>397</v>
      </c>
      <c r="H49" s="217">
        <v>50501438.024032868</v>
      </c>
      <c r="I49" s="217">
        <v>30</v>
      </c>
      <c r="J49" s="217">
        <v>7077693.3335951399</v>
      </c>
      <c r="Q49" s="13"/>
    </row>
    <row r="50" spans="1:17">
      <c r="B50" s="296" t="s">
        <v>380</v>
      </c>
      <c r="H50" s="217">
        <v>59064088.105887465</v>
      </c>
      <c r="I50" s="217">
        <v>5</v>
      </c>
      <c r="J50" s="217">
        <v>27966439.276222724</v>
      </c>
      <c r="Q50" s="13"/>
    </row>
    <row r="51" spans="1:17">
      <c r="B51" s="296" t="s">
        <v>381</v>
      </c>
      <c r="H51" s="217">
        <v>396434.69338975614</v>
      </c>
      <c r="I51" s="217">
        <v>5</v>
      </c>
      <c r="J51" s="217">
        <v>230878.81017342478</v>
      </c>
      <c r="Q51" s="13"/>
    </row>
    <row r="52" spans="1:17">
      <c r="B52" s="296" t="s">
        <v>382</v>
      </c>
      <c r="H52" s="217">
        <v>0</v>
      </c>
      <c r="I52" s="217">
        <v>5</v>
      </c>
      <c r="J52" s="217">
        <v>0</v>
      </c>
      <c r="Q52" s="13"/>
    </row>
    <row r="53" spans="1:17">
      <c r="B53" s="296" t="s">
        <v>383</v>
      </c>
      <c r="H53" s="217">
        <v>14719394.43670146</v>
      </c>
      <c r="I53" s="217">
        <v>10</v>
      </c>
      <c r="J53" s="217">
        <v>2668004.739868213</v>
      </c>
      <c r="Q53" s="13"/>
    </row>
    <row r="54" spans="1:17">
      <c r="B54" s="296" t="s">
        <v>384</v>
      </c>
      <c r="H54" s="217">
        <v>13326176.47398852</v>
      </c>
      <c r="I54" s="217">
        <v>15</v>
      </c>
      <c r="J54" s="217">
        <v>459523.32668925932</v>
      </c>
      <c r="Q54" s="13"/>
    </row>
    <row r="55" spans="1:17">
      <c r="B55" s="296" t="s">
        <v>385</v>
      </c>
      <c r="H55" s="217">
        <v>7971768.0859480826</v>
      </c>
      <c r="I55" s="217">
        <v>55</v>
      </c>
      <c r="J55" s="217">
        <v>127028.13764775572</v>
      </c>
      <c r="Q55" s="13"/>
    </row>
    <row r="56" spans="1:17">
      <c r="B56" s="296" t="s">
        <v>386</v>
      </c>
      <c r="H56" s="217">
        <v>135302333.48105088</v>
      </c>
      <c r="I56" s="217">
        <v>30</v>
      </c>
      <c r="J56" s="217">
        <v>5094968.1991917789</v>
      </c>
      <c r="Q56" s="13"/>
    </row>
    <row r="57" spans="1:17">
      <c r="B57" s="296" t="s">
        <v>387</v>
      </c>
      <c r="H57" s="217">
        <v>18543687.27189799</v>
      </c>
      <c r="I57" s="217">
        <v>0</v>
      </c>
      <c r="J57" s="217">
        <v>0</v>
      </c>
      <c r="Q57" s="13"/>
    </row>
    <row r="58" spans="1:17">
      <c r="B58" s="296" t="s">
        <v>388</v>
      </c>
      <c r="H58" s="217">
        <v>2135277.6930085453</v>
      </c>
      <c r="I58" s="217">
        <v>0</v>
      </c>
      <c r="J58" s="217">
        <v>0</v>
      </c>
      <c r="Q58" s="13"/>
    </row>
    <row r="59" spans="1:17">
      <c r="B59" s="296" t="s">
        <v>389</v>
      </c>
      <c r="H59" s="217">
        <v>28663736.716841113</v>
      </c>
      <c r="I59" s="217">
        <v>55</v>
      </c>
      <c r="J59" s="217">
        <v>909959.89577273221</v>
      </c>
      <c r="Q59" s="13"/>
    </row>
    <row r="60" spans="1:17">
      <c r="B60" s="90" t="s">
        <v>390</v>
      </c>
      <c r="H60" s="218">
        <f>SUM(H11:H59)</f>
        <v>7202416852.7416124</v>
      </c>
      <c r="I60" s="132"/>
      <c r="J60" s="218">
        <f t="shared" ref="J60" si="0">SUM(J11:J59)</f>
        <v>372792594.94337887</v>
      </c>
      <c r="Q60" s="13"/>
    </row>
    <row r="61" spans="1:17">
      <c r="H61" s="132"/>
      <c r="I61" s="132"/>
      <c r="J61" s="132"/>
    </row>
    <row r="62" spans="1:17" s="26" customFormat="1">
      <c r="A62" s="40"/>
      <c r="B62" s="26" t="s">
        <v>282</v>
      </c>
    </row>
    <row r="63" spans="1:17" s="27" customFormat="1">
      <c r="A63" s="41"/>
      <c r="B63" s="27" t="s">
        <v>319</v>
      </c>
    </row>
    <row r="65" spans="1:20">
      <c r="B65" s="25" t="s">
        <v>319</v>
      </c>
    </row>
    <row r="66" spans="1:20">
      <c r="B66" s="313" t="s">
        <v>318</v>
      </c>
      <c r="C66" s="313"/>
      <c r="D66" s="313"/>
      <c r="E66" s="313"/>
      <c r="F66" s="313"/>
      <c r="G66" s="313"/>
      <c r="H66" s="313"/>
      <c r="I66" s="313"/>
      <c r="J66" s="313"/>
      <c r="K66" s="313"/>
      <c r="L66" s="313"/>
      <c r="M66" s="313"/>
      <c r="N66" s="313"/>
      <c r="O66" s="313"/>
      <c r="P66" s="199"/>
    </row>
    <row r="67" spans="1:20" s="86" customFormat="1">
      <c r="P67" s="199"/>
    </row>
    <row r="68" spans="1:20">
      <c r="B68" s="313" t="s">
        <v>320</v>
      </c>
      <c r="C68" s="313"/>
      <c r="D68" s="313"/>
      <c r="E68" s="313"/>
      <c r="F68" s="313"/>
      <c r="G68" s="313"/>
      <c r="H68" s="313"/>
      <c r="I68" s="313"/>
      <c r="J68" s="313"/>
      <c r="K68" s="313"/>
      <c r="L68" s="313"/>
      <c r="M68" s="313"/>
      <c r="N68" s="313"/>
      <c r="O68" s="313"/>
      <c r="P68" s="199"/>
    </row>
    <row r="70" spans="1:20" ht="67.5" customHeight="1">
      <c r="B70" s="309" t="s">
        <v>321</v>
      </c>
      <c r="C70" s="309"/>
      <c r="D70" s="309"/>
      <c r="E70" s="309"/>
      <c r="F70" s="309"/>
      <c r="G70" s="309"/>
      <c r="H70" s="309"/>
      <c r="I70" s="309"/>
      <c r="J70" s="309"/>
      <c r="K70" s="309"/>
      <c r="L70" s="309"/>
      <c r="M70" s="309"/>
      <c r="N70" s="309"/>
      <c r="O70" s="309"/>
      <c r="P70" s="199"/>
    </row>
    <row r="72" spans="1:20" s="26" customFormat="1">
      <c r="A72" s="40"/>
      <c r="B72" s="26" t="s">
        <v>282</v>
      </c>
    </row>
    <row r="73" spans="1:20" s="27" customFormat="1">
      <c r="A73" s="41"/>
      <c r="B73" s="27" t="s">
        <v>28</v>
      </c>
      <c r="H73" s="27" t="s">
        <v>42</v>
      </c>
      <c r="I73" s="27" t="s">
        <v>43</v>
      </c>
      <c r="J73" s="27" t="s">
        <v>56</v>
      </c>
      <c r="K73" s="27" t="s">
        <v>57</v>
      </c>
      <c r="Q73" s="27" t="s">
        <v>169</v>
      </c>
    </row>
    <row r="74" spans="1:20" s="73" customFormat="1"/>
    <row r="75" spans="1:20">
      <c r="A75" s="24"/>
      <c r="B75" s="19" t="s">
        <v>283</v>
      </c>
      <c r="H75" s="110">
        <v>2.5000000000000001E-2</v>
      </c>
      <c r="I75" s="11"/>
      <c r="J75" s="110">
        <v>1.2800000000000001E-2</v>
      </c>
      <c r="K75" s="11"/>
      <c r="Q75" s="19" t="s">
        <v>293</v>
      </c>
    </row>
    <row r="76" spans="1:20">
      <c r="A76" s="24"/>
      <c r="B76" s="19" t="s">
        <v>285</v>
      </c>
      <c r="H76" s="110">
        <v>9.2999999999999992E-3</v>
      </c>
      <c r="I76" s="11"/>
      <c r="J76" s="110">
        <v>7.6E-3</v>
      </c>
      <c r="K76" s="11"/>
      <c r="Q76" s="19" t="s">
        <v>293</v>
      </c>
      <c r="T76" s="13"/>
    </row>
    <row r="77" spans="1:20">
      <c r="A77" s="24"/>
      <c r="B77" s="19" t="s">
        <v>286</v>
      </c>
      <c r="H77" s="110">
        <v>1.5E-3</v>
      </c>
      <c r="I77" s="11"/>
      <c r="J77" s="110">
        <v>1.5E-3</v>
      </c>
      <c r="K77" s="11"/>
      <c r="Q77" s="19" t="s">
        <v>293</v>
      </c>
    </row>
    <row r="78" spans="1:20">
      <c r="A78" s="24"/>
      <c r="H78" s="166"/>
      <c r="I78" s="73"/>
      <c r="J78" s="166"/>
      <c r="K78" s="73"/>
    </row>
    <row r="79" spans="1:20" s="18" customFormat="1">
      <c r="A79" s="25"/>
      <c r="B79" s="18" t="s">
        <v>287</v>
      </c>
      <c r="H79" s="111">
        <v>3.5799999999999998E-2</v>
      </c>
      <c r="I79" s="11"/>
      <c r="J79" s="111">
        <v>2.1899999999999999E-2</v>
      </c>
      <c r="K79" s="11"/>
      <c r="Q79" s="19" t="s">
        <v>293</v>
      </c>
    </row>
    <row r="80" spans="1:20">
      <c r="A80" s="24"/>
      <c r="B80" s="19" t="s">
        <v>290</v>
      </c>
      <c r="H80" s="110">
        <v>1.2800000000000001E-2</v>
      </c>
      <c r="I80" s="11"/>
      <c r="J80" s="110">
        <v>1.2800000000000001E-2</v>
      </c>
      <c r="K80" s="11"/>
      <c r="Q80" s="19" t="s">
        <v>293</v>
      </c>
    </row>
    <row r="81" spans="1:17">
      <c r="A81" s="24"/>
      <c r="B81" s="19" t="s">
        <v>289</v>
      </c>
      <c r="H81" s="110">
        <v>5.0500000000000003E-2</v>
      </c>
      <c r="I81" s="11"/>
      <c r="J81" s="110">
        <v>5.0500000000000003E-2</v>
      </c>
      <c r="K81" s="11"/>
      <c r="Q81" s="19" t="s">
        <v>293</v>
      </c>
    </row>
    <row r="82" spans="1:17">
      <c r="A82" s="24"/>
      <c r="B82" s="19" t="s">
        <v>29</v>
      </c>
      <c r="H82" s="169">
        <v>0.44</v>
      </c>
      <c r="I82" s="11"/>
      <c r="J82" s="169">
        <v>0.44</v>
      </c>
      <c r="K82" s="11"/>
      <c r="Q82" s="19" t="s">
        <v>293</v>
      </c>
    </row>
    <row r="83" spans="1:17">
      <c r="A83" s="24"/>
      <c r="B83" s="19" t="s">
        <v>30</v>
      </c>
      <c r="H83" s="169">
        <v>0.78</v>
      </c>
      <c r="I83" s="11"/>
      <c r="J83" s="169">
        <v>0.78</v>
      </c>
      <c r="K83" s="11"/>
      <c r="Q83" s="19" t="s">
        <v>293</v>
      </c>
    </row>
    <row r="84" spans="1:17" s="24" customFormat="1">
      <c r="H84" s="166"/>
      <c r="I84" s="73"/>
      <c r="J84" s="166"/>
      <c r="K84" s="73"/>
      <c r="Q84" s="19"/>
    </row>
    <row r="85" spans="1:17" s="18" customFormat="1">
      <c r="A85" s="25"/>
      <c r="B85" s="18" t="s">
        <v>288</v>
      </c>
      <c r="H85" s="111">
        <v>5.21E-2</v>
      </c>
      <c r="I85" s="11"/>
      <c r="J85" s="111">
        <v>5.21E-2</v>
      </c>
      <c r="K85" s="11"/>
      <c r="Q85" s="19" t="s">
        <v>293</v>
      </c>
    </row>
    <row r="86" spans="1:17">
      <c r="A86" s="24"/>
      <c r="B86" s="19" t="s">
        <v>291</v>
      </c>
      <c r="H86" s="168">
        <v>0.5</v>
      </c>
      <c r="I86" s="11"/>
      <c r="J86" s="168">
        <v>0.5</v>
      </c>
      <c r="K86" s="11"/>
      <c r="Q86" s="19" t="s">
        <v>293</v>
      </c>
    </row>
    <row r="87" spans="1:17">
      <c r="A87" s="24"/>
      <c r="B87" s="19" t="s">
        <v>292</v>
      </c>
      <c r="H87" s="165">
        <v>0.25</v>
      </c>
      <c r="I87" s="11"/>
      <c r="J87" s="165">
        <v>0.25</v>
      </c>
      <c r="K87" s="11"/>
      <c r="Q87" s="19" t="s">
        <v>293</v>
      </c>
    </row>
    <row r="88" spans="1:17" s="24" customFormat="1">
      <c r="H88" s="166"/>
      <c r="I88" s="73"/>
      <c r="J88" s="166"/>
      <c r="K88" s="73"/>
      <c r="Q88" s="19"/>
    </row>
    <row r="89" spans="1:17" s="18" customFormat="1">
      <c r="A89" s="25"/>
      <c r="B89" s="18" t="s">
        <v>295</v>
      </c>
      <c r="H89" s="111">
        <v>5.2600000000000001E-2</v>
      </c>
      <c r="I89" s="11"/>
      <c r="J89" s="111">
        <v>4.5699999999999998E-2</v>
      </c>
      <c r="K89" s="11"/>
      <c r="Q89" s="19" t="s">
        <v>293</v>
      </c>
    </row>
    <row r="90" spans="1:17">
      <c r="A90" s="24"/>
      <c r="B90" s="19" t="s">
        <v>284</v>
      </c>
      <c r="H90" s="110">
        <v>7.7000000000000002E-3</v>
      </c>
      <c r="I90" s="11"/>
      <c r="J90" s="110">
        <v>7.7000000000000002E-3</v>
      </c>
      <c r="K90" s="11"/>
      <c r="Q90" s="19" t="s">
        <v>293</v>
      </c>
    </row>
    <row r="91" spans="1:17" s="24" customFormat="1">
      <c r="H91" s="166"/>
      <c r="I91" s="73"/>
      <c r="J91" s="166"/>
      <c r="K91" s="73"/>
      <c r="Q91" s="19"/>
    </row>
    <row r="92" spans="1:17" s="18" customFormat="1">
      <c r="A92" s="25"/>
      <c r="B92" s="18" t="s">
        <v>296</v>
      </c>
      <c r="H92" s="167">
        <v>4.4999999999999998E-2</v>
      </c>
      <c r="I92" s="167">
        <v>0.03</v>
      </c>
      <c r="J92" s="167">
        <v>3.7999999999999999E-2</v>
      </c>
      <c r="K92" s="167">
        <v>0.03</v>
      </c>
      <c r="Q92" s="19" t="s">
        <v>294</v>
      </c>
    </row>
    <row r="93" spans="1:17">
      <c r="A93" s="24"/>
      <c r="H93" s="42"/>
      <c r="I93" s="42"/>
      <c r="J93" s="42"/>
      <c r="K93" s="42"/>
    </row>
    <row r="94" spans="1:17" ht="17.25" customHeight="1">
      <c r="A94" s="24"/>
      <c r="B94" s="17" t="s">
        <v>297</v>
      </c>
    </row>
    <row r="95" spans="1:17" ht="17.25" customHeight="1">
      <c r="A95" s="24"/>
      <c r="B95" s="163" t="s">
        <v>58</v>
      </c>
    </row>
    <row r="96" spans="1:17">
      <c r="A96" s="24"/>
      <c r="B96" s="170" t="s">
        <v>298</v>
      </c>
    </row>
    <row r="97" spans="1:17">
      <c r="B97" s="163" t="s">
        <v>299</v>
      </c>
    </row>
    <row r="98" spans="1:17">
      <c r="B98" s="163"/>
    </row>
    <row r="99" spans="1:17">
      <c r="B99" s="170" t="s">
        <v>300</v>
      </c>
    </row>
    <row r="100" spans="1:17">
      <c r="B100" s="163" t="s">
        <v>301</v>
      </c>
    </row>
    <row r="102" spans="1:17" s="26" customFormat="1">
      <c r="A102" s="40"/>
      <c r="B102" s="26" t="s">
        <v>282</v>
      </c>
    </row>
    <row r="103" spans="1:17" s="27" customFormat="1">
      <c r="A103" s="41"/>
      <c r="B103" s="27" t="s">
        <v>302</v>
      </c>
      <c r="F103" s="27" t="s">
        <v>164</v>
      </c>
      <c r="H103" s="27" t="s">
        <v>221</v>
      </c>
      <c r="I103" s="27" t="s">
        <v>239</v>
      </c>
      <c r="J103" s="27" t="s">
        <v>8</v>
      </c>
      <c r="K103" s="27" t="s">
        <v>9</v>
      </c>
      <c r="L103" s="27" t="s">
        <v>10</v>
      </c>
      <c r="M103" s="27" t="s">
        <v>11</v>
      </c>
      <c r="N103" s="27" t="s">
        <v>12</v>
      </c>
      <c r="O103" s="27" t="s">
        <v>13</v>
      </c>
      <c r="Q103" s="27" t="s">
        <v>169</v>
      </c>
    </row>
    <row r="104" spans="1:17" s="73" customFormat="1"/>
    <row r="105" spans="1:17">
      <c r="A105" s="24"/>
      <c r="B105" s="19" t="s">
        <v>309</v>
      </c>
      <c r="F105" s="19" t="s">
        <v>65</v>
      </c>
      <c r="I105" s="23">
        <f>SUM(J105:N105)</f>
        <v>7202416853</v>
      </c>
      <c r="J105" s="44">
        <v>6216033240</v>
      </c>
      <c r="K105" s="44">
        <v>237771763</v>
      </c>
      <c r="L105" s="44">
        <v>339673948</v>
      </c>
      <c r="M105" s="44">
        <v>7971768</v>
      </c>
      <c r="N105" s="44">
        <v>400966134</v>
      </c>
      <c r="O105" s="130"/>
      <c r="Q105" s="14" t="s">
        <v>311</v>
      </c>
    </row>
    <row r="106" spans="1:17">
      <c r="A106" s="24"/>
      <c r="B106" s="19" t="s">
        <v>310</v>
      </c>
      <c r="F106" s="19" t="s">
        <v>65</v>
      </c>
      <c r="I106" s="23">
        <f>SUM(J106:N106)</f>
        <v>372792595</v>
      </c>
      <c r="J106" s="44">
        <v>317319540</v>
      </c>
      <c r="K106" s="44">
        <v>12137906</v>
      </c>
      <c r="L106" s="44">
        <v>17339866</v>
      </c>
      <c r="M106" s="44">
        <v>127028</v>
      </c>
      <c r="N106" s="44">
        <v>25868255</v>
      </c>
      <c r="O106" s="130"/>
      <c r="Q106" s="14" t="s">
        <v>311</v>
      </c>
    </row>
    <row r="107" spans="1:17">
      <c r="I107" s="207"/>
      <c r="J107" s="208"/>
      <c r="K107" s="208"/>
      <c r="L107" s="208"/>
    </row>
    <row r="108" spans="1:17" s="18" customFormat="1">
      <c r="B108" s="18" t="s">
        <v>31</v>
      </c>
      <c r="I108" s="207"/>
      <c r="J108" s="208"/>
      <c r="K108" s="208"/>
      <c r="L108" s="208"/>
    </row>
    <row r="109" spans="1:17">
      <c r="B109" s="19" t="s">
        <v>32</v>
      </c>
      <c r="H109" s="29">
        <v>4.4999999999999998E-2</v>
      </c>
      <c r="Q109" s="19" t="s">
        <v>293</v>
      </c>
    </row>
    <row r="110" spans="1:17">
      <c r="B110" s="19" t="s">
        <v>33</v>
      </c>
      <c r="H110" s="29">
        <v>0.03</v>
      </c>
      <c r="Q110" s="19" t="s">
        <v>312</v>
      </c>
    </row>
    <row r="111" spans="1:17">
      <c r="B111" s="115" t="s">
        <v>304</v>
      </c>
      <c r="H111" s="29">
        <v>3.7999999999999999E-2</v>
      </c>
      <c r="Q111" s="19" t="s">
        <v>293</v>
      </c>
    </row>
    <row r="112" spans="1:17">
      <c r="B112" s="115" t="s">
        <v>305</v>
      </c>
      <c r="H112" s="29">
        <v>0.03</v>
      </c>
      <c r="Q112" s="19" t="s">
        <v>312</v>
      </c>
    </row>
    <row r="114" spans="2:17">
      <c r="B114" s="18" t="s">
        <v>306</v>
      </c>
    </row>
    <row r="115" spans="2:17">
      <c r="B115" s="19" t="s">
        <v>307</v>
      </c>
      <c r="F115" s="19" t="s">
        <v>48</v>
      </c>
      <c r="I115" s="23">
        <f>SUM(J115:N115)</f>
        <v>696406955.85158694</v>
      </c>
      <c r="J115" s="44">
        <v>596799356.15266573</v>
      </c>
      <c r="K115" s="44">
        <v>22828390.672506344</v>
      </c>
      <c r="L115" s="44">
        <v>32458840.249501262</v>
      </c>
      <c r="M115" s="44">
        <v>532223.64857218938</v>
      </c>
      <c r="N115" s="44">
        <v>43788145.128341451</v>
      </c>
      <c r="O115" s="130"/>
      <c r="Q115" s="14" t="s">
        <v>311</v>
      </c>
    </row>
    <row r="116" spans="2:17">
      <c r="B116" s="19" t="s">
        <v>308</v>
      </c>
      <c r="F116" s="19" t="s">
        <v>47</v>
      </c>
      <c r="I116" s="23">
        <f>SUM(J116:N116)</f>
        <v>557881097.47024822</v>
      </c>
      <c r="J116" s="44">
        <v>474170796.2875666</v>
      </c>
      <c r="K116" s="44">
        <v>18137680.732311293</v>
      </c>
      <c r="L116" s="44">
        <v>24982063.900477823</v>
      </c>
      <c r="M116" s="44">
        <v>620785.59742230538</v>
      </c>
      <c r="N116" s="44">
        <v>39969770.952470161</v>
      </c>
      <c r="O116" s="130"/>
      <c r="Q116" s="14" t="s">
        <v>311</v>
      </c>
    </row>
    <row r="118" spans="2:17" ht="27" customHeight="1">
      <c r="B118" s="312" t="s">
        <v>303</v>
      </c>
      <c r="C118" s="312"/>
      <c r="D118" s="312"/>
      <c r="E118" s="312"/>
      <c r="F118" s="312"/>
      <c r="G118" s="312"/>
      <c r="H118" s="312"/>
      <c r="I118" s="312"/>
      <c r="J118" s="312"/>
      <c r="K118" s="312"/>
      <c r="L118" s="312"/>
      <c r="M118" s="312"/>
      <c r="N118" s="312"/>
      <c r="O118" s="312"/>
      <c r="P118" s="198"/>
    </row>
    <row r="119" spans="2:17">
      <c r="B119" s="33"/>
      <c r="C119" s="33"/>
      <c r="D119" s="33"/>
      <c r="E119" s="33"/>
      <c r="F119" s="33"/>
      <c r="G119" s="33"/>
      <c r="H119" s="33"/>
      <c r="I119" s="33"/>
      <c r="J119" s="33"/>
      <c r="K119" s="33"/>
      <c r="L119" s="33"/>
      <c r="M119" s="33"/>
      <c r="N119" s="33"/>
      <c r="O119" s="33"/>
      <c r="P119" s="198"/>
    </row>
    <row r="120" spans="2:17" ht="41.25" customHeight="1">
      <c r="B120" s="309" t="s">
        <v>490</v>
      </c>
      <c r="C120" s="309"/>
      <c r="D120" s="309"/>
      <c r="E120" s="309"/>
      <c r="F120" s="309"/>
      <c r="G120" s="309"/>
      <c r="H120" s="309"/>
      <c r="I120" s="309"/>
      <c r="J120" s="309"/>
      <c r="K120" s="309"/>
      <c r="L120" s="309"/>
      <c r="M120" s="309"/>
      <c r="N120" s="309"/>
      <c r="O120" s="309"/>
      <c r="P120" s="197"/>
    </row>
    <row r="122" spans="2:17" s="20" customFormat="1">
      <c r="B122" s="20" t="s">
        <v>322</v>
      </c>
    </row>
    <row r="124" spans="2:17" s="18" customFormat="1">
      <c r="B124" s="18" t="s">
        <v>323</v>
      </c>
    </row>
    <row r="125" spans="2:17" ht="96" customHeight="1">
      <c r="B125" s="309" t="s">
        <v>324</v>
      </c>
      <c r="C125" s="309"/>
      <c r="D125" s="309"/>
      <c r="E125" s="309"/>
      <c r="F125" s="309"/>
      <c r="G125" s="309"/>
      <c r="H125" s="309"/>
      <c r="I125" s="309"/>
      <c r="J125" s="309"/>
      <c r="K125" s="309"/>
      <c r="L125" s="309"/>
      <c r="M125" s="309"/>
      <c r="N125" s="309"/>
      <c r="O125" s="309"/>
      <c r="P125" s="197"/>
    </row>
    <row r="127" spans="2:17" s="18" customFormat="1">
      <c r="B127" s="18" t="s">
        <v>325</v>
      </c>
    </row>
    <row r="128" spans="2:17">
      <c r="B128" s="313" t="s">
        <v>326</v>
      </c>
      <c r="C128" s="313"/>
      <c r="D128" s="313"/>
      <c r="E128" s="313"/>
      <c r="F128" s="313"/>
      <c r="G128" s="313"/>
      <c r="H128" s="313"/>
      <c r="I128" s="313"/>
      <c r="J128" s="313"/>
      <c r="K128" s="313"/>
      <c r="L128" s="313"/>
      <c r="M128" s="313"/>
      <c r="N128" s="313"/>
      <c r="O128" s="313"/>
      <c r="P128" s="199"/>
    </row>
    <row r="130" spans="1:22" s="18" customFormat="1">
      <c r="B130" s="18" t="s">
        <v>327</v>
      </c>
    </row>
    <row r="131" spans="1:22" ht="54.75" customHeight="1">
      <c r="B131" s="309" t="s">
        <v>328</v>
      </c>
      <c r="C131" s="313"/>
      <c r="D131" s="313"/>
      <c r="E131" s="313"/>
      <c r="F131" s="313"/>
      <c r="G131" s="313"/>
      <c r="H131" s="313"/>
      <c r="I131" s="313"/>
      <c r="J131" s="313"/>
      <c r="K131" s="313"/>
      <c r="L131" s="313"/>
      <c r="M131" s="313"/>
      <c r="N131" s="313"/>
      <c r="O131" s="313"/>
      <c r="P131" s="199"/>
    </row>
    <row r="133" spans="1:22" s="18" customFormat="1">
      <c r="B133" s="18" t="s">
        <v>329</v>
      </c>
    </row>
    <row r="134" spans="1:22">
      <c r="B134" s="19" t="s">
        <v>330</v>
      </c>
    </row>
    <row r="137" spans="1:22" s="26" customFormat="1">
      <c r="A137" s="40"/>
      <c r="B137" s="26" t="s">
        <v>331</v>
      </c>
    </row>
    <row r="138" spans="1:22" s="27" customFormat="1">
      <c r="A138" s="41"/>
      <c r="F138" s="27" t="s">
        <v>164</v>
      </c>
      <c r="H138" s="27" t="s">
        <v>221</v>
      </c>
      <c r="I138" s="27" t="s">
        <v>239</v>
      </c>
      <c r="J138" s="27" t="s">
        <v>8</v>
      </c>
      <c r="K138" s="27" t="s">
        <v>9</v>
      </c>
      <c r="L138" s="27" t="s">
        <v>10</v>
      </c>
      <c r="M138" s="27" t="s">
        <v>11</v>
      </c>
      <c r="N138" s="27" t="s">
        <v>12</v>
      </c>
      <c r="O138" s="27" t="s">
        <v>13</v>
      </c>
      <c r="Q138" s="27" t="s">
        <v>169</v>
      </c>
    </row>
    <row r="139" spans="1:22" s="73" customFormat="1"/>
    <row r="140" spans="1:22" s="149" customFormat="1">
      <c r="B140" s="315" t="s">
        <v>332</v>
      </c>
      <c r="C140" s="315"/>
      <c r="D140" s="315"/>
      <c r="E140" s="315"/>
      <c r="F140" s="315"/>
      <c r="G140" s="315"/>
      <c r="H140" s="315"/>
      <c r="I140" s="315"/>
      <c r="J140" s="315"/>
      <c r="K140" s="315"/>
      <c r="L140" s="315"/>
      <c r="M140" s="315"/>
      <c r="N140" s="315"/>
      <c r="O140" s="315"/>
      <c r="P140" s="200"/>
    </row>
    <row r="141" spans="1:22">
      <c r="B141" s="315"/>
      <c r="C141" s="315"/>
      <c r="D141" s="315"/>
      <c r="E141" s="315"/>
      <c r="F141" s="315"/>
      <c r="G141" s="315"/>
      <c r="H141" s="315"/>
      <c r="I141" s="315"/>
      <c r="J141" s="315"/>
      <c r="K141" s="315"/>
      <c r="L141" s="315"/>
      <c r="M141" s="315"/>
      <c r="N141" s="315"/>
      <c r="O141" s="315"/>
      <c r="P141" s="200"/>
      <c r="Q141" s="313"/>
      <c r="R141" s="313"/>
    </row>
    <row r="142" spans="1:22">
      <c r="A142" s="24"/>
      <c r="B142" s="90" t="s">
        <v>333</v>
      </c>
      <c r="F142" s="24"/>
      <c r="I142" s="23">
        <f>SUM(J142:N142)</f>
        <v>306518509.19050407</v>
      </c>
      <c r="J142" s="44">
        <v>231456235.49275458</v>
      </c>
      <c r="K142" s="44">
        <v>8853517.204640884</v>
      </c>
      <c r="L142" s="44">
        <v>12637851.114032593</v>
      </c>
      <c r="M142" s="44">
        <v>8698.0816885846434</v>
      </c>
      <c r="N142" s="44">
        <v>53562207.297387421</v>
      </c>
      <c r="O142" s="130"/>
      <c r="Q142" s="14" t="s">
        <v>311</v>
      </c>
      <c r="S142" s="13"/>
      <c r="T142" s="5"/>
      <c r="V142" s="13"/>
    </row>
    <row r="143" spans="1:22">
      <c r="A143" s="24"/>
      <c r="B143" s="107" t="s">
        <v>334</v>
      </c>
      <c r="F143" s="24"/>
      <c r="I143" s="23">
        <f>SUM(J143:N143)</f>
        <v>294403016.52046674</v>
      </c>
      <c r="J143" s="44">
        <v>216607722.21006936</v>
      </c>
      <c r="K143" s="44">
        <v>9387815.7017252147</v>
      </c>
      <c r="L143" s="44">
        <v>11772923.955682598</v>
      </c>
      <c r="M143" s="44">
        <v>55119.432320055465</v>
      </c>
      <c r="N143" s="44">
        <v>56579435.220669486</v>
      </c>
      <c r="O143" s="130"/>
      <c r="Q143" s="14" t="s">
        <v>311</v>
      </c>
      <c r="S143" s="13"/>
      <c r="V143" s="13"/>
    </row>
    <row r="144" spans="1:22">
      <c r="V144" s="5"/>
    </row>
    <row r="145" spans="1:20">
      <c r="H145" s="178"/>
      <c r="I145" s="179"/>
      <c r="J145" s="177"/>
      <c r="K145" s="177"/>
      <c r="L145" s="177"/>
      <c r="M145" s="177"/>
      <c r="N145" s="177"/>
      <c r="O145" s="177"/>
      <c r="P145" s="177"/>
      <c r="Q145" s="177"/>
      <c r="R145" s="24"/>
    </row>
    <row r="146" spans="1:20" s="26" customFormat="1">
      <c r="A146" s="40"/>
      <c r="B146" s="26" t="s">
        <v>335</v>
      </c>
    </row>
    <row r="147" spans="1:20" s="27" customFormat="1">
      <c r="A147" s="41"/>
      <c r="H147" s="27" t="s">
        <v>221</v>
      </c>
      <c r="I147" s="27" t="s">
        <v>239</v>
      </c>
      <c r="J147" s="27" t="s">
        <v>8</v>
      </c>
      <c r="K147" s="27" t="s">
        <v>9</v>
      </c>
      <c r="L147" s="27" t="s">
        <v>10</v>
      </c>
      <c r="M147" s="27" t="s">
        <v>11</v>
      </c>
      <c r="N147" s="27" t="s">
        <v>12</v>
      </c>
      <c r="O147" s="27" t="s">
        <v>13</v>
      </c>
      <c r="Q147" s="27" t="s">
        <v>169</v>
      </c>
    </row>
    <row r="149" spans="1:20">
      <c r="B149" s="298" t="s">
        <v>337</v>
      </c>
    </row>
    <row r="150" spans="1:20">
      <c r="B150" s="90" t="s">
        <v>338</v>
      </c>
      <c r="H150" s="29">
        <v>0.86599999999999999</v>
      </c>
      <c r="Q150" s="145" t="s">
        <v>336</v>
      </c>
    </row>
    <row r="151" spans="1:20">
      <c r="B151" s="90" t="s">
        <v>339</v>
      </c>
      <c r="H151" s="29">
        <v>0.83899999999999997</v>
      </c>
      <c r="Q151" s="145" t="s">
        <v>336</v>
      </c>
    </row>
    <row r="153" spans="1:20">
      <c r="B153" s="298" t="s">
        <v>340</v>
      </c>
    </row>
    <row r="154" spans="1:20">
      <c r="B154" s="90" t="s">
        <v>34</v>
      </c>
      <c r="H154" s="255">
        <v>1.0999999999999999E-2</v>
      </c>
      <c r="Q154" s="145" t="s">
        <v>336</v>
      </c>
    </row>
    <row r="155" spans="1:20">
      <c r="B155" s="90" t="s">
        <v>35</v>
      </c>
      <c r="H155" s="255">
        <v>1E-3</v>
      </c>
      <c r="Q155" s="145" t="s">
        <v>336</v>
      </c>
    </row>
    <row r="157" spans="1:20" ht="111.75" customHeight="1">
      <c r="A157" s="24"/>
      <c r="B157" s="315" t="s">
        <v>491</v>
      </c>
      <c r="C157" s="315"/>
      <c r="D157" s="315"/>
      <c r="E157" s="315"/>
      <c r="F157" s="315"/>
      <c r="G157" s="315"/>
      <c r="H157" s="315"/>
      <c r="I157" s="315"/>
      <c r="J157" s="315"/>
      <c r="K157" s="315"/>
      <c r="L157" s="315"/>
      <c r="M157" s="315"/>
      <c r="N157" s="315"/>
      <c r="O157" s="315"/>
      <c r="P157" s="200"/>
      <c r="Q157" s="13"/>
      <c r="T157" s="13"/>
    </row>
    <row r="158" spans="1:20">
      <c r="A158" s="24"/>
      <c r="B158" s="163" t="s">
        <v>341</v>
      </c>
      <c r="C158" s="161"/>
      <c r="D158" s="161"/>
      <c r="E158" s="161"/>
      <c r="F158" s="161"/>
      <c r="G158" s="161"/>
      <c r="H158" s="161"/>
      <c r="I158" s="161"/>
      <c r="J158" s="161"/>
      <c r="K158" s="161"/>
      <c r="L158" s="161"/>
      <c r="M158" s="161"/>
      <c r="N158" s="161"/>
      <c r="O158" s="161"/>
      <c r="P158" s="200"/>
      <c r="Q158" s="13"/>
      <c r="T158" s="13"/>
    </row>
    <row r="159" spans="1:20">
      <c r="A159" s="24"/>
      <c r="B159" s="163" t="s">
        <v>342</v>
      </c>
      <c r="C159" s="161"/>
      <c r="D159" s="161"/>
      <c r="E159" s="161"/>
      <c r="F159" s="161"/>
      <c r="G159" s="161"/>
      <c r="H159" s="161"/>
      <c r="I159" s="161"/>
      <c r="J159" s="161"/>
      <c r="K159" s="161"/>
      <c r="L159" s="161"/>
      <c r="M159" s="161"/>
      <c r="N159" s="161"/>
      <c r="O159" s="161"/>
      <c r="P159" s="200"/>
      <c r="Q159" s="13"/>
      <c r="T159" s="13"/>
    </row>
    <row r="161" spans="1:20" ht="27" customHeight="1">
      <c r="B161" s="307" t="s">
        <v>343</v>
      </c>
      <c r="C161" s="307"/>
      <c r="D161" s="307"/>
      <c r="E161" s="307"/>
      <c r="F161" s="307"/>
      <c r="G161" s="307"/>
      <c r="H161" s="307"/>
      <c r="I161" s="307"/>
      <c r="J161" s="307"/>
      <c r="K161" s="307"/>
      <c r="L161" s="307"/>
      <c r="M161" s="307"/>
      <c r="N161" s="307"/>
      <c r="O161" s="307"/>
      <c r="P161" s="195"/>
      <c r="Q161" s="13"/>
    </row>
    <row r="162" spans="1:20">
      <c r="B162" s="171" t="s">
        <v>59</v>
      </c>
      <c r="C162" s="160"/>
      <c r="D162" s="160"/>
      <c r="E162" s="160"/>
      <c r="F162" s="160"/>
      <c r="G162" s="160"/>
      <c r="H162" s="160"/>
      <c r="I162" s="160"/>
      <c r="J162" s="160"/>
      <c r="K162" s="160"/>
      <c r="L162" s="160"/>
      <c r="M162" s="160"/>
      <c r="N162" s="160"/>
      <c r="O162" s="160"/>
      <c r="P162" s="196"/>
      <c r="Q162" s="13"/>
    </row>
    <row r="163" spans="1:20" ht="12.75" customHeight="1">
      <c r="B163" s="160"/>
      <c r="C163" s="160"/>
      <c r="D163" s="160"/>
      <c r="E163" s="160"/>
      <c r="F163" s="160"/>
      <c r="G163" s="160"/>
      <c r="H163" s="160"/>
      <c r="I163" s="160"/>
      <c r="J163" s="160"/>
      <c r="K163" s="160"/>
      <c r="L163" s="160"/>
      <c r="M163" s="160"/>
      <c r="N163" s="160"/>
      <c r="O163" s="160"/>
      <c r="P163" s="196"/>
      <c r="Q163" s="13"/>
    </row>
    <row r="164" spans="1:20" ht="39" customHeight="1">
      <c r="B164" s="307" t="s">
        <v>355</v>
      </c>
      <c r="C164" s="307"/>
      <c r="D164" s="307"/>
      <c r="E164" s="307"/>
      <c r="F164" s="307"/>
      <c r="G164" s="307"/>
      <c r="H164" s="307"/>
      <c r="I164" s="307"/>
      <c r="J164" s="307"/>
      <c r="K164" s="307"/>
      <c r="L164" s="307"/>
      <c r="M164" s="307"/>
      <c r="N164" s="307"/>
      <c r="O164" s="307"/>
      <c r="P164" s="195"/>
      <c r="Q164" s="13"/>
    </row>
    <row r="165" spans="1:20">
      <c r="B165" s="171" t="s">
        <v>356</v>
      </c>
      <c r="C165" s="160"/>
      <c r="D165" s="160"/>
      <c r="E165" s="160"/>
      <c r="F165" s="160"/>
      <c r="G165" s="160"/>
      <c r="H165" s="160"/>
      <c r="I165" s="160"/>
      <c r="J165" s="160"/>
      <c r="K165" s="160"/>
      <c r="L165" s="160"/>
      <c r="M165" s="160"/>
      <c r="N165" s="160"/>
      <c r="O165" s="160"/>
      <c r="P165" s="196"/>
      <c r="Q165" s="13"/>
    </row>
    <row r="167" spans="1:20" s="26" customFormat="1">
      <c r="A167" s="40"/>
      <c r="B167" s="26" t="s">
        <v>344</v>
      </c>
    </row>
    <row r="168" spans="1:20" s="27" customFormat="1">
      <c r="A168" s="41"/>
      <c r="Q168" s="27" t="s">
        <v>169</v>
      </c>
    </row>
    <row r="170" spans="1:20">
      <c r="B170" s="19" t="s">
        <v>36</v>
      </c>
      <c r="H170" s="29">
        <v>2.8000000000000001E-2</v>
      </c>
      <c r="Q170" s="145" t="s">
        <v>345</v>
      </c>
    </row>
    <row r="171" spans="1:20">
      <c r="B171" s="19" t="s">
        <v>37</v>
      </c>
      <c r="H171" s="29">
        <v>0.01</v>
      </c>
      <c r="Q171" s="145" t="s">
        <v>346</v>
      </c>
    </row>
    <row r="172" spans="1:20">
      <c r="B172" s="19" t="s">
        <v>38</v>
      </c>
      <c r="H172" s="29">
        <v>8.0000000000000002E-3</v>
      </c>
      <c r="Q172" s="145" t="s">
        <v>347</v>
      </c>
    </row>
    <row r="173" spans="1:20">
      <c r="B173" s="19" t="s">
        <v>39</v>
      </c>
      <c r="H173" s="29">
        <v>2E-3</v>
      </c>
      <c r="Q173" s="145" t="s">
        <v>348</v>
      </c>
    </row>
    <row r="174" spans="1:20">
      <c r="A174" s="112"/>
      <c r="B174" s="19" t="s">
        <v>40</v>
      </c>
      <c r="H174" s="29">
        <v>1.4E-2</v>
      </c>
      <c r="Q174" s="145" t="s">
        <v>349</v>
      </c>
    </row>
    <row r="175" spans="1:20">
      <c r="A175" s="112"/>
      <c r="B175" s="19" t="s">
        <v>41</v>
      </c>
      <c r="H175" s="172">
        <v>1.2E-2</v>
      </c>
      <c r="Q175" s="145" t="s">
        <v>350</v>
      </c>
      <c r="T175" s="13"/>
    </row>
    <row r="176" spans="1:20">
      <c r="A176" s="112"/>
      <c r="B176" s="19" t="s">
        <v>46</v>
      </c>
      <c r="H176" s="172">
        <v>2.5999999999999999E-2</v>
      </c>
      <c r="Q176" s="145" t="s">
        <v>351</v>
      </c>
      <c r="T176" s="13"/>
    </row>
    <row r="177" spans="1:17">
      <c r="A177" s="112"/>
      <c r="B177" s="19" t="s">
        <v>70</v>
      </c>
      <c r="H177" s="172">
        <v>1.6E-2</v>
      </c>
      <c r="Q177" s="145" t="s">
        <v>352</v>
      </c>
    </row>
    <row r="179" spans="1:17" ht="12.75" customHeight="1">
      <c r="B179" s="309" t="s">
        <v>353</v>
      </c>
      <c r="C179" s="309"/>
      <c r="D179" s="309"/>
      <c r="E179" s="309"/>
      <c r="F179" s="309"/>
      <c r="G179" s="309"/>
      <c r="H179" s="309"/>
      <c r="I179" s="309"/>
      <c r="J179" s="309"/>
      <c r="K179" s="309"/>
      <c r="L179" s="309"/>
      <c r="M179" s="309"/>
      <c r="N179" s="309"/>
      <c r="O179" s="309"/>
      <c r="P179" s="197"/>
    </row>
    <row r="180" spans="1:17">
      <c r="B180" s="309"/>
      <c r="C180" s="309"/>
      <c r="D180" s="309"/>
      <c r="E180" s="309"/>
      <c r="F180" s="309"/>
      <c r="G180" s="309"/>
      <c r="H180" s="309"/>
      <c r="I180" s="309"/>
      <c r="J180" s="309"/>
      <c r="K180" s="309"/>
      <c r="L180" s="309"/>
      <c r="M180" s="309"/>
      <c r="N180" s="309"/>
      <c r="O180" s="309"/>
      <c r="P180" s="197"/>
    </row>
    <row r="181" spans="1:17" ht="84.75" customHeight="1">
      <c r="B181" s="309" t="s">
        <v>492</v>
      </c>
      <c r="C181" s="309"/>
      <c r="D181" s="309"/>
      <c r="E181" s="309"/>
      <c r="F181" s="309"/>
      <c r="G181" s="309"/>
      <c r="H181" s="309"/>
      <c r="I181" s="309"/>
      <c r="J181" s="309"/>
      <c r="K181" s="309"/>
      <c r="L181" s="309"/>
      <c r="M181" s="309"/>
      <c r="N181" s="309"/>
      <c r="O181" s="309"/>
      <c r="P181" s="197"/>
    </row>
    <row r="183" spans="1:17" ht="35.25" customHeight="1">
      <c r="B183" s="309" t="s">
        <v>354</v>
      </c>
      <c r="C183" s="309"/>
      <c r="D183" s="309"/>
      <c r="E183" s="309"/>
      <c r="F183" s="309"/>
      <c r="G183" s="309"/>
      <c r="H183" s="309"/>
      <c r="I183" s="309"/>
      <c r="J183" s="309"/>
      <c r="K183" s="309"/>
      <c r="L183" s="309"/>
      <c r="M183" s="309"/>
      <c r="N183" s="309"/>
      <c r="O183" s="309"/>
      <c r="P183" s="197"/>
    </row>
    <row r="184" spans="1:17">
      <c r="B184" s="309"/>
      <c r="C184" s="309"/>
      <c r="D184" s="309"/>
      <c r="E184" s="309"/>
      <c r="F184" s="309"/>
      <c r="G184" s="309"/>
      <c r="H184" s="309"/>
      <c r="I184" s="309"/>
      <c r="J184" s="309"/>
      <c r="K184" s="309"/>
      <c r="L184" s="309"/>
      <c r="M184" s="309"/>
      <c r="N184" s="309"/>
      <c r="O184" s="309"/>
      <c r="P184" s="197"/>
    </row>
  </sheetData>
  <mergeCells count="1369">
    <mergeCell ref="WVT6:WWE6"/>
    <mergeCell ref="WWF6:WWQ6"/>
    <mergeCell ref="WWR6:WXC6"/>
    <mergeCell ref="WXD6:WXG6"/>
    <mergeCell ref="WTL6:WTW6"/>
    <mergeCell ref="WTX6:WUI6"/>
    <mergeCell ref="WUJ6:WUU6"/>
    <mergeCell ref="WUV6:WVG6"/>
    <mergeCell ref="WVH6:WVS6"/>
    <mergeCell ref="WRD6:WRO6"/>
    <mergeCell ref="WRP6:WSA6"/>
    <mergeCell ref="WSB6:WSM6"/>
    <mergeCell ref="WSN6:WSY6"/>
    <mergeCell ref="WSZ6:WTK6"/>
    <mergeCell ref="WOV6:WPG6"/>
    <mergeCell ref="WPH6:WPS6"/>
    <mergeCell ref="WPT6:WQE6"/>
    <mergeCell ref="WQF6:WQQ6"/>
    <mergeCell ref="WQR6:WRC6"/>
    <mergeCell ref="WMN6:WMY6"/>
    <mergeCell ref="WMZ6:WNK6"/>
    <mergeCell ref="WNL6:WNW6"/>
    <mergeCell ref="WNX6:WOI6"/>
    <mergeCell ref="WOJ6:WOU6"/>
    <mergeCell ref="WKF6:WKQ6"/>
    <mergeCell ref="WKR6:WLC6"/>
    <mergeCell ref="WLD6:WLO6"/>
    <mergeCell ref="WLP6:WMA6"/>
    <mergeCell ref="WMB6:WMM6"/>
    <mergeCell ref="WHX6:WII6"/>
    <mergeCell ref="WIJ6:WIU6"/>
    <mergeCell ref="WIV6:WJG6"/>
    <mergeCell ref="WJH6:WJS6"/>
    <mergeCell ref="WJT6:WKE6"/>
    <mergeCell ref="WFP6:WGA6"/>
    <mergeCell ref="WGB6:WGM6"/>
    <mergeCell ref="WGN6:WGY6"/>
    <mergeCell ref="WGZ6:WHK6"/>
    <mergeCell ref="WHL6:WHW6"/>
    <mergeCell ref="WDH6:WDS6"/>
    <mergeCell ref="WDT6:WEE6"/>
    <mergeCell ref="WEF6:WEQ6"/>
    <mergeCell ref="WER6:WFC6"/>
    <mergeCell ref="WFD6:WFO6"/>
    <mergeCell ref="WAZ6:WBK6"/>
    <mergeCell ref="WBL6:WBW6"/>
    <mergeCell ref="WBX6:WCI6"/>
    <mergeCell ref="WCJ6:WCU6"/>
    <mergeCell ref="WCV6:WDG6"/>
    <mergeCell ref="VYR6:VZC6"/>
    <mergeCell ref="VZD6:VZO6"/>
    <mergeCell ref="VZP6:WAA6"/>
    <mergeCell ref="WAB6:WAM6"/>
    <mergeCell ref="WAN6:WAY6"/>
    <mergeCell ref="VWJ6:VWU6"/>
    <mergeCell ref="VWV6:VXG6"/>
    <mergeCell ref="VXH6:VXS6"/>
    <mergeCell ref="VXT6:VYE6"/>
    <mergeCell ref="VYF6:VYQ6"/>
    <mergeCell ref="VUB6:VUM6"/>
    <mergeCell ref="VUN6:VUY6"/>
    <mergeCell ref="VUZ6:VVK6"/>
    <mergeCell ref="VVL6:VVW6"/>
    <mergeCell ref="VVX6:VWI6"/>
    <mergeCell ref="VRT6:VSE6"/>
    <mergeCell ref="VSF6:VSQ6"/>
    <mergeCell ref="VSR6:VTC6"/>
    <mergeCell ref="VTD6:VTO6"/>
    <mergeCell ref="VTP6:VUA6"/>
    <mergeCell ref="VPL6:VPW6"/>
    <mergeCell ref="VPX6:VQI6"/>
    <mergeCell ref="VQJ6:VQU6"/>
    <mergeCell ref="VQV6:VRG6"/>
    <mergeCell ref="VRH6:VRS6"/>
    <mergeCell ref="VND6:VNO6"/>
    <mergeCell ref="VNP6:VOA6"/>
    <mergeCell ref="VOB6:VOM6"/>
    <mergeCell ref="VON6:VOY6"/>
    <mergeCell ref="VOZ6:VPK6"/>
    <mergeCell ref="VKV6:VLG6"/>
    <mergeCell ref="VLH6:VLS6"/>
    <mergeCell ref="VLT6:VME6"/>
    <mergeCell ref="VMF6:VMQ6"/>
    <mergeCell ref="VMR6:VNC6"/>
    <mergeCell ref="VIN6:VIY6"/>
    <mergeCell ref="VIZ6:VJK6"/>
    <mergeCell ref="VJL6:VJW6"/>
    <mergeCell ref="VJX6:VKI6"/>
    <mergeCell ref="VKJ6:VKU6"/>
    <mergeCell ref="VGF6:VGQ6"/>
    <mergeCell ref="VGR6:VHC6"/>
    <mergeCell ref="VHD6:VHO6"/>
    <mergeCell ref="VHP6:VIA6"/>
    <mergeCell ref="VIB6:VIM6"/>
    <mergeCell ref="VDX6:VEI6"/>
    <mergeCell ref="VEJ6:VEU6"/>
    <mergeCell ref="VEV6:VFG6"/>
    <mergeCell ref="VFH6:VFS6"/>
    <mergeCell ref="VFT6:VGE6"/>
    <mergeCell ref="VBP6:VCA6"/>
    <mergeCell ref="VCB6:VCM6"/>
    <mergeCell ref="VCN6:VCY6"/>
    <mergeCell ref="VCZ6:VDK6"/>
    <mergeCell ref="VDL6:VDW6"/>
    <mergeCell ref="UZH6:UZS6"/>
    <mergeCell ref="UZT6:VAE6"/>
    <mergeCell ref="VAF6:VAQ6"/>
    <mergeCell ref="VAR6:VBC6"/>
    <mergeCell ref="VBD6:VBO6"/>
    <mergeCell ref="UWZ6:UXK6"/>
    <mergeCell ref="UXL6:UXW6"/>
    <mergeCell ref="UXX6:UYI6"/>
    <mergeCell ref="UYJ6:UYU6"/>
    <mergeCell ref="UYV6:UZG6"/>
    <mergeCell ref="UUR6:UVC6"/>
    <mergeCell ref="UVD6:UVO6"/>
    <mergeCell ref="UVP6:UWA6"/>
    <mergeCell ref="UWB6:UWM6"/>
    <mergeCell ref="UWN6:UWY6"/>
    <mergeCell ref="USJ6:USU6"/>
    <mergeCell ref="USV6:UTG6"/>
    <mergeCell ref="UTH6:UTS6"/>
    <mergeCell ref="UTT6:UUE6"/>
    <mergeCell ref="UUF6:UUQ6"/>
    <mergeCell ref="UQB6:UQM6"/>
    <mergeCell ref="UQN6:UQY6"/>
    <mergeCell ref="UQZ6:URK6"/>
    <mergeCell ref="URL6:URW6"/>
    <mergeCell ref="URX6:USI6"/>
    <mergeCell ref="UNT6:UOE6"/>
    <mergeCell ref="UOF6:UOQ6"/>
    <mergeCell ref="UOR6:UPC6"/>
    <mergeCell ref="UPD6:UPO6"/>
    <mergeCell ref="UPP6:UQA6"/>
    <mergeCell ref="ULL6:ULW6"/>
    <mergeCell ref="ULX6:UMI6"/>
    <mergeCell ref="UMJ6:UMU6"/>
    <mergeCell ref="UMV6:UNG6"/>
    <mergeCell ref="UNH6:UNS6"/>
    <mergeCell ref="UJD6:UJO6"/>
    <mergeCell ref="UJP6:UKA6"/>
    <mergeCell ref="UKB6:UKM6"/>
    <mergeCell ref="UKN6:UKY6"/>
    <mergeCell ref="UKZ6:ULK6"/>
    <mergeCell ref="UGV6:UHG6"/>
    <mergeCell ref="UHH6:UHS6"/>
    <mergeCell ref="UHT6:UIE6"/>
    <mergeCell ref="UIF6:UIQ6"/>
    <mergeCell ref="UIR6:UJC6"/>
    <mergeCell ref="UEN6:UEY6"/>
    <mergeCell ref="UEZ6:UFK6"/>
    <mergeCell ref="UFL6:UFW6"/>
    <mergeCell ref="UFX6:UGI6"/>
    <mergeCell ref="UGJ6:UGU6"/>
    <mergeCell ref="UCF6:UCQ6"/>
    <mergeCell ref="UCR6:UDC6"/>
    <mergeCell ref="UDD6:UDO6"/>
    <mergeCell ref="UDP6:UEA6"/>
    <mergeCell ref="UEB6:UEM6"/>
    <mergeCell ref="TZX6:UAI6"/>
    <mergeCell ref="UAJ6:UAU6"/>
    <mergeCell ref="UAV6:UBG6"/>
    <mergeCell ref="UBH6:UBS6"/>
    <mergeCell ref="UBT6:UCE6"/>
    <mergeCell ref="TXP6:TYA6"/>
    <mergeCell ref="TYB6:TYM6"/>
    <mergeCell ref="TYN6:TYY6"/>
    <mergeCell ref="TYZ6:TZK6"/>
    <mergeCell ref="TZL6:TZW6"/>
    <mergeCell ref="TVH6:TVS6"/>
    <mergeCell ref="TVT6:TWE6"/>
    <mergeCell ref="TWF6:TWQ6"/>
    <mergeCell ref="TWR6:TXC6"/>
    <mergeCell ref="TXD6:TXO6"/>
    <mergeCell ref="TSZ6:TTK6"/>
    <mergeCell ref="TTL6:TTW6"/>
    <mergeCell ref="TTX6:TUI6"/>
    <mergeCell ref="TUJ6:TUU6"/>
    <mergeCell ref="TUV6:TVG6"/>
    <mergeCell ref="TQR6:TRC6"/>
    <mergeCell ref="TRD6:TRO6"/>
    <mergeCell ref="TRP6:TSA6"/>
    <mergeCell ref="TSB6:TSM6"/>
    <mergeCell ref="TSN6:TSY6"/>
    <mergeCell ref="TOJ6:TOU6"/>
    <mergeCell ref="TOV6:TPG6"/>
    <mergeCell ref="TPH6:TPS6"/>
    <mergeCell ref="TPT6:TQE6"/>
    <mergeCell ref="TQF6:TQQ6"/>
    <mergeCell ref="TMB6:TMM6"/>
    <mergeCell ref="TMN6:TMY6"/>
    <mergeCell ref="TMZ6:TNK6"/>
    <mergeCell ref="TNL6:TNW6"/>
    <mergeCell ref="TNX6:TOI6"/>
    <mergeCell ref="TJT6:TKE6"/>
    <mergeCell ref="TKF6:TKQ6"/>
    <mergeCell ref="TKR6:TLC6"/>
    <mergeCell ref="TLD6:TLO6"/>
    <mergeCell ref="TLP6:TMA6"/>
    <mergeCell ref="THL6:THW6"/>
    <mergeCell ref="THX6:TII6"/>
    <mergeCell ref="TIJ6:TIU6"/>
    <mergeCell ref="TIV6:TJG6"/>
    <mergeCell ref="TJH6:TJS6"/>
    <mergeCell ref="TFD6:TFO6"/>
    <mergeCell ref="TFP6:TGA6"/>
    <mergeCell ref="TGB6:TGM6"/>
    <mergeCell ref="TGN6:TGY6"/>
    <mergeCell ref="TGZ6:THK6"/>
    <mergeCell ref="TCV6:TDG6"/>
    <mergeCell ref="TDH6:TDS6"/>
    <mergeCell ref="TDT6:TEE6"/>
    <mergeCell ref="TEF6:TEQ6"/>
    <mergeCell ref="TER6:TFC6"/>
    <mergeCell ref="TAN6:TAY6"/>
    <mergeCell ref="TAZ6:TBK6"/>
    <mergeCell ref="TBL6:TBW6"/>
    <mergeCell ref="TBX6:TCI6"/>
    <mergeCell ref="TCJ6:TCU6"/>
    <mergeCell ref="SYF6:SYQ6"/>
    <mergeCell ref="SYR6:SZC6"/>
    <mergeCell ref="SZD6:SZO6"/>
    <mergeCell ref="SZP6:TAA6"/>
    <mergeCell ref="TAB6:TAM6"/>
    <mergeCell ref="SVX6:SWI6"/>
    <mergeCell ref="SWJ6:SWU6"/>
    <mergeCell ref="SWV6:SXG6"/>
    <mergeCell ref="SXH6:SXS6"/>
    <mergeCell ref="SXT6:SYE6"/>
    <mergeCell ref="STP6:SUA6"/>
    <mergeCell ref="SUB6:SUM6"/>
    <mergeCell ref="SUN6:SUY6"/>
    <mergeCell ref="SUZ6:SVK6"/>
    <mergeCell ref="SVL6:SVW6"/>
    <mergeCell ref="SRH6:SRS6"/>
    <mergeCell ref="SRT6:SSE6"/>
    <mergeCell ref="SSF6:SSQ6"/>
    <mergeCell ref="SSR6:STC6"/>
    <mergeCell ref="STD6:STO6"/>
    <mergeCell ref="SOZ6:SPK6"/>
    <mergeCell ref="SPL6:SPW6"/>
    <mergeCell ref="SPX6:SQI6"/>
    <mergeCell ref="SQJ6:SQU6"/>
    <mergeCell ref="SQV6:SRG6"/>
    <mergeCell ref="SMR6:SNC6"/>
    <mergeCell ref="SND6:SNO6"/>
    <mergeCell ref="SNP6:SOA6"/>
    <mergeCell ref="SOB6:SOM6"/>
    <mergeCell ref="SON6:SOY6"/>
    <mergeCell ref="SKJ6:SKU6"/>
    <mergeCell ref="SKV6:SLG6"/>
    <mergeCell ref="SLH6:SLS6"/>
    <mergeCell ref="SLT6:SME6"/>
    <mergeCell ref="SMF6:SMQ6"/>
    <mergeCell ref="SIB6:SIM6"/>
    <mergeCell ref="SIN6:SIY6"/>
    <mergeCell ref="SIZ6:SJK6"/>
    <mergeCell ref="SJL6:SJW6"/>
    <mergeCell ref="SJX6:SKI6"/>
    <mergeCell ref="SFT6:SGE6"/>
    <mergeCell ref="SGF6:SGQ6"/>
    <mergeCell ref="SGR6:SHC6"/>
    <mergeCell ref="SHD6:SHO6"/>
    <mergeCell ref="SHP6:SIA6"/>
    <mergeCell ref="SDL6:SDW6"/>
    <mergeCell ref="SDX6:SEI6"/>
    <mergeCell ref="SEJ6:SEU6"/>
    <mergeCell ref="SEV6:SFG6"/>
    <mergeCell ref="SFH6:SFS6"/>
    <mergeCell ref="SBD6:SBO6"/>
    <mergeCell ref="SBP6:SCA6"/>
    <mergeCell ref="SCB6:SCM6"/>
    <mergeCell ref="SCN6:SCY6"/>
    <mergeCell ref="SCZ6:SDK6"/>
    <mergeCell ref="RYV6:RZG6"/>
    <mergeCell ref="RZH6:RZS6"/>
    <mergeCell ref="RZT6:SAE6"/>
    <mergeCell ref="SAF6:SAQ6"/>
    <mergeCell ref="SAR6:SBC6"/>
    <mergeCell ref="RWN6:RWY6"/>
    <mergeCell ref="RWZ6:RXK6"/>
    <mergeCell ref="RXL6:RXW6"/>
    <mergeCell ref="RXX6:RYI6"/>
    <mergeCell ref="RYJ6:RYU6"/>
    <mergeCell ref="RUF6:RUQ6"/>
    <mergeCell ref="RUR6:RVC6"/>
    <mergeCell ref="RVD6:RVO6"/>
    <mergeCell ref="RVP6:RWA6"/>
    <mergeCell ref="RWB6:RWM6"/>
    <mergeCell ref="RRX6:RSI6"/>
    <mergeCell ref="RSJ6:RSU6"/>
    <mergeCell ref="RSV6:RTG6"/>
    <mergeCell ref="RTH6:RTS6"/>
    <mergeCell ref="RTT6:RUE6"/>
    <mergeCell ref="RPP6:RQA6"/>
    <mergeCell ref="RQB6:RQM6"/>
    <mergeCell ref="RQN6:RQY6"/>
    <mergeCell ref="RQZ6:RRK6"/>
    <mergeCell ref="RRL6:RRW6"/>
    <mergeCell ref="RNH6:RNS6"/>
    <mergeCell ref="RNT6:ROE6"/>
    <mergeCell ref="ROF6:ROQ6"/>
    <mergeCell ref="ROR6:RPC6"/>
    <mergeCell ref="RPD6:RPO6"/>
    <mergeCell ref="RKZ6:RLK6"/>
    <mergeCell ref="RLL6:RLW6"/>
    <mergeCell ref="RLX6:RMI6"/>
    <mergeCell ref="RMJ6:RMU6"/>
    <mergeCell ref="RMV6:RNG6"/>
    <mergeCell ref="RIR6:RJC6"/>
    <mergeCell ref="RJD6:RJO6"/>
    <mergeCell ref="RJP6:RKA6"/>
    <mergeCell ref="RKB6:RKM6"/>
    <mergeCell ref="RKN6:RKY6"/>
    <mergeCell ref="RGJ6:RGU6"/>
    <mergeCell ref="RGV6:RHG6"/>
    <mergeCell ref="RHH6:RHS6"/>
    <mergeCell ref="RHT6:RIE6"/>
    <mergeCell ref="RIF6:RIQ6"/>
    <mergeCell ref="REB6:REM6"/>
    <mergeCell ref="REN6:REY6"/>
    <mergeCell ref="REZ6:RFK6"/>
    <mergeCell ref="RFL6:RFW6"/>
    <mergeCell ref="RFX6:RGI6"/>
    <mergeCell ref="RBT6:RCE6"/>
    <mergeCell ref="RCF6:RCQ6"/>
    <mergeCell ref="RCR6:RDC6"/>
    <mergeCell ref="RDD6:RDO6"/>
    <mergeCell ref="RDP6:REA6"/>
    <mergeCell ref="QZL6:QZW6"/>
    <mergeCell ref="QZX6:RAI6"/>
    <mergeCell ref="RAJ6:RAU6"/>
    <mergeCell ref="RAV6:RBG6"/>
    <mergeCell ref="RBH6:RBS6"/>
    <mergeCell ref="QXD6:QXO6"/>
    <mergeCell ref="QXP6:QYA6"/>
    <mergeCell ref="QYB6:QYM6"/>
    <mergeCell ref="QYN6:QYY6"/>
    <mergeCell ref="QYZ6:QZK6"/>
    <mergeCell ref="QUV6:QVG6"/>
    <mergeCell ref="QVH6:QVS6"/>
    <mergeCell ref="QVT6:QWE6"/>
    <mergeCell ref="QWF6:QWQ6"/>
    <mergeCell ref="QWR6:QXC6"/>
    <mergeCell ref="QSN6:QSY6"/>
    <mergeCell ref="QSZ6:QTK6"/>
    <mergeCell ref="QTL6:QTW6"/>
    <mergeCell ref="QTX6:QUI6"/>
    <mergeCell ref="QUJ6:QUU6"/>
    <mergeCell ref="QQF6:QQQ6"/>
    <mergeCell ref="QQR6:QRC6"/>
    <mergeCell ref="QRD6:QRO6"/>
    <mergeCell ref="QRP6:QSA6"/>
    <mergeCell ref="QSB6:QSM6"/>
    <mergeCell ref="QNX6:QOI6"/>
    <mergeCell ref="QOJ6:QOU6"/>
    <mergeCell ref="QOV6:QPG6"/>
    <mergeCell ref="QPH6:QPS6"/>
    <mergeCell ref="QPT6:QQE6"/>
    <mergeCell ref="QLP6:QMA6"/>
    <mergeCell ref="QMB6:QMM6"/>
    <mergeCell ref="QMN6:QMY6"/>
    <mergeCell ref="QMZ6:QNK6"/>
    <mergeCell ref="QNL6:QNW6"/>
    <mergeCell ref="QJH6:QJS6"/>
    <mergeCell ref="QJT6:QKE6"/>
    <mergeCell ref="QKF6:QKQ6"/>
    <mergeCell ref="QKR6:QLC6"/>
    <mergeCell ref="QLD6:QLO6"/>
    <mergeCell ref="QGZ6:QHK6"/>
    <mergeCell ref="QHL6:QHW6"/>
    <mergeCell ref="QHX6:QII6"/>
    <mergeCell ref="QIJ6:QIU6"/>
    <mergeCell ref="QIV6:QJG6"/>
    <mergeCell ref="QER6:QFC6"/>
    <mergeCell ref="QFD6:QFO6"/>
    <mergeCell ref="QFP6:QGA6"/>
    <mergeCell ref="QGB6:QGM6"/>
    <mergeCell ref="QGN6:QGY6"/>
    <mergeCell ref="QCJ6:QCU6"/>
    <mergeCell ref="QCV6:QDG6"/>
    <mergeCell ref="QDH6:QDS6"/>
    <mergeCell ref="QDT6:QEE6"/>
    <mergeCell ref="QEF6:QEQ6"/>
    <mergeCell ref="QAB6:QAM6"/>
    <mergeCell ref="QAN6:QAY6"/>
    <mergeCell ref="QAZ6:QBK6"/>
    <mergeCell ref="QBL6:QBW6"/>
    <mergeCell ref="QBX6:QCI6"/>
    <mergeCell ref="PXT6:PYE6"/>
    <mergeCell ref="PYF6:PYQ6"/>
    <mergeCell ref="PYR6:PZC6"/>
    <mergeCell ref="PZD6:PZO6"/>
    <mergeCell ref="PZP6:QAA6"/>
    <mergeCell ref="PVL6:PVW6"/>
    <mergeCell ref="PVX6:PWI6"/>
    <mergeCell ref="PWJ6:PWU6"/>
    <mergeCell ref="PWV6:PXG6"/>
    <mergeCell ref="PXH6:PXS6"/>
    <mergeCell ref="PTD6:PTO6"/>
    <mergeCell ref="PTP6:PUA6"/>
    <mergeCell ref="PUB6:PUM6"/>
    <mergeCell ref="PUN6:PUY6"/>
    <mergeCell ref="PUZ6:PVK6"/>
    <mergeCell ref="PQV6:PRG6"/>
    <mergeCell ref="PRH6:PRS6"/>
    <mergeCell ref="PRT6:PSE6"/>
    <mergeCell ref="PSF6:PSQ6"/>
    <mergeCell ref="PSR6:PTC6"/>
    <mergeCell ref="PON6:POY6"/>
    <mergeCell ref="POZ6:PPK6"/>
    <mergeCell ref="PPL6:PPW6"/>
    <mergeCell ref="PPX6:PQI6"/>
    <mergeCell ref="PQJ6:PQU6"/>
    <mergeCell ref="PMF6:PMQ6"/>
    <mergeCell ref="PMR6:PNC6"/>
    <mergeCell ref="PND6:PNO6"/>
    <mergeCell ref="PNP6:POA6"/>
    <mergeCell ref="POB6:POM6"/>
    <mergeCell ref="PJX6:PKI6"/>
    <mergeCell ref="PKJ6:PKU6"/>
    <mergeCell ref="PKV6:PLG6"/>
    <mergeCell ref="PLH6:PLS6"/>
    <mergeCell ref="PLT6:PME6"/>
    <mergeCell ref="PHP6:PIA6"/>
    <mergeCell ref="PIB6:PIM6"/>
    <mergeCell ref="PIN6:PIY6"/>
    <mergeCell ref="PIZ6:PJK6"/>
    <mergeCell ref="PJL6:PJW6"/>
    <mergeCell ref="PFH6:PFS6"/>
    <mergeCell ref="PFT6:PGE6"/>
    <mergeCell ref="PGF6:PGQ6"/>
    <mergeCell ref="PGR6:PHC6"/>
    <mergeCell ref="PHD6:PHO6"/>
    <mergeCell ref="PCZ6:PDK6"/>
    <mergeCell ref="PDL6:PDW6"/>
    <mergeCell ref="PDX6:PEI6"/>
    <mergeCell ref="PEJ6:PEU6"/>
    <mergeCell ref="PEV6:PFG6"/>
    <mergeCell ref="PAR6:PBC6"/>
    <mergeCell ref="PBD6:PBO6"/>
    <mergeCell ref="PBP6:PCA6"/>
    <mergeCell ref="PCB6:PCM6"/>
    <mergeCell ref="PCN6:PCY6"/>
    <mergeCell ref="OYJ6:OYU6"/>
    <mergeCell ref="OYV6:OZG6"/>
    <mergeCell ref="OZH6:OZS6"/>
    <mergeCell ref="OZT6:PAE6"/>
    <mergeCell ref="PAF6:PAQ6"/>
    <mergeCell ref="OWB6:OWM6"/>
    <mergeCell ref="OWN6:OWY6"/>
    <mergeCell ref="OWZ6:OXK6"/>
    <mergeCell ref="OXL6:OXW6"/>
    <mergeCell ref="OXX6:OYI6"/>
    <mergeCell ref="OTT6:OUE6"/>
    <mergeCell ref="OUF6:OUQ6"/>
    <mergeCell ref="OUR6:OVC6"/>
    <mergeCell ref="OVD6:OVO6"/>
    <mergeCell ref="OVP6:OWA6"/>
    <mergeCell ref="ORL6:ORW6"/>
    <mergeCell ref="ORX6:OSI6"/>
    <mergeCell ref="OSJ6:OSU6"/>
    <mergeCell ref="OSV6:OTG6"/>
    <mergeCell ref="OTH6:OTS6"/>
    <mergeCell ref="OPD6:OPO6"/>
    <mergeCell ref="OPP6:OQA6"/>
    <mergeCell ref="OQB6:OQM6"/>
    <mergeCell ref="OQN6:OQY6"/>
    <mergeCell ref="OQZ6:ORK6"/>
    <mergeCell ref="OMV6:ONG6"/>
    <mergeCell ref="ONH6:ONS6"/>
    <mergeCell ref="ONT6:OOE6"/>
    <mergeCell ref="OOF6:OOQ6"/>
    <mergeCell ref="OOR6:OPC6"/>
    <mergeCell ref="OKN6:OKY6"/>
    <mergeCell ref="OKZ6:OLK6"/>
    <mergeCell ref="OLL6:OLW6"/>
    <mergeCell ref="OLX6:OMI6"/>
    <mergeCell ref="OMJ6:OMU6"/>
    <mergeCell ref="OIF6:OIQ6"/>
    <mergeCell ref="OIR6:OJC6"/>
    <mergeCell ref="OJD6:OJO6"/>
    <mergeCell ref="OJP6:OKA6"/>
    <mergeCell ref="OKB6:OKM6"/>
    <mergeCell ref="OFX6:OGI6"/>
    <mergeCell ref="OGJ6:OGU6"/>
    <mergeCell ref="OGV6:OHG6"/>
    <mergeCell ref="OHH6:OHS6"/>
    <mergeCell ref="OHT6:OIE6"/>
    <mergeCell ref="ODP6:OEA6"/>
    <mergeCell ref="OEB6:OEM6"/>
    <mergeCell ref="OEN6:OEY6"/>
    <mergeCell ref="OEZ6:OFK6"/>
    <mergeCell ref="OFL6:OFW6"/>
    <mergeCell ref="OBH6:OBS6"/>
    <mergeCell ref="OBT6:OCE6"/>
    <mergeCell ref="OCF6:OCQ6"/>
    <mergeCell ref="OCR6:ODC6"/>
    <mergeCell ref="ODD6:ODO6"/>
    <mergeCell ref="NYZ6:NZK6"/>
    <mergeCell ref="NZL6:NZW6"/>
    <mergeCell ref="NZX6:OAI6"/>
    <mergeCell ref="OAJ6:OAU6"/>
    <mergeCell ref="OAV6:OBG6"/>
    <mergeCell ref="NWR6:NXC6"/>
    <mergeCell ref="NXD6:NXO6"/>
    <mergeCell ref="NXP6:NYA6"/>
    <mergeCell ref="NYB6:NYM6"/>
    <mergeCell ref="NYN6:NYY6"/>
    <mergeCell ref="NUJ6:NUU6"/>
    <mergeCell ref="NUV6:NVG6"/>
    <mergeCell ref="NVH6:NVS6"/>
    <mergeCell ref="NVT6:NWE6"/>
    <mergeCell ref="NWF6:NWQ6"/>
    <mergeCell ref="NSB6:NSM6"/>
    <mergeCell ref="NSN6:NSY6"/>
    <mergeCell ref="NSZ6:NTK6"/>
    <mergeCell ref="NTL6:NTW6"/>
    <mergeCell ref="NTX6:NUI6"/>
    <mergeCell ref="NPT6:NQE6"/>
    <mergeCell ref="NQF6:NQQ6"/>
    <mergeCell ref="NQR6:NRC6"/>
    <mergeCell ref="NRD6:NRO6"/>
    <mergeCell ref="NRP6:NSA6"/>
    <mergeCell ref="NNL6:NNW6"/>
    <mergeCell ref="NNX6:NOI6"/>
    <mergeCell ref="NOJ6:NOU6"/>
    <mergeCell ref="NOV6:NPG6"/>
    <mergeCell ref="NPH6:NPS6"/>
    <mergeCell ref="NLD6:NLO6"/>
    <mergeCell ref="NLP6:NMA6"/>
    <mergeCell ref="NMB6:NMM6"/>
    <mergeCell ref="NMN6:NMY6"/>
    <mergeCell ref="NMZ6:NNK6"/>
    <mergeCell ref="NIV6:NJG6"/>
    <mergeCell ref="NJH6:NJS6"/>
    <mergeCell ref="NJT6:NKE6"/>
    <mergeCell ref="NKF6:NKQ6"/>
    <mergeCell ref="NKR6:NLC6"/>
    <mergeCell ref="NGN6:NGY6"/>
    <mergeCell ref="NGZ6:NHK6"/>
    <mergeCell ref="NHL6:NHW6"/>
    <mergeCell ref="NHX6:NII6"/>
    <mergeCell ref="NIJ6:NIU6"/>
    <mergeCell ref="NEF6:NEQ6"/>
    <mergeCell ref="NER6:NFC6"/>
    <mergeCell ref="NFD6:NFO6"/>
    <mergeCell ref="NFP6:NGA6"/>
    <mergeCell ref="NGB6:NGM6"/>
    <mergeCell ref="NBX6:NCI6"/>
    <mergeCell ref="NCJ6:NCU6"/>
    <mergeCell ref="NCV6:NDG6"/>
    <mergeCell ref="NDH6:NDS6"/>
    <mergeCell ref="NDT6:NEE6"/>
    <mergeCell ref="MZP6:NAA6"/>
    <mergeCell ref="NAB6:NAM6"/>
    <mergeCell ref="NAN6:NAY6"/>
    <mergeCell ref="NAZ6:NBK6"/>
    <mergeCell ref="NBL6:NBW6"/>
    <mergeCell ref="MXH6:MXS6"/>
    <mergeCell ref="MXT6:MYE6"/>
    <mergeCell ref="MYF6:MYQ6"/>
    <mergeCell ref="MYR6:MZC6"/>
    <mergeCell ref="MZD6:MZO6"/>
    <mergeCell ref="MUZ6:MVK6"/>
    <mergeCell ref="MVL6:MVW6"/>
    <mergeCell ref="MVX6:MWI6"/>
    <mergeCell ref="MWJ6:MWU6"/>
    <mergeCell ref="MWV6:MXG6"/>
    <mergeCell ref="MSR6:MTC6"/>
    <mergeCell ref="MTD6:MTO6"/>
    <mergeCell ref="MTP6:MUA6"/>
    <mergeCell ref="MUB6:MUM6"/>
    <mergeCell ref="MUN6:MUY6"/>
    <mergeCell ref="MQJ6:MQU6"/>
    <mergeCell ref="MQV6:MRG6"/>
    <mergeCell ref="MRH6:MRS6"/>
    <mergeCell ref="MRT6:MSE6"/>
    <mergeCell ref="MSF6:MSQ6"/>
    <mergeCell ref="MOB6:MOM6"/>
    <mergeCell ref="MON6:MOY6"/>
    <mergeCell ref="MOZ6:MPK6"/>
    <mergeCell ref="MPL6:MPW6"/>
    <mergeCell ref="MPX6:MQI6"/>
    <mergeCell ref="MLT6:MME6"/>
    <mergeCell ref="MMF6:MMQ6"/>
    <mergeCell ref="MMR6:MNC6"/>
    <mergeCell ref="MND6:MNO6"/>
    <mergeCell ref="MNP6:MOA6"/>
    <mergeCell ref="MJL6:MJW6"/>
    <mergeCell ref="MJX6:MKI6"/>
    <mergeCell ref="MKJ6:MKU6"/>
    <mergeCell ref="MKV6:MLG6"/>
    <mergeCell ref="MLH6:MLS6"/>
    <mergeCell ref="MHD6:MHO6"/>
    <mergeCell ref="MHP6:MIA6"/>
    <mergeCell ref="MIB6:MIM6"/>
    <mergeCell ref="MIN6:MIY6"/>
    <mergeCell ref="MIZ6:MJK6"/>
    <mergeCell ref="MEV6:MFG6"/>
    <mergeCell ref="MFH6:MFS6"/>
    <mergeCell ref="MFT6:MGE6"/>
    <mergeCell ref="MGF6:MGQ6"/>
    <mergeCell ref="MGR6:MHC6"/>
    <mergeCell ref="MCN6:MCY6"/>
    <mergeCell ref="MCZ6:MDK6"/>
    <mergeCell ref="MDL6:MDW6"/>
    <mergeCell ref="MDX6:MEI6"/>
    <mergeCell ref="MEJ6:MEU6"/>
    <mergeCell ref="MAF6:MAQ6"/>
    <mergeCell ref="MAR6:MBC6"/>
    <mergeCell ref="MBD6:MBO6"/>
    <mergeCell ref="MBP6:MCA6"/>
    <mergeCell ref="MCB6:MCM6"/>
    <mergeCell ref="LXX6:LYI6"/>
    <mergeCell ref="LYJ6:LYU6"/>
    <mergeCell ref="LYV6:LZG6"/>
    <mergeCell ref="LZH6:LZS6"/>
    <mergeCell ref="LZT6:MAE6"/>
    <mergeCell ref="LVP6:LWA6"/>
    <mergeCell ref="LWB6:LWM6"/>
    <mergeCell ref="LWN6:LWY6"/>
    <mergeCell ref="LWZ6:LXK6"/>
    <mergeCell ref="LXL6:LXW6"/>
    <mergeCell ref="LTH6:LTS6"/>
    <mergeCell ref="LTT6:LUE6"/>
    <mergeCell ref="LUF6:LUQ6"/>
    <mergeCell ref="LUR6:LVC6"/>
    <mergeCell ref="LVD6:LVO6"/>
    <mergeCell ref="LQZ6:LRK6"/>
    <mergeCell ref="LRL6:LRW6"/>
    <mergeCell ref="LRX6:LSI6"/>
    <mergeCell ref="LSJ6:LSU6"/>
    <mergeCell ref="LSV6:LTG6"/>
    <mergeCell ref="LOR6:LPC6"/>
    <mergeCell ref="LPD6:LPO6"/>
    <mergeCell ref="LPP6:LQA6"/>
    <mergeCell ref="LQB6:LQM6"/>
    <mergeCell ref="LQN6:LQY6"/>
    <mergeCell ref="LMJ6:LMU6"/>
    <mergeCell ref="LMV6:LNG6"/>
    <mergeCell ref="LNH6:LNS6"/>
    <mergeCell ref="LNT6:LOE6"/>
    <mergeCell ref="LOF6:LOQ6"/>
    <mergeCell ref="LKB6:LKM6"/>
    <mergeCell ref="LKN6:LKY6"/>
    <mergeCell ref="LKZ6:LLK6"/>
    <mergeCell ref="LLL6:LLW6"/>
    <mergeCell ref="LLX6:LMI6"/>
    <mergeCell ref="LHT6:LIE6"/>
    <mergeCell ref="LIF6:LIQ6"/>
    <mergeCell ref="LIR6:LJC6"/>
    <mergeCell ref="LJD6:LJO6"/>
    <mergeCell ref="LJP6:LKA6"/>
    <mergeCell ref="LFL6:LFW6"/>
    <mergeCell ref="LFX6:LGI6"/>
    <mergeCell ref="LGJ6:LGU6"/>
    <mergeCell ref="LGV6:LHG6"/>
    <mergeCell ref="LHH6:LHS6"/>
    <mergeCell ref="LDD6:LDO6"/>
    <mergeCell ref="LDP6:LEA6"/>
    <mergeCell ref="LEB6:LEM6"/>
    <mergeCell ref="LEN6:LEY6"/>
    <mergeCell ref="LEZ6:LFK6"/>
    <mergeCell ref="LAV6:LBG6"/>
    <mergeCell ref="LBH6:LBS6"/>
    <mergeCell ref="LBT6:LCE6"/>
    <mergeCell ref="LCF6:LCQ6"/>
    <mergeCell ref="LCR6:LDC6"/>
    <mergeCell ref="KYN6:KYY6"/>
    <mergeCell ref="KYZ6:KZK6"/>
    <mergeCell ref="KZL6:KZW6"/>
    <mergeCell ref="KZX6:LAI6"/>
    <mergeCell ref="LAJ6:LAU6"/>
    <mergeCell ref="KWF6:KWQ6"/>
    <mergeCell ref="KWR6:KXC6"/>
    <mergeCell ref="KXD6:KXO6"/>
    <mergeCell ref="KXP6:KYA6"/>
    <mergeCell ref="KYB6:KYM6"/>
    <mergeCell ref="KTX6:KUI6"/>
    <mergeCell ref="KUJ6:KUU6"/>
    <mergeCell ref="KUV6:KVG6"/>
    <mergeCell ref="KVH6:KVS6"/>
    <mergeCell ref="KVT6:KWE6"/>
    <mergeCell ref="KRP6:KSA6"/>
    <mergeCell ref="KSB6:KSM6"/>
    <mergeCell ref="KSN6:KSY6"/>
    <mergeCell ref="KSZ6:KTK6"/>
    <mergeCell ref="KTL6:KTW6"/>
    <mergeCell ref="KPH6:KPS6"/>
    <mergeCell ref="KPT6:KQE6"/>
    <mergeCell ref="KQF6:KQQ6"/>
    <mergeCell ref="KQR6:KRC6"/>
    <mergeCell ref="KRD6:KRO6"/>
    <mergeCell ref="KMZ6:KNK6"/>
    <mergeCell ref="KNL6:KNW6"/>
    <mergeCell ref="KNX6:KOI6"/>
    <mergeCell ref="KOJ6:KOU6"/>
    <mergeCell ref="KOV6:KPG6"/>
    <mergeCell ref="KKR6:KLC6"/>
    <mergeCell ref="KLD6:KLO6"/>
    <mergeCell ref="KLP6:KMA6"/>
    <mergeCell ref="KMB6:KMM6"/>
    <mergeCell ref="KMN6:KMY6"/>
    <mergeCell ref="KIJ6:KIU6"/>
    <mergeCell ref="KIV6:KJG6"/>
    <mergeCell ref="KJH6:KJS6"/>
    <mergeCell ref="KJT6:KKE6"/>
    <mergeCell ref="KKF6:KKQ6"/>
    <mergeCell ref="KGB6:KGM6"/>
    <mergeCell ref="KGN6:KGY6"/>
    <mergeCell ref="KGZ6:KHK6"/>
    <mergeCell ref="KHL6:KHW6"/>
    <mergeCell ref="KHX6:KII6"/>
    <mergeCell ref="KDT6:KEE6"/>
    <mergeCell ref="KEF6:KEQ6"/>
    <mergeCell ref="KER6:KFC6"/>
    <mergeCell ref="KFD6:KFO6"/>
    <mergeCell ref="KFP6:KGA6"/>
    <mergeCell ref="KBL6:KBW6"/>
    <mergeCell ref="KBX6:KCI6"/>
    <mergeCell ref="KCJ6:KCU6"/>
    <mergeCell ref="KCV6:KDG6"/>
    <mergeCell ref="KDH6:KDS6"/>
    <mergeCell ref="JZD6:JZO6"/>
    <mergeCell ref="JZP6:KAA6"/>
    <mergeCell ref="KAB6:KAM6"/>
    <mergeCell ref="KAN6:KAY6"/>
    <mergeCell ref="KAZ6:KBK6"/>
    <mergeCell ref="JWV6:JXG6"/>
    <mergeCell ref="JXH6:JXS6"/>
    <mergeCell ref="JXT6:JYE6"/>
    <mergeCell ref="JYF6:JYQ6"/>
    <mergeCell ref="JYR6:JZC6"/>
    <mergeCell ref="JUN6:JUY6"/>
    <mergeCell ref="JUZ6:JVK6"/>
    <mergeCell ref="JVL6:JVW6"/>
    <mergeCell ref="JVX6:JWI6"/>
    <mergeCell ref="JWJ6:JWU6"/>
    <mergeCell ref="JSF6:JSQ6"/>
    <mergeCell ref="JSR6:JTC6"/>
    <mergeCell ref="JTD6:JTO6"/>
    <mergeCell ref="JTP6:JUA6"/>
    <mergeCell ref="JUB6:JUM6"/>
    <mergeCell ref="JPX6:JQI6"/>
    <mergeCell ref="JQJ6:JQU6"/>
    <mergeCell ref="JQV6:JRG6"/>
    <mergeCell ref="JRH6:JRS6"/>
    <mergeCell ref="JRT6:JSE6"/>
    <mergeCell ref="JNP6:JOA6"/>
    <mergeCell ref="JOB6:JOM6"/>
    <mergeCell ref="JON6:JOY6"/>
    <mergeCell ref="JOZ6:JPK6"/>
    <mergeCell ref="JPL6:JPW6"/>
    <mergeCell ref="JLH6:JLS6"/>
    <mergeCell ref="JLT6:JME6"/>
    <mergeCell ref="JMF6:JMQ6"/>
    <mergeCell ref="JMR6:JNC6"/>
    <mergeCell ref="JND6:JNO6"/>
    <mergeCell ref="JIZ6:JJK6"/>
    <mergeCell ref="JJL6:JJW6"/>
    <mergeCell ref="JJX6:JKI6"/>
    <mergeCell ref="JKJ6:JKU6"/>
    <mergeCell ref="JKV6:JLG6"/>
    <mergeCell ref="JGR6:JHC6"/>
    <mergeCell ref="JHD6:JHO6"/>
    <mergeCell ref="JHP6:JIA6"/>
    <mergeCell ref="JIB6:JIM6"/>
    <mergeCell ref="JIN6:JIY6"/>
    <mergeCell ref="JEJ6:JEU6"/>
    <mergeCell ref="JEV6:JFG6"/>
    <mergeCell ref="JFH6:JFS6"/>
    <mergeCell ref="JFT6:JGE6"/>
    <mergeCell ref="JGF6:JGQ6"/>
    <mergeCell ref="JCB6:JCM6"/>
    <mergeCell ref="JCN6:JCY6"/>
    <mergeCell ref="JCZ6:JDK6"/>
    <mergeCell ref="JDL6:JDW6"/>
    <mergeCell ref="JDX6:JEI6"/>
    <mergeCell ref="IZT6:JAE6"/>
    <mergeCell ref="JAF6:JAQ6"/>
    <mergeCell ref="JAR6:JBC6"/>
    <mergeCell ref="JBD6:JBO6"/>
    <mergeCell ref="JBP6:JCA6"/>
    <mergeCell ref="IXL6:IXW6"/>
    <mergeCell ref="IXX6:IYI6"/>
    <mergeCell ref="IYJ6:IYU6"/>
    <mergeCell ref="IYV6:IZG6"/>
    <mergeCell ref="IZH6:IZS6"/>
    <mergeCell ref="IVD6:IVO6"/>
    <mergeCell ref="IVP6:IWA6"/>
    <mergeCell ref="IWB6:IWM6"/>
    <mergeCell ref="IWN6:IWY6"/>
    <mergeCell ref="IWZ6:IXK6"/>
    <mergeCell ref="ISV6:ITG6"/>
    <mergeCell ref="ITH6:ITS6"/>
    <mergeCell ref="ITT6:IUE6"/>
    <mergeCell ref="IUF6:IUQ6"/>
    <mergeCell ref="IUR6:IVC6"/>
    <mergeCell ref="IQN6:IQY6"/>
    <mergeCell ref="IQZ6:IRK6"/>
    <mergeCell ref="IRL6:IRW6"/>
    <mergeCell ref="IRX6:ISI6"/>
    <mergeCell ref="ISJ6:ISU6"/>
    <mergeCell ref="IOF6:IOQ6"/>
    <mergeCell ref="IOR6:IPC6"/>
    <mergeCell ref="IPD6:IPO6"/>
    <mergeCell ref="IPP6:IQA6"/>
    <mergeCell ref="IQB6:IQM6"/>
    <mergeCell ref="ILX6:IMI6"/>
    <mergeCell ref="IMJ6:IMU6"/>
    <mergeCell ref="IMV6:ING6"/>
    <mergeCell ref="INH6:INS6"/>
    <mergeCell ref="INT6:IOE6"/>
    <mergeCell ref="IJP6:IKA6"/>
    <mergeCell ref="IKB6:IKM6"/>
    <mergeCell ref="IKN6:IKY6"/>
    <mergeCell ref="IKZ6:ILK6"/>
    <mergeCell ref="ILL6:ILW6"/>
    <mergeCell ref="IHH6:IHS6"/>
    <mergeCell ref="IHT6:IIE6"/>
    <mergeCell ref="IIF6:IIQ6"/>
    <mergeCell ref="IIR6:IJC6"/>
    <mergeCell ref="IJD6:IJO6"/>
    <mergeCell ref="IEZ6:IFK6"/>
    <mergeCell ref="IFL6:IFW6"/>
    <mergeCell ref="IFX6:IGI6"/>
    <mergeCell ref="IGJ6:IGU6"/>
    <mergeCell ref="IGV6:IHG6"/>
    <mergeCell ref="ICR6:IDC6"/>
    <mergeCell ref="IDD6:IDO6"/>
    <mergeCell ref="IDP6:IEA6"/>
    <mergeCell ref="IEB6:IEM6"/>
    <mergeCell ref="IEN6:IEY6"/>
    <mergeCell ref="IAJ6:IAU6"/>
    <mergeCell ref="IAV6:IBG6"/>
    <mergeCell ref="IBH6:IBS6"/>
    <mergeCell ref="IBT6:ICE6"/>
    <mergeCell ref="ICF6:ICQ6"/>
    <mergeCell ref="HYB6:HYM6"/>
    <mergeCell ref="HYN6:HYY6"/>
    <mergeCell ref="HYZ6:HZK6"/>
    <mergeCell ref="HZL6:HZW6"/>
    <mergeCell ref="HZX6:IAI6"/>
    <mergeCell ref="HVT6:HWE6"/>
    <mergeCell ref="HWF6:HWQ6"/>
    <mergeCell ref="HWR6:HXC6"/>
    <mergeCell ref="HXD6:HXO6"/>
    <mergeCell ref="HXP6:HYA6"/>
    <mergeCell ref="HTL6:HTW6"/>
    <mergeCell ref="HTX6:HUI6"/>
    <mergeCell ref="HUJ6:HUU6"/>
    <mergeCell ref="HUV6:HVG6"/>
    <mergeCell ref="HVH6:HVS6"/>
    <mergeCell ref="HRD6:HRO6"/>
    <mergeCell ref="HRP6:HSA6"/>
    <mergeCell ref="HSB6:HSM6"/>
    <mergeCell ref="HSN6:HSY6"/>
    <mergeCell ref="HSZ6:HTK6"/>
    <mergeCell ref="HOV6:HPG6"/>
    <mergeCell ref="HPH6:HPS6"/>
    <mergeCell ref="HPT6:HQE6"/>
    <mergeCell ref="HQF6:HQQ6"/>
    <mergeCell ref="HQR6:HRC6"/>
    <mergeCell ref="HMN6:HMY6"/>
    <mergeCell ref="HMZ6:HNK6"/>
    <mergeCell ref="HNL6:HNW6"/>
    <mergeCell ref="HNX6:HOI6"/>
    <mergeCell ref="HOJ6:HOU6"/>
    <mergeCell ref="HKF6:HKQ6"/>
    <mergeCell ref="HKR6:HLC6"/>
    <mergeCell ref="HLD6:HLO6"/>
    <mergeCell ref="HLP6:HMA6"/>
    <mergeCell ref="HMB6:HMM6"/>
    <mergeCell ref="HHX6:HII6"/>
    <mergeCell ref="HIJ6:HIU6"/>
    <mergeCell ref="HIV6:HJG6"/>
    <mergeCell ref="HJH6:HJS6"/>
    <mergeCell ref="HJT6:HKE6"/>
    <mergeCell ref="HFP6:HGA6"/>
    <mergeCell ref="HGB6:HGM6"/>
    <mergeCell ref="HGN6:HGY6"/>
    <mergeCell ref="HGZ6:HHK6"/>
    <mergeCell ref="HHL6:HHW6"/>
    <mergeCell ref="HDH6:HDS6"/>
    <mergeCell ref="HDT6:HEE6"/>
    <mergeCell ref="HEF6:HEQ6"/>
    <mergeCell ref="HER6:HFC6"/>
    <mergeCell ref="HFD6:HFO6"/>
    <mergeCell ref="HAZ6:HBK6"/>
    <mergeCell ref="HBL6:HBW6"/>
    <mergeCell ref="HBX6:HCI6"/>
    <mergeCell ref="HCJ6:HCU6"/>
    <mergeCell ref="HCV6:HDG6"/>
    <mergeCell ref="GYR6:GZC6"/>
    <mergeCell ref="GZD6:GZO6"/>
    <mergeCell ref="GZP6:HAA6"/>
    <mergeCell ref="HAB6:HAM6"/>
    <mergeCell ref="HAN6:HAY6"/>
    <mergeCell ref="GWJ6:GWU6"/>
    <mergeCell ref="GWV6:GXG6"/>
    <mergeCell ref="GXH6:GXS6"/>
    <mergeCell ref="GXT6:GYE6"/>
    <mergeCell ref="GYF6:GYQ6"/>
    <mergeCell ref="GUB6:GUM6"/>
    <mergeCell ref="GUN6:GUY6"/>
    <mergeCell ref="GUZ6:GVK6"/>
    <mergeCell ref="GVL6:GVW6"/>
    <mergeCell ref="GVX6:GWI6"/>
    <mergeCell ref="GRT6:GSE6"/>
    <mergeCell ref="GSF6:GSQ6"/>
    <mergeCell ref="GSR6:GTC6"/>
    <mergeCell ref="GTD6:GTO6"/>
    <mergeCell ref="GTP6:GUA6"/>
    <mergeCell ref="GPL6:GPW6"/>
    <mergeCell ref="GPX6:GQI6"/>
    <mergeCell ref="GQJ6:GQU6"/>
    <mergeCell ref="GQV6:GRG6"/>
    <mergeCell ref="GRH6:GRS6"/>
    <mergeCell ref="GND6:GNO6"/>
    <mergeCell ref="GNP6:GOA6"/>
    <mergeCell ref="GOB6:GOM6"/>
    <mergeCell ref="GON6:GOY6"/>
    <mergeCell ref="GOZ6:GPK6"/>
    <mergeCell ref="GKV6:GLG6"/>
    <mergeCell ref="GLH6:GLS6"/>
    <mergeCell ref="GLT6:GME6"/>
    <mergeCell ref="GMF6:GMQ6"/>
    <mergeCell ref="GMR6:GNC6"/>
    <mergeCell ref="GIN6:GIY6"/>
    <mergeCell ref="GIZ6:GJK6"/>
    <mergeCell ref="GJL6:GJW6"/>
    <mergeCell ref="GJX6:GKI6"/>
    <mergeCell ref="GKJ6:GKU6"/>
    <mergeCell ref="GGF6:GGQ6"/>
    <mergeCell ref="GGR6:GHC6"/>
    <mergeCell ref="GHD6:GHO6"/>
    <mergeCell ref="GHP6:GIA6"/>
    <mergeCell ref="GIB6:GIM6"/>
    <mergeCell ref="GDX6:GEI6"/>
    <mergeCell ref="GEJ6:GEU6"/>
    <mergeCell ref="GEV6:GFG6"/>
    <mergeCell ref="GFH6:GFS6"/>
    <mergeCell ref="GFT6:GGE6"/>
    <mergeCell ref="GBP6:GCA6"/>
    <mergeCell ref="GCB6:GCM6"/>
    <mergeCell ref="GCN6:GCY6"/>
    <mergeCell ref="GCZ6:GDK6"/>
    <mergeCell ref="GDL6:GDW6"/>
    <mergeCell ref="FZH6:FZS6"/>
    <mergeCell ref="FZT6:GAE6"/>
    <mergeCell ref="GAF6:GAQ6"/>
    <mergeCell ref="GAR6:GBC6"/>
    <mergeCell ref="GBD6:GBO6"/>
    <mergeCell ref="FWZ6:FXK6"/>
    <mergeCell ref="FXL6:FXW6"/>
    <mergeCell ref="FXX6:FYI6"/>
    <mergeCell ref="FYJ6:FYU6"/>
    <mergeCell ref="FYV6:FZG6"/>
    <mergeCell ref="FUR6:FVC6"/>
    <mergeCell ref="FVD6:FVO6"/>
    <mergeCell ref="FVP6:FWA6"/>
    <mergeCell ref="FWB6:FWM6"/>
    <mergeCell ref="FWN6:FWY6"/>
    <mergeCell ref="FSJ6:FSU6"/>
    <mergeCell ref="FSV6:FTG6"/>
    <mergeCell ref="FTH6:FTS6"/>
    <mergeCell ref="FTT6:FUE6"/>
    <mergeCell ref="FUF6:FUQ6"/>
    <mergeCell ref="FQB6:FQM6"/>
    <mergeCell ref="FQN6:FQY6"/>
    <mergeCell ref="FQZ6:FRK6"/>
    <mergeCell ref="FRL6:FRW6"/>
    <mergeCell ref="FRX6:FSI6"/>
    <mergeCell ref="FNT6:FOE6"/>
    <mergeCell ref="FOF6:FOQ6"/>
    <mergeCell ref="FOR6:FPC6"/>
    <mergeCell ref="FPD6:FPO6"/>
    <mergeCell ref="FPP6:FQA6"/>
    <mergeCell ref="FLL6:FLW6"/>
    <mergeCell ref="FLX6:FMI6"/>
    <mergeCell ref="FMJ6:FMU6"/>
    <mergeCell ref="FMV6:FNG6"/>
    <mergeCell ref="FNH6:FNS6"/>
    <mergeCell ref="FJD6:FJO6"/>
    <mergeCell ref="FJP6:FKA6"/>
    <mergeCell ref="FKB6:FKM6"/>
    <mergeCell ref="FKN6:FKY6"/>
    <mergeCell ref="FKZ6:FLK6"/>
    <mergeCell ref="FGV6:FHG6"/>
    <mergeCell ref="FHH6:FHS6"/>
    <mergeCell ref="FHT6:FIE6"/>
    <mergeCell ref="FIF6:FIQ6"/>
    <mergeCell ref="FIR6:FJC6"/>
    <mergeCell ref="FEN6:FEY6"/>
    <mergeCell ref="FEZ6:FFK6"/>
    <mergeCell ref="FFL6:FFW6"/>
    <mergeCell ref="FFX6:FGI6"/>
    <mergeCell ref="FGJ6:FGU6"/>
    <mergeCell ref="FCF6:FCQ6"/>
    <mergeCell ref="FCR6:FDC6"/>
    <mergeCell ref="FDD6:FDO6"/>
    <mergeCell ref="FDP6:FEA6"/>
    <mergeCell ref="FEB6:FEM6"/>
    <mergeCell ref="EZX6:FAI6"/>
    <mergeCell ref="FAJ6:FAU6"/>
    <mergeCell ref="FAV6:FBG6"/>
    <mergeCell ref="FBH6:FBS6"/>
    <mergeCell ref="FBT6:FCE6"/>
    <mergeCell ref="EXP6:EYA6"/>
    <mergeCell ref="EYB6:EYM6"/>
    <mergeCell ref="EYN6:EYY6"/>
    <mergeCell ref="EYZ6:EZK6"/>
    <mergeCell ref="EZL6:EZW6"/>
    <mergeCell ref="EVH6:EVS6"/>
    <mergeCell ref="EVT6:EWE6"/>
    <mergeCell ref="EWF6:EWQ6"/>
    <mergeCell ref="EWR6:EXC6"/>
    <mergeCell ref="EXD6:EXO6"/>
    <mergeCell ref="ESZ6:ETK6"/>
    <mergeCell ref="ETL6:ETW6"/>
    <mergeCell ref="ETX6:EUI6"/>
    <mergeCell ref="EUJ6:EUU6"/>
    <mergeCell ref="EUV6:EVG6"/>
    <mergeCell ref="EQR6:ERC6"/>
    <mergeCell ref="ERD6:ERO6"/>
    <mergeCell ref="ERP6:ESA6"/>
    <mergeCell ref="ESB6:ESM6"/>
    <mergeCell ref="ESN6:ESY6"/>
    <mergeCell ref="EOJ6:EOU6"/>
    <mergeCell ref="EOV6:EPG6"/>
    <mergeCell ref="EPH6:EPS6"/>
    <mergeCell ref="EPT6:EQE6"/>
    <mergeCell ref="EQF6:EQQ6"/>
    <mergeCell ref="EMB6:EMM6"/>
    <mergeCell ref="EMN6:EMY6"/>
    <mergeCell ref="EMZ6:ENK6"/>
    <mergeCell ref="ENL6:ENW6"/>
    <mergeCell ref="ENX6:EOI6"/>
    <mergeCell ref="EJT6:EKE6"/>
    <mergeCell ref="EKF6:EKQ6"/>
    <mergeCell ref="EKR6:ELC6"/>
    <mergeCell ref="ELD6:ELO6"/>
    <mergeCell ref="ELP6:EMA6"/>
    <mergeCell ref="EHL6:EHW6"/>
    <mergeCell ref="EHX6:EII6"/>
    <mergeCell ref="EIJ6:EIU6"/>
    <mergeCell ref="EIV6:EJG6"/>
    <mergeCell ref="EJH6:EJS6"/>
    <mergeCell ref="EFD6:EFO6"/>
    <mergeCell ref="EFP6:EGA6"/>
    <mergeCell ref="EGB6:EGM6"/>
    <mergeCell ref="EGN6:EGY6"/>
    <mergeCell ref="EGZ6:EHK6"/>
    <mergeCell ref="ECV6:EDG6"/>
    <mergeCell ref="EDH6:EDS6"/>
    <mergeCell ref="EDT6:EEE6"/>
    <mergeCell ref="EEF6:EEQ6"/>
    <mergeCell ref="EER6:EFC6"/>
    <mergeCell ref="EAN6:EAY6"/>
    <mergeCell ref="EAZ6:EBK6"/>
    <mergeCell ref="EBL6:EBW6"/>
    <mergeCell ref="EBX6:ECI6"/>
    <mergeCell ref="ECJ6:ECU6"/>
    <mergeCell ref="DYF6:DYQ6"/>
    <mergeCell ref="DYR6:DZC6"/>
    <mergeCell ref="DZD6:DZO6"/>
    <mergeCell ref="DZP6:EAA6"/>
    <mergeCell ref="EAB6:EAM6"/>
    <mergeCell ref="DVX6:DWI6"/>
    <mergeCell ref="DWJ6:DWU6"/>
    <mergeCell ref="DWV6:DXG6"/>
    <mergeCell ref="DXH6:DXS6"/>
    <mergeCell ref="DXT6:DYE6"/>
    <mergeCell ref="DTP6:DUA6"/>
    <mergeCell ref="DUB6:DUM6"/>
    <mergeCell ref="DUN6:DUY6"/>
    <mergeCell ref="DUZ6:DVK6"/>
    <mergeCell ref="DVL6:DVW6"/>
    <mergeCell ref="DRH6:DRS6"/>
    <mergeCell ref="DRT6:DSE6"/>
    <mergeCell ref="DSF6:DSQ6"/>
    <mergeCell ref="DSR6:DTC6"/>
    <mergeCell ref="DTD6:DTO6"/>
    <mergeCell ref="DOZ6:DPK6"/>
    <mergeCell ref="DPL6:DPW6"/>
    <mergeCell ref="DPX6:DQI6"/>
    <mergeCell ref="DQJ6:DQU6"/>
    <mergeCell ref="DQV6:DRG6"/>
    <mergeCell ref="DMR6:DNC6"/>
    <mergeCell ref="DND6:DNO6"/>
    <mergeCell ref="DNP6:DOA6"/>
    <mergeCell ref="DOB6:DOM6"/>
    <mergeCell ref="DON6:DOY6"/>
    <mergeCell ref="DKJ6:DKU6"/>
    <mergeCell ref="DKV6:DLG6"/>
    <mergeCell ref="DLH6:DLS6"/>
    <mergeCell ref="DLT6:DME6"/>
    <mergeCell ref="DMF6:DMQ6"/>
    <mergeCell ref="DIB6:DIM6"/>
    <mergeCell ref="DIN6:DIY6"/>
    <mergeCell ref="DIZ6:DJK6"/>
    <mergeCell ref="DJL6:DJW6"/>
    <mergeCell ref="DJX6:DKI6"/>
    <mergeCell ref="DFT6:DGE6"/>
    <mergeCell ref="DGF6:DGQ6"/>
    <mergeCell ref="DGR6:DHC6"/>
    <mergeCell ref="DHD6:DHO6"/>
    <mergeCell ref="DHP6:DIA6"/>
    <mergeCell ref="DDL6:DDW6"/>
    <mergeCell ref="DDX6:DEI6"/>
    <mergeCell ref="DEJ6:DEU6"/>
    <mergeCell ref="DEV6:DFG6"/>
    <mergeCell ref="DFH6:DFS6"/>
    <mergeCell ref="DBD6:DBO6"/>
    <mergeCell ref="DBP6:DCA6"/>
    <mergeCell ref="DCB6:DCM6"/>
    <mergeCell ref="DCN6:DCY6"/>
    <mergeCell ref="DCZ6:DDK6"/>
    <mergeCell ref="CYV6:CZG6"/>
    <mergeCell ref="CZH6:CZS6"/>
    <mergeCell ref="CZT6:DAE6"/>
    <mergeCell ref="DAF6:DAQ6"/>
    <mergeCell ref="DAR6:DBC6"/>
    <mergeCell ref="CWN6:CWY6"/>
    <mergeCell ref="CWZ6:CXK6"/>
    <mergeCell ref="CXL6:CXW6"/>
    <mergeCell ref="CXX6:CYI6"/>
    <mergeCell ref="CYJ6:CYU6"/>
    <mergeCell ref="CUF6:CUQ6"/>
    <mergeCell ref="CUR6:CVC6"/>
    <mergeCell ref="CVD6:CVO6"/>
    <mergeCell ref="CVP6:CWA6"/>
    <mergeCell ref="CWB6:CWM6"/>
    <mergeCell ref="CRX6:CSI6"/>
    <mergeCell ref="CSJ6:CSU6"/>
    <mergeCell ref="CSV6:CTG6"/>
    <mergeCell ref="CTH6:CTS6"/>
    <mergeCell ref="CTT6:CUE6"/>
    <mergeCell ref="CPP6:CQA6"/>
    <mergeCell ref="CQB6:CQM6"/>
    <mergeCell ref="CQN6:CQY6"/>
    <mergeCell ref="CQZ6:CRK6"/>
    <mergeCell ref="CRL6:CRW6"/>
    <mergeCell ref="CNH6:CNS6"/>
    <mergeCell ref="CNT6:COE6"/>
    <mergeCell ref="COF6:COQ6"/>
    <mergeCell ref="COR6:CPC6"/>
    <mergeCell ref="CPD6:CPO6"/>
    <mergeCell ref="CKZ6:CLK6"/>
    <mergeCell ref="CLL6:CLW6"/>
    <mergeCell ref="CLX6:CMI6"/>
    <mergeCell ref="CMJ6:CMU6"/>
    <mergeCell ref="CMV6:CNG6"/>
    <mergeCell ref="CIR6:CJC6"/>
    <mergeCell ref="CJD6:CJO6"/>
    <mergeCell ref="CJP6:CKA6"/>
    <mergeCell ref="CKB6:CKM6"/>
    <mergeCell ref="CKN6:CKY6"/>
    <mergeCell ref="CGJ6:CGU6"/>
    <mergeCell ref="CGV6:CHG6"/>
    <mergeCell ref="CHH6:CHS6"/>
    <mergeCell ref="CHT6:CIE6"/>
    <mergeCell ref="CIF6:CIQ6"/>
    <mergeCell ref="CEB6:CEM6"/>
    <mergeCell ref="CEN6:CEY6"/>
    <mergeCell ref="CEZ6:CFK6"/>
    <mergeCell ref="CFL6:CFW6"/>
    <mergeCell ref="CFX6:CGI6"/>
    <mergeCell ref="CBT6:CCE6"/>
    <mergeCell ref="CCF6:CCQ6"/>
    <mergeCell ref="CCR6:CDC6"/>
    <mergeCell ref="CDD6:CDO6"/>
    <mergeCell ref="CDP6:CEA6"/>
    <mergeCell ref="BZL6:BZW6"/>
    <mergeCell ref="BZX6:CAI6"/>
    <mergeCell ref="CAJ6:CAU6"/>
    <mergeCell ref="CAV6:CBG6"/>
    <mergeCell ref="CBH6:CBS6"/>
    <mergeCell ref="BXD6:BXO6"/>
    <mergeCell ref="BXP6:BYA6"/>
    <mergeCell ref="BYB6:BYM6"/>
    <mergeCell ref="BYN6:BYY6"/>
    <mergeCell ref="BYZ6:BZK6"/>
    <mergeCell ref="BUV6:BVG6"/>
    <mergeCell ref="BVH6:BVS6"/>
    <mergeCell ref="BVT6:BWE6"/>
    <mergeCell ref="BWF6:BWQ6"/>
    <mergeCell ref="BWR6:BXC6"/>
    <mergeCell ref="BSN6:BSY6"/>
    <mergeCell ref="BSZ6:BTK6"/>
    <mergeCell ref="BTL6:BTW6"/>
    <mergeCell ref="BTX6:BUI6"/>
    <mergeCell ref="BUJ6:BUU6"/>
    <mergeCell ref="BQF6:BQQ6"/>
    <mergeCell ref="BQR6:BRC6"/>
    <mergeCell ref="BRD6:BRO6"/>
    <mergeCell ref="BRP6:BSA6"/>
    <mergeCell ref="BSB6:BSM6"/>
    <mergeCell ref="BNX6:BOI6"/>
    <mergeCell ref="BOJ6:BOU6"/>
    <mergeCell ref="BOV6:BPG6"/>
    <mergeCell ref="BPH6:BPS6"/>
    <mergeCell ref="BPT6:BQE6"/>
    <mergeCell ref="BLP6:BMA6"/>
    <mergeCell ref="BMB6:BMM6"/>
    <mergeCell ref="BMN6:BMY6"/>
    <mergeCell ref="BMZ6:BNK6"/>
    <mergeCell ref="BNL6:BNW6"/>
    <mergeCell ref="BJH6:BJS6"/>
    <mergeCell ref="BJT6:BKE6"/>
    <mergeCell ref="BKF6:BKQ6"/>
    <mergeCell ref="BKR6:BLC6"/>
    <mergeCell ref="BLD6:BLO6"/>
    <mergeCell ref="BGZ6:BHK6"/>
    <mergeCell ref="BHL6:BHW6"/>
    <mergeCell ref="BHX6:BII6"/>
    <mergeCell ref="BIJ6:BIU6"/>
    <mergeCell ref="BIV6:BJG6"/>
    <mergeCell ref="BER6:BFC6"/>
    <mergeCell ref="BFD6:BFO6"/>
    <mergeCell ref="BFP6:BGA6"/>
    <mergeCell ref="BGB6:BGM6"/>
    <mergeCell ref="BGN6:BGY6"/>
    <mergeCell ref="BCJ6:BCU6"/>
    <mergeCell ref="BCV6:BDG6"/>
    <mergeCell ref="BDH6:BDS6"/>
    <mergeCell ref="BDT6:BEE6"/>
    <mergeCell ref="BEF6:BEQ6"/>
    <mergeCell ref="BAB6:BAM6"/>
    <mergeCell ref="BAN6:BAY6"/>
    <mergeCell ref="BAZ6:BBK6"/>
    <mergeCell ref="BBL6:BBW6"/>
    <mergeCell ref="BBX6:BCI6"/>
    <mergeCell ref="AXT6:AYE6"/>
    <mergeCell ref="AYF6:AYQ6"/>
    <mergeCell ref="AYR6:AZC6"/>
    <mergeCell ref="AZD6:AZO6"/>
    <mergeCell ref="AZP6:BAA6"/>
    <mergeCell ref="AVL6:AVW6"/>
    <mergeCell ref="AVX6:AWI6"/>
    <mergeCell ref="AWJ6:AWU6"/>
    <mergeCell ref="AWV6:AXG6"/>
    <mergeCell ref="AXH6:AXS6"/>
    <mergeCell ref="ATD6:ATO6"/>
    <mergeCell ref="ATP6:AUA6"/>
    <mergeCell ref="AUB6:AUM6"/>
    <mergeCell ref="AUN6:AUY6"/>
    <mergeCell ref="AUZ6:AVK6"/>
    <mergeCell ref="AQV6:ARG6"/>
    <mergeCell ref="ARH6:ARS6"/>
    <mergeCell ref="ART6:ASE6"/>
    <mergeCell ref="ASF6:ASQ6"/>
    <mergeCell ref="ASR6:ATC6"/>
    <mergeCell ref="AON6:AOY6"/>
    <mergeCell ref="AOZ6:APK6"/>
    <mergeCell ref="APL6:APW6"/>
    <mergeCell ref="APX6:AQI6"/>
    <mergeCell ref="AQJ6:AQU6"/>
    <mergeCell ref="AMF6:AMQ6"/>
    <mergeCell ref="AMR6:ANC6"/>
    <mergeCell ref="AND6:ANO6"/>
    <mergeCell ref="ANP6:AOA6"/>
    <mergeCell ref="AOB6:AOM6"/>
    <mergeCell ref="AJX6:AKI6"/>
    <mergeCell ref="AKJ6:AKU6"/>
    <mergeCell ref="AKV6:ALG6"/>
    <mergeCell ref="ALH6:ALS6"/>
    <mergeCell ref="ALT6:AME6"/>
    <mergeCell ref="AHP6:AIA6"/>
    <mergeCell ref="AIB6:AIM6"/>
    <mergeCell ref="AIN6:AIY6"/>
    <mergeCell ref="AIZ6:AJK6"/>
    <mergeCell ref="AJL6:AJW6"/>
    <mergeCell ref="AFH6:AFS6"/>
    <mergeCell ref="AFT6:AGE6"/>
    <mergeCell ref="AGF6:AGQ6"/>
    <mergeCell ref="AGR6:AHC6"/>
    <mergeCell ref="AHD6:AHO6"/>
    <mergeCell ref="ACZ6:ADK6"/>
    <mergeCell ref="ADL6:ADW6"/>
    <mergeCell ref="ADX6:AEI6"/>
    <mergeCell ref="AEJ6:AEU6"/>
    <mergeCell ref="AEV6:AFG6"/>
    <mergeCell ref="AAR6:ABC6"/>
    <mergeCell ref="ABD6:ABO6"/>
    <mergeCell ref="ABP6:ACA6"/>
    <mergeCell ref="ACB6:ACM6"/>
    <mergeCell ref="ACN6:ACY6"/>
    <mergeCell ref="YJ6:YU6"/>
    <mergeCell ref="YV6:ZG6"/>
    <mergeCell ref="ZH6:ZS6"/>
    <mergeCell ref="ZT6:AAE6"/>
    <mergeCell ref="AAF6:AAQ6"/>
    <mergeCell ref="WB6:WM6"/>
    <mergeCell ref="WN6:WY6"/>
    <mergeCell ref="WZ6:XK6"/>
    <mergeCell ref="XL6:XW6"/>
    <mergeCell ref="XX6:YI6"/>
    <mergeCell ref="TT6:UE6"/>
    <mergeCell ref="UF6:UQ6"/>
    <mergeCell ref="UR6:VC6"/>
    <mergeCell ref="VD6:VO6"/>
    <mergeCell ref="VP6:WA6"/>
    <mergeCell ref="RL6:RW6"/>
    <mergeCell ref="RX6:SI6"/>
    <mergeCell ref="SJ6:SU6"/>
    <mergeCell ref="SV6:TG6"/>
    <mergeCell ref="TH6:TS6"/>
    <mergeCell ref="PD6:PO6"/>
    <mergeCell ref="PP6:QA6"/>
    <mergeCell ref="QB6:QM6"/>
    <mergeCell ref="QN6:QY6"/>
    <mergeCell ref="QZ6:RK6"/>
    <mergeCell ref="MV6:NG6"/>
    <mergeCell ref="NH6:NS6"/>
    <mergeCell ref="NT6:OE6"/>
    <mergeCell ref="OF6:OQ6"/>
    <mergeCell ref="OR6:PC6"/>
    <mergeCell ref="B179:O180"/>
    <mergeCell ref="B181:O181"/>
    <mergeCell ref="B183:O183"/>
    <mergeCell ref="B184:O184"/>
    <mergeCell ref="Q141:R141"/>
    <mergeCell ref="B140:O141"/>
    <mergeCell ref="B157:O157"/>
    <mergeCell ref="B161:O161"/>
    <mergeCell ref="B125:O125"/>
    <mergeCell ref="B128:O128"/>
    <mergeCell ref="B131:O131"/>
    <mergeCell ref="KN6:KY6"/>
    <mergeCell ref="KZ6:LK6"/>
    <mergeCell ref="LL6:LW6"/>
    <mergeCell ref="LX6:MI6"/>
    <mergeCell ref="MJ6:MU6"/>
    <mergeCell ref="IF6:IQ6"/>
    <mergeCell ref="IR6:JC6"/>
    <mergeCell ref="JD6:JO6"/>
    <mergeCell ref="JP6:KA6"/>
    <mergeCell ref="KB6:KM6"/>
    <mergeCell ref="FX6:GI6"/>
    <mergeCell ref="GJ6:GU6"/>
    <mergeCell ref="GV6:HG6"/>
    <mergeCell ref="HH6:HS6"/>
    <mergeCell ref="HT6:IE6"/>
    <mergeCell ref="DP6:EA6"/>
    <mergeCell ref="EB6:EM6"/>
    <mergeCell ref="EN6:EY6"/>
    <mergeCell ref="EZ6:FK6"/>
    <mergeCell ref="FL6:FW6"/>
    <mergeCell ref="B164:O164"/>
    <mergeCell ref="B2:F2"/>
    <mergeCell ref="A6:L6"/>
    <mergeCell ref="M6:T6"/>
    <mergeCell ref="B118:O118"/>
    <mergeCell ref="B120:O120"/>
    <mergeCell ref="B66:O66"/>
    <mergeCell ref="B68:O68"/>
    <mergeCell ref="B70:O70"/>
    <mergeCell ref="BH6:BS6"/>
    <mergeCell ref="BT6:CE6"/>
    <mergeCell ref="CF6:CQ6"/>
    <mergeCell ref="CR6:DC6"/>
    <mergeCell ref="DD6:DO6"/>
    <mergeCell ref="U6:W6"/>
    <mergeCell ref="X6:AI6"/>
    <mergeCell ref="AJ6:AU6"/>
    <mergeCell ref="AV6:BG6"/>
    <mergeCell ref="B5:N5"/>
  </mergeCells>
  <hyperlinks>
    <hyperlink ref="B97" r:id="rId1" display="The WACC for the Dutch TSOs and DSOs"/>
    <hyperlink ref="B158" r:id="rId2" display="     1. CEER studie"/>
    <hyperlink ref="B159" r:id="rId3" display="     2.  BNETZA studie"/>
    <hyperlink ref="B95" r:id="rId4" display="1. The WACC for Dutch TSO's and DSO's "/>
    <hyperlink ref="B162" r:id="rId5" display="     4. Study on ongoing efficiency van Oxera "/>
    <hyperlink ref="B165" r:id="rId6" display="5. Wegingsfactoren voor frontier shift TSO’s"/>
    <hyperlink ref="B100" r:id="rId7" display="     3. Einduitspraak CBb methodebesluiten elektriciteit en gas 2017 – 2021"/>
  </hyperlinks>
  <pageMargins left="0.7" right="0.7" top="0.75" bottom="0.75" header="0.3" footer="0.3"/>
  <pageSetup paperSize="9" orientation="portrait"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8"/>
  <sheetViews>
    <sheetView showGridLines="0" topLeftCell="A25" zoomScale="85" zoomScaleNormal="85" workbookViewId="0">
      <selection activeCell="B23" sqref="B23"/>
    </sheetView>
  </sheetViews>
  <sheetFormatPr defaultRowHeight="12.75"/>
  <cols>
    <col min="1" max="1" width="4" style="19" customWidth="1"/>
    <col min="2" max="2" width="81.42578125" style="19" customWidth="1"/>
    <col min="3" max="3" width="4.5703125" style="19" customWidth="1"/>
    <col min="4" max="4" width="8.42578125" style="19" bestFit="1" customWidth="1"/>
    <col min="5" max="5" width="13.28515625" style="19" bestFit="1" customWidth="1"/>
    <col min="6" max="6" width="11.140625" style="19" customWidth="1"/>
    <col min="7" max="7" width="4.28515625" style="19" customWidth="1"/>
    <col min="8" max="8" width="15.140625" style="19" customWidth="1"/>
    <col min="9" max="9" width="15.28515625" style="19" customWidth="1"/>
    <col min="10" max="10" width="13.85546875" style="19" bestFit="1" customWidth="1"/>
    <col min="11" max="12" width="14.5703125" style="19" customWidth="1"/>
    <col min="13" max="13" width="13.28515625" style="19" customWidth="1"/>
    <col min="14" max="14" width="12.7109375" style="19" bestFit="1" customWidth="1"/>
    <col min="15" max="15" width="13" style="19" bestFit="1" customWidth="1"/>
    <col min="16" max="16" width="12.7109375" style="19" bestFit="1" customWidth="1"/>
    <col min="17" max="17" width="7.140625" style="19" customWidth="1"/>
    <col min="18" max="18" width="16.85546875" style="19" bestFit="1" customWidth="1"/>
    <col min="19" max="19" width="28.42578125" style="19" bestFit="1" customWidth="1"/>
    <col min="20" max="30" width="13.7109375" style="19" customWidth="1"/>
    <col min="31" max="16384" width="9.140625" style="19"/>
  </cols>
  <sheetData>
    <row r="2" spans="1:17" s="12" customFormat="1" ht="45" customHeight="1">
      <c r="B2" s="301" t="s">
        <v>158</v>
      </c>
      <c r="C2" s="301"/>
      <c r="D2" s="301"/>
      <c r="E2" s="301"/>
      <c r="F2" s="301"/>
    </row>
    <row r="4" spans="1:17">
      <c r="B4" s="15" t="s">
        <v>216</v>
      </c>
      <c r="C4" s="18"/>
      <c r="D4" s="18"/>
    </row>
    <row r="5" spans="1:17" ht="13.5" customHeight="1">
      <c r="B5" s="307" t="s">
        <v>218</v>
      </c>
      <c r="C5" s="307"/>
      <c r="D5" s="307"/>
      <c r="E5" s="307"/>
      <c r="F5" s="307"/>
      <c r="G5" s="307"/>
      <c r="H5" s="307"/>
      <c r="I5" s="307"/>
      <c r="J5" s="307"/>
      <c r="K5" s="307"/>
      <c r="L5" s="307"/>
      <c r="M5" s="307"/>
      <c r="N5" s="307"/>
      <c r="O5" s="307"/>
      <c r="P5" s="307"/>
      <c r="Q5" s="195"/>
    </row>
    <row r="6" spans="1:17" ht="13.5" customHeight="1">
      <c r="B6" s="14"/>
      <c r="C6" s="3"/>
      <c r="D6" s="3"/>
      <c r="H6" s="13"/>
    </row>
    <row r="7" spans="1:17" s="20" customFormat="1" ht="13.5" customHeight="1">
      <c r="B7" s="20" t="s">
        <v>217</v>
      </c>
    </row>
    <row r="8" spans="1:17" s="60" customFormat="1" ht="18">
      <c r="B8" s="59"/>
      <c r="C8" s="59"/>
      <c r="D8" s="59"/>
      <c r="E8" s="59"/>
      <c r="F8" s="59"/>
      <c r="G8" s="59"/>
    </row>
    <row r="9" spans="1:17" s="58" customFormat="1" ht="24.75" customHeight="1">
      <c r="B9" s="319" t="s">
        <v>219</v>
      </c>
      <c r="C9" s="319"/>
      <c r="D9" s="319"/>
      <c r="E9" s="319"/>
      <c r="F9" s="319"/>
      <c r="G9" s="319"/>
      <c r="H9" s="319"/>
      <c r="I9" s="319"/>
      <c r="J9" s="319"/>
      <c r="K9" s="319"/>
      <c r="L9" s="319"/>
      <c r="M9" s="319"/>
      <c r="N9" s="319"/>
      <c r="O9" s="319"/>
    </row>
    <row r="10" spans="1:17" s="58" customFormat="1">
      <c r="B10" s="57"/>
      <c r="C10" s="57"/>
    </row>
    <row r="11" spans="1:17" s="26" customFormat="1">
      <c r="A11" s="40"/>
      <c r="B11" s="26" t="s">
        <v>220</v>
      </c>
    </row>
    <row r="12" spans="1:17" s="27" customFormat="1">
      <c r="A12" s="41"/>
      <c r="H12" s="27" t="s">
        <v>221</v>
      </c>
      <c r="J12" s="27" t="s">
        <v>169</v>
      </c>
    </row>
    <row r="13" spans="1:17" s="60" customFormat="1" ht="12.75" customHeight="1">
      <c r="B13" s="59"/>
      <c r="C13" s="59"/>
      <c r="D13" s="59"/>
      <c r="E13" s="59"/>
      <c r="F13" s="59"/>
      <c r="G13" s="59"/>
    </row>
    <row r="14" spans="1:17" s="56" customFormat="1">
      <c r="B14" s="318" t="s">
        <v>222</v>
      </c>
      <c r="C14" s="318"/>
      <c r="D14" s="318"/>
      <c r="E14" s="318"/>
      <c r="F14" s="318"/>
      <c r="H14" s="76"/>
    </row>
    <row r="15" spans="1:17" s="61" customFormat="1" ht="12.75" customHeight="1"/>
    <row r="16" spans="1:17" s="61" customFormat="1" ht="12.75" customHeight="1">
      <c r="B16" s="77" t="s">
        <v>224</v>
      </c>
      <c r="H16" s="69">
        <f>100%</f>
        <v>1</v>
      </c>
      <c r="J16" s="144" t="s">
        <v>230</v>
      </c>
      <c r="L16" s="62"/>
    </row>
    <row r="17" spans="2:13" s="61" customFormat="1" ht="12.75" customHeight="1">
      <c r="B17" s="77" t="s">
        <v>225</v>
      </c>
      <c r="H17" s="71">
        <f>1-H16</f>
        <v>0</v>
      </c>
      <c r="J17" s="144" t="s">
        <v>230</v>
      </c>
      <c r="L17" s="62"/>
    </row>
    <row r="18" spans="2:13" s="56" customFormat="1" ht="12.75" customHeight="1">
      <c r="C18" s="61"/>
    </row>
    <row r="19" spans="2:13" s="61" customFormat="1" ht="12.75" customHeight="1">
      <c r="B19" s="55" t="s">
        <v>223</v>
      </c>
    </row>
    <row r="20" spans="2:13" s="61" customFormat="1" ht="12.75" customHeight="1"/>
    <row r="21" spans="2:13" s="61" customFormat="1" ht="12.75" customHeight="1">
      <c r="B21" s="90" t="s">
        <v>226</v>
      </c>
      <c r="H21" s="69">
        <f>100%</f>
        <v>1</v>
      </c>
      <c r="J21" s="144" t="s">
        <v>230</v>
      </c>
      <c r="L21" s="62"/>
    </row>
    <row r="22" spans="2:13" s="61" customFormat="1" ht="12.75" customHeight="1">
      <c r="B22" s="90" t="s">
        <v>227</v>
      </c>
      <c r="H22" s="71">
        <f>1-H21</f>
        <v>0</v>
      </c>
      <c r="J22" s="144" t="s">
        <v>230</v>
      </c>
      <c r="L22" s="62"/>
    </row>
    <row r="23" spans="2:13" s="61" customFormat="1" ht="12.75" customHeight="1">
      <c r="K23" s="63"/>
      <c r="L23" s="62"/>
    </row>
    <row r="24" spans="2:13" s="61" customFormat="1" ht="12.75" customHeight="1">
      <c r="B24" s="55" t="s">
        <v>228</v>
      </c>
      <c r="H24" s="63"/>
      <c r="L24" s="64"/>
      <c r="M24" s="63"/>
    </row>
    <row r="25" spans="2:13" s="61" customFormat="1" ht="12.75" customHeight="1"/>
    <row r="26" spans="2:13" s="61" customFormat="1" ht="12.75" customHeight="1">
      <c r="B26" s="77" t="s">
        <v>493</v>
      </c>
      <c r="H26" s="69">
        <v>0.4</v>
      </c>
      <c r="J26" s="144" t="s">
        <v>231</v>
      </c>
    </row>
    <row r="27" spans="2:13" s="61" customFormat="1" ht="12.75" customHeight="1">
      <c r="B27" s="77" t="s">
        <v>229</v>
      </c>
      <c r="H27" s="71">
        <f>1-H26</f>
        <v>0.6</v>
      </c>
      <c r="J27" s="144" t="s">
        <v>231</v>
      </c>
    </row>
    <row r="28" spans="2:13" s="182" customFormat="1" ht="12.75" customHeight="1">
      <c r="H28" s="219"/>
      <c r="J28" s="220"/>
    </row>
    <row r="29" spans="2:13" s="61" customFormat="1" ht="12.75" customHeight="1">
      <c r="B29" s="77" t="s">
        <v>233</v>
      </c>
      <c r="H29" s="69">
        <v>0.33808158017171686</v>
      </c>
      <c r="J29" s="77" t="s">
        <v>232</v>
      </c>
    </row>
    <row r="30" spans="2:13" s="61" customFormat="1" ht="12.75" customHeight="1">
      <c r="B30" s="77" t="s">
        <v>234</v>
      </c>
      <c r="H30" s="71">
        <f>1-H29</f>
        <v>0.66191841982828314</v>
      </c>
      <c r="J30" s="77" t="s">
        <v>232</v>
      </c>
    </row>
    <row r="31" spans="2:13" s="61" customFormat="1" ht="12.75" customHeight="1">
      <c r="K31" s="62"/>
    </row>
    <row r="32" spans="2:13" s="61" customFormat="1" ht="12.75" customHeight="1">
      <c r="B32" s="55" t="s">
        <v>235</v>
      </c>
    </row>
    <row r="33" spans="1:20" s="61" customFormat="1" ht="12.75" customHeight="1">
      <c r="L33" s="62"/>
    </row>
    <row r="34" spans="1:20" s="61" customFormat="1" ht="12.75" customHeight="1">
      <c r="A34" s="182"/>
      <c r="B34" s="90" t="s">
        <v>236</v>
      </c>
      <c r="H34" s="69">
        <v>0.61454803212126274</v>
      </c>
      <c r="J34" s="77" t="s">
        <v>51</v>
      </c>
      <c r="K34" s="62"/>
    </row>
    <row r="35" spans="1:20" s="61" customFormat="1" ht="12.75" customHeight="1">
      <c r="A35" s="182"/>
      <c r="B35" s="90" t="s">
        <v>237</v>
      </c>
      <c r="H35" s="71">
        <v>0.38545196787873731</v>
      </c>
      <c r="J35" s="77" t="s">
        <v>51</v>
      </c>
    </row>
    <row r="36" spans="1:20" s="61" customFormat="1" ht="12.75" customHeight="1"/>
    <row r="37" spans="1:20" s="65" customFormat="1" ht="12.75" customHeight="1"/>
    <row r="38" spans="1:20" s="26" customFormat="1">
      <c r="A38" s="40"/>
      <c r="B38" s="26" t="s">
        <v>238</v>
      </c>
    </row>
    <row r="39" spans="1:20" s="27" customFormat="1">
      <c r="A39" s="41"/>
      <c r="F39" s="27" t="s">
        <v>164</v>
      </c>
      <c r="H39" s="27" t="s">
        <v>221</v>
      </c>
      <c r="J39" s="27" t="s">
        <v>239</v>
      </c>
      <c r="K39" s="27" t="s">
        <v>8</v>
      </c>
      <c r="L39" s="27" t="s">
        <v>9</v>
      </c>
      <c r="M39" s="27" t="s">
        <v>10</v>
      </c>
      <c r="N39" s="27" t="s">
        <v>11</v>
      </c>
      <c r="O39" s="27" t="s">
        <v>12</v>
      </c>
      <c r="P39" s="27" t="s">
        <v>13</v>
      </c>
      <c r="R39" s="27" t="s">
        <v>169</v>
      </c>
    </row>
    <row r="40" spans="1:20" s="61" customFormat="1"/>
    <row r="41" spans="1:20" s="78" customFormat="1">
      <c r="B41" s="90" t="s">
        <v>241</v>
      </c>
      <c r="F41" s="79" t="s">
        <v>240</v>
      </c>
      <c r="H41" s="80" t="s">
        <v>44</v>
      </c>
      <c r="R41" s="145" t="s">
        <v>494</v>
      </c>
    </row>
    <row r="42" spans="1:20" s="78" customFormat="1">
      <c r="B42" s="295" t="s">
        <v>242</v>
      </c>
      <c r="F42" s="79"/>
      <c r="H42" s="79"/>
      <c r="K42" s="79"/>
    </row>
    <row r="43" spans="1:20" s="61" customFormat="1">
      <c r="A43" s="182"/>
      <c r="B43" s="62"/>
      <c r="C43" s="62"/>
      <c r="D43" s="62"/>
      <c r="E43" s="62"/>
      <c r="F43" s="62"/>
      <c r="G43" s="62"/>
      <c r="H43" s="62"/>
      <c r="K43" s="62"/>
      <c r="L43" s="62"/>
      <c r="M43" s="62"/>
      <c r="N43" s="62"/>
      <c r="O43" s="62"/>
      <c r="Q43" s="78"/>
    </row>
    <row r="44" spans="1:20" s="61" customFormat="1">
      <c r="A44" s="182"/>
      <c r="B44" s="78" t="s">
        <v>243</v>
      </c>
      <c r="C44" s="78"/>
      <c r="D44" s="78"/>
      <c r="E44" s="78"/>
      <c r="F44" s="78" t="s">
        <v>68</v>
      </c>
      <c r="G44" s="78"/>
      <c r="H44" s="62"/>
      <c r="J44" s="150">
        <f>SUM(K44:O44)</f>
        <v>878091449</v>
      </c>
      <c r="K44" s="183">
        <v>716283386</v>
      </c>
      <c r="L44" s="184">
        <v>26555100</v>
      </c>
      <c r="M44" s="184">
        <v>38247845</v>
      </c>
      <c r="N44" s="184">
        <v>523321</v>
      </c>
      <c r="O44" s="184">
        <v>96481797</v>
      </c>
      <c r="P44" s="201"/>
      <c r="Q44" s="78"/>
      <c r="R44" s="19" t="s">
        <v>270</v>
      </c>
      <c r="T44" s="62"/>
    </row>
    <row r="45" spans="1:20" s="61" customFormat="1">
      <c r="A45" s="182"/>
      <c r="B45" s="78" t="s">
        <v>244</v>
      </c>
      <c r="C45" s="78"/>
      <c r="D45" s="78"/>
      <c r="E45" s="78"/>
      <c r="F45" s="78" t="s">
        <v>68</v>
      </c>
      <c r="G45" s="78"/>
      <c r="H45" s="62"/>
      <c r="J45" s="150">
        <f t="shared" ref="J45:J48" si="0">SUM(K45:O45)</f>
        <v>890475350.49000001</v>
      </c>
      <c r="K45" s="277">
        <v>728984392.65999997</v>
      </c>
      <c r="L45" s="278">
        <v>26982477.52</v>
      </c>
      <c r="M45" s="278">
        <v>36322830.890000001</v>
      </c>
      <c r="N45" s="278">
        <v>488900.7</v>
      </c>
      <c r="O45" s="278">
        <v>97696748.719999984</v>
      </c>
      <c r="P45" s="201"/>
      <c r="Q45" s="78"/>
      <c r="R45" s="19" t="s">
        <v>270</v>
      </c>
      <c r="T45" s="62"/>
    </row>
    <row r="46" spans="1:20" s="61" customFormat="1">
      <c r="A46" s="182"/>
      <c r="B46" s="90" t="s">
        <v>245</v>
      </c>
      <c r="C46" s="78"/>
      <c r="D46" s="78"/>
      <c r="E46" s="78"/>
      <c r="F46" s="78" t="s">
        <v>47</v>
      </c>
      <c r="G46" s="78"/>
      <c r="H46" s="62"/>
      <c r="J46" s="150">
        <f t="shared" si="0"/>
        <v>-12383901.48999995</v>
      </c>
      <c r="K46" s="185">
        <f>K44-K45</f>
        <v>-12701006.659999967</v>
      </c>
      <c r="L46" s="185">
        <f>L44-L45</f>
        <v>-427377.51999999955</v>
      </c>
      <c r="M46" s="185">
        <f>M44-M45</f>
        <v>1925014.1099999994</v>
      </c>
      <c r="N46" s="185">
        <f>N44-N45</f>
        <v>34420.299999999988</v>
      </c>
      <c r="O46" s="185">
        <f>O44-O45</f>
        <v>-1214951.7199999839</v>
      </c>
      <c r="P46" s="201"/>
      <c r="Q46" s="78"/>
      <c r="R46" s="77"/>
      <c r="T46" s="62"/>
    </row>
    <row r="47" spans="1:20" s="61" customFormat="1">
      <c r="A47" s="182"/>
      <c r="B47" s="78" t="s">
        <v>246</v>
      </c>
      <c r="C47" s="78"/>
      <c r="D47" s="78"/>
      <c r="E47" s="78"/>
      <c r="F47" s="78"/>
      <c r="G47" s="78"/>
      <c r="H47" s="276">
        <v>1.0816000000000001</v>
      </c>
      <c r="J47" s="133"/>
      <c r="K47" s="62"/>
      <c r="L47" s="62"/>
      <c r="M47" s="62"/>
      <c r="N47" s="62"/>
      <c r="O47" s="62"/>
      <c r="Q47" s="78"/>
      <c r="R47" s="19" t="s">
        <v>270</v>
      </c>
      <c r="T47" s="62"/>
    </row>
    <row r="48" spans="1:20" s="61" customFormat="1">
      <c r="A48" s="182"/>
      <c r="B48" s="78" t="s">
        <v>247</v>
      </c>
      <c r="C48" s="78"/>
      <c r="D48" s="78"/>
      <c r="E48" s="78"/>
      <c r="F48" s="78"/>
      <c r="G48" s="78"/>
      <c r="H48" s="78"/>
      <c r="I48" s="62"/>
      <c r="J48" s="150">
        <f t="shared" si="0"/>
        <v>-13394427.85158395</v>
      </c>
      <c r="K48" s="185">
        <f>K46*$H$47</f>
        <v>-13737408.803455966</v>
      </c>
      <c r="L48" s="185">
        <f>L46*$H$47</f>
        <v>-462251.52563199954</v>
      </c>
      <c r="M48" s="185">
        <f>M46*$H$47</f>
        <v>2082095.2613759995</v>
      </c>
      <c r="N48" s="185">
        <f>N46*$H$47</f>
        <v>37228.996479999994</v>
      </c>
      <c r="O48" s="185">
        <f>O46*$H$47</f>
        <v>-1314091.7803519827</v>
      </c>
      <c r="P48" s="201"/>
      <c r="Q48" s="78"/>
      <c r="R48" s="186"/>
      <c r="T48" s="62"/>
    </row>
    <row r="49" spans="1:18" s="61" customFormat="1">
      <c r="R49" s="77"/>
    </row>
    <row r="50" spans="1:18" s="20" customFormat="1">
      <c r="B50" s="20" t="s">
        <v>248</v>
      </c>
    </row>
    <row r="51" spans="1:18" s="61" customFormat="1"/>
    <row r="52" spans="1:18" s="78" customFormat="1"/>
    <row r="53" spans="1:18" s="78" customFormat="1" ht="34.5" customHeight="1">
      <c r="B53" s="316" t="s">
        <v>249</v>
      </c>
      <c r="C53" s="316"/>
      <c r="D53" s="316"/>
      <c r="E53" s="316"/>
      <c r="F53" s="316"/>
      <c r="G53" s="316"/>
      <c r="H53" s="316"/>
      <c r="I53" s="316"/>
      <c r="J53" s="316"/>
      <c r="K53" s="316"/>
      <c r="L53" s="316"/>
      <c r="M53" s="284"/>
      <c r="N53" s="284"/>
      <c r="O53" s="284"/>
    </row>
    <row r="54" spans="1:18" s="78" customFormat="1" ht="12.75" hidden="1" customHeight="1">
      <c r="B54" s="316"/>
      <c r="C54" s="316"/>
      <c r="D54" s="316"/>
      <c r="E54" s="316"/>
      <c r="F54" s="316"/>
      <c r="G54" s="316"/>
      <c r="H54" s="316"/>
      <c r="I54" s="316"/>
      <c r="J54" s="316"/>
      <c r="K54" s="316"/>
      <c r="L54" s="316"/>
      <c r="M54" s="316"/>
      <c r="N54" s="316"/>
      <c r="O54" s="316"/>
    </row>
    <row r="55" spans="1:18" s="78" customFormat="1"/>
    <row r="56" spans="1:18" s="78" customFormat="1" ht="75" customHeight="1">
      <c r="B56" s="316" t="s">
        <v>250</v>
      </c>
      <c r="C56" s="316"/>
      <c r="D56" s="316"/>
      <c r="E56" s="316"/>
      <c r="F56" s="316"/>
      <c r="G56" s="316"/>
      <c r="H56" s="316"/>
      <c r="I56" s="316"/>
      <c r="J56" s="316"/>
      <c r="K56" s="316"/>
      <c r="L56" s="316"/>
      <c r="M56" s="284"/>
      <c r="N56" s="284"/>
      <c r="O56" s="284"/>
    </row>
    <row r="57" spans="1:18" s="78" customFormat="1"/>
    <row r="58" spans="1:18" s="78" customFormat="1" ht="35.25" customHeight="1">
      <c r="B58" s="316" t="s">
        <v>251</v>
      </c>
      <c r="C58" s="316"/>
      <c r="D58" s="316"/>
      <c r="E58" s="316"/>
      <c r="F58" s="316"/>
      <c r="G58" s="316"/>
      <c r="H58" s="316"/>
      <c r="I58" s="316"/>
      <c r="J58" s="316"/>
      <c r="K58" s="316"/>
      <c r="L58" s="316"/>
      <c r="M58" s="284"/>
      <c r="N58" s="284"/>
      <c r="O58" s="284"/>
    </row>
    <row r="59" spans="1:18" s="78" customFormat="1"/>
    <row r="60" spans="1:18" s="78" customFormat="1" ht="51" customHeight="1">
      <c r="B60" s="316" t="s">
        <v>252</v>
      </c>
      <c r="C60" s="316"/>
      <c r="D60" s="316"/>
      <c r="E60" s="316"/>
      <c r="F60" s="316"/>
      <c r="G60" s="316"/>
      <c r="H60" s="316"/>
      <c r="I60" s="316"/>
      <c r="J60" s="316"/>
      <c r="K60" s="316"/>
      <c r="L60" s="316"/>
      <c r="M60" s="284"/>
      <c r="N60" s="284"/>
      <c r="O60" s="284"/>
    </row>
    <row r="61" spans="1:18" s="61" customFormat="1">
      <c r="A61" s="78"/>
      <c r="B61" s="62"/>
      <c r="C61" s="62"/>
      <c r="D61" s="62"/>
      <c r="E61" s="62"/>
      <c r="F61" s="62"/>
    </row>
    <row r="62" spans="1:18" s="61" customFormat="1" ht="27.75" customHeight="1">
      <c r="A62" s="78"/>
      <c r="B62" s="317" t="s">
        <v>253</v>
      </c>
      <c r="C62" s="317"/>
      <c r="D62" s="317"/>
      <c r="E62" s="317"/>
      <c r="F62" s="317"/>
      <c r="G62" s="317"/>
      <c r="H62" s="317"/>
      <c r="I62" s="317"/>
      <c r="J62" s="317"/>
      <c r="K62" s="317"/>
      <c r="L62" s="317"/>
      <c r="M62" s="285"/>
      <c r="N62" s="285"/>
      <c r="O62" s="285"/>
      <c r="P62" s="62"/>
      <c r="Q62" s="62"/>
    </row>
    <row r="63" spans="1:18">
      <c r="A63" s="78"/>
    </row>
    <row r="64" spans="1:18">
      <c r="A64" s="78"/>
    </row>
    <row r="65" spans="10:11">
      <c r="J65" s="24"/>
      <c r="K65" s="24"/>
    </row>
    <row r="66" spans="10:11">
      <c r="J66" s="187"/>
      <c r="K66" s="24"/>
    </row>
    <row r="67" spans="10:11">
      <c r="J67" s="24"/>
      <c r="K67" s="24"/>
    </row>
    <row r="68" spans="10:11">
      <c r="J68" s="24"/>
      <c r="K68" s="24"/>
    </row>
  </sheetData>
  <mergeCells count="10">
    <mergeCell ref="B56:L56"/>
    <mergeCell ref="B58:L58"/>
    <mergeCell ref="B60:L60"/>
    <mergeCell ref="B62:L62"/>
    <mergeCell ref="B2:F2"/>
    <mergeCell ref="B14:F14"/>
    <mergeCell ref="B9:O9"/>
    <mergeCell ref="B54:O54"/>
    <mergeCell ref="B53:L53"/>
    <mergeCell ref="B5:P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5"/>
  <sheetViews>
    <sheetView showGridLines="0" zoomScale="85" zoomScaleNormal="85" workbookViewId="0">
      <selection activeCell="K9" sqref="K9"/>
    </sheetView>
  </sheetViews>
  <sheetFormatPr defaultRowHeight="12.75"/>
  <cols>
    <col min="1" max="1" width="6" style="51" customWidth="1"/>
    <col min="2" max="2" width="36" style="51" bestFit="1" customWidth="1"/>
    <col min="3" max="7" width="9.7109375" style="51" customWidth="1"/>
    <col min="8" max="9" width="9.140625" style="51"/>
    <col min="10" max="10" width="18" style="51" customWidth="1"/>
    <col min="11" max="11" width="40.140625" style="51" customWidth="1"/>
    <col min="12" max="12" width="22.28515625" style="51" customWidth="1"/>
    <col min="13" max="13" width="16.140625" style="51" customWidth="1"/>
    <col min="14" max="14" width="21" style="51" customWidth="1"/>
    <col min="15" max="15" width="20.140625" style="51" customWidth="1"/>
    <col min="16" max="16" width="14.28515625" style="51" customWidth="1"/>
    <col min="17" max="17" width="20" style="51" bestFit="1" customWidth="1"/>
    <col min="18" max="16384" width="9.140625" style="51"/>
  </cols>
  <sheetData>
    <row r="2" spans="1:17" s="12" customFormat="1" ht="45" customHeight="1">
      <c r="B2" s="301" t="s">
        <v>159</v>
      </c>
      <c r="C2" s="301"/>
      <c r="D2" s="301"/>
      <c r="E2" s="301"/>
      <c r="F2" s="301"/>
    </row>
    <row r="3" spans="1:17">
      <c r="B3" s="126"/>
      <c r="C3" s="127"/>
      <c r="D3" s="127"/>
      <c r="E3" s="127"/>
      <c r="F3" s="127"/>
      <c r="G3" s="127"/>
      <c r="H3" s="127"/>
      <c r="I3" s="127"/>
    </row>
    <row r="4" spans="1:17">
      <c r="B4" s="250" t="s">
        <v>118</v>
      </c>
      <c r="C4" s="248"/>
      <c r="D4" s="248"/>
      <c r="E4" s="248"/>
      <c r="F4" s="248"/>
      <c r="G4" s="248"/>
      <c r="H4" s="248"/>
      <c r="I4" s="248"/>
    </row>
    <row r="5" spans="1:17" s="146" customFormat="1" ht="114" customHeight="1">
      <c r="B5" s="322" t="s">
        <v>495</v>
      </c>
      <c r="C5" s="322"/>
      <c r="D5" s="322"/>
      <c r="E5" s="322"/>
      <c r="F5" s="322"/>
      <c r="G5" s="322"/>
      <c r="H5" s="322"/>
      <c r="I5" s="322"/>
      <c r="J5" s="322"/>
      <c r="K5" s="322"/>
      <c r="L5" s="322"/>
      <c r="M5" s="322"/>
      <c r="N5" s="322"/>
      <c r="O5" s="322"/>
      <c r="Q5" s="147"/>
    </row>
    <row r="7" spans="1:17" s="49" customFormat="1">
      <c r="A7" s="48"/>
      <c r="B7" s="49" t="s">
        <v>192</v>
      </c>
    </row>
    <row r="8" spans="1:17" s="113" customFormat="1">
      <c r="B8" s="128"/>
      <c r="E8" s="128"/>
      <c r="F8" s="128"/>
      <c r="G8" s="128"/>
      <c r="I8" s="129"/>
    </row>
    <row r="9" spans="1:17" s="113" customFormat="1" ht="18">
      <c r="B9" s="7" t="s">
        <v>212</v>
      </c>
      <c r="C9" s="7" t="s">
        <v>8</v>
      </c>
      <c r="D9" s="7" t="s">
        <v>9</v>
      </c>
      <c r="E9" s="7" t="s">
        <v>13</v>
      </c>
      <c r="F9" s="7" t="s">
        <v>12</v>
      </c>
      <c r="G9" s="112"/>
      <c r="H9" s="140"/>
    </row>
    <row r="10" spans="1:17" s="113" customFormat="1" ht="13.5" thickBot="1">
      <c r="B10" s="294" t="s">
        <v>194</v>
      </c>
      <c r="C10" s="124" t="s">
        <v>49</v>
      </c>
      <c r="D10" s="124" t="s">
        <v>49</v>
      </c>
      <c r="E10" s="124" t="s">
        <v>49</v>
      </c>
      <c r="F10" s="124" t="s">
        <v>49</v>
      </c>
      <c r="G10" s="112"/>
    </row>
    <row r="11" spans="1:17" s="113" customFormat="1" ht="13.5" thickBot="1">
      <c r="B11" s="123" t="s">
        <v>197</v>
      </c>
      <c r="C11" s="124" t="s">
        <v>49</v>
      </c>
      <c r="D11" s="124" t="s">
        <v>49</v>
      </c>
      <c r="E11" s="124" t="s">
        <v>49</v>
      </c>
      <c r="F11" s="124" t="s">
        <v>49</v>
      </c>
      <c r="G11" s="112"/>
    </row>
    <row r="12" spans="1:17" s="113" customFormat="1" ht="13.5" thickBot="1">
      <c r="B12" s="123" t="s">
        <v>196</v>
      </c>
      <c r="C12" s="124" t="s">
        <v>49</v>
      </c>
      <c r="D12" s="125"/>
      <c r="E12" s="125"/>
      <c r="F12" s="125"/>
      <c r="G12" s="112"/>
      <c r="K12" s="140"/>
    </row>
    <row r="13" spans="1:17" s="113" customFormat="1" ht="13.5" thickBot="1">
      <c r="B13" s="123" t="s">
        <v>195</v>
      </c>
      <c r="C13" s="124" t="s">
        <v>49</v>
      </c>
      <c r="D13" s="125"/>
      <c r="E13" s="125"/>
      <c r="F13" s="125"/>
      <c r="G13" s="112"/>
    </row>
    <row r="14" spans="1:17" s="113" customFormat="1" ht="13.5" thickBot="1">
      <c r="B14" s="123" t="s">
        <v>209</v>
      </c>
      <c r="C14" s="124"/>
      <c r="D14" s="124"/>
      <c r="E14" s="125"/>
      <c r="F14" s="124" t="s">
        <v>49</v>
      </c>
      <c r="G14" s="112"/>
    </row>
    <row r="15" spans="1:17" s="113" customFormat="1" ht="26.25" thickBot="1">
      <c r="B15" s="123" t="s">
        <v>210</v>
      </c>
      <c r="C15" s="124" t="s">
        <v>49</v>
      </c>
      <c r="D15" s="124"/>
      <c r="E15" s="124"/>
      <c r="F15" s="124"/>
      <c r="G15" s="112"/>
    </row>
    <row r="16" spans="1:17" s="113" customFormat="1" ht="13.5" thickBot="1">
      <c r="B16" s="123" t="s">
        <v>211</v>
      </c>
      <c r="C16" s="124" t="s">
        <v>49</v>
      </c>
      <c r="D16" s="124" t="s">
        <v>49</v>
      </c>
      <c r="E16" s="124"/>
      <c r="F16" s="124"/>
      <c r="G16" s="112"/>
    </row>
    <row r="17" spans="2:22" s="113" customFormat="1" ht="13.5" thickBot="1">
      <c r="B17" s="190" t="s">
        <v>213</v>
      </c>
      <c r="C17" s="191" t="s">
        <v>49</v>
      </c>
      <c r="D17" s="191" t="s">
        <v>49</v>
      </c>
      <c r="E17" s="191" t="s">
        <v>49</v>
      </c>
      <c r="F17" s="191" t="s">
        <v>49</v>
      </c>
      <c r="G17" s="112"/>
    </row>
    <row r="18" spans="2:22" s="113" customFormat="1" ht="13.5" thickBot="1">
      <c r="B18" s="190" t="s">
        <v>496</v>
      </c>
      <c r="C18" s="191"/>
      <c r="D18" s="191"/>
      <c r="E18" s="191" t="s">
        <v>49</v>
      </c>
      <c r="F18" s="191"/>
      <c r="G18" s="112"/>
    </row>
    <row r="19" spans="2:22" s="113" customFormat="1">
      <c r="B19" s="24"/>
      <c r="C19" s="24"/>
      <c r="D19" s="24"/>
      <c r="E19" s="24"/>
      <c r="G19" s="24"/>
      <c r="H19" s="112"/>
    </row>
    <row r="20" spans="2:22" s="15" customFormat="1">
      <c r="B20" s="15" t="s">
        <v>193</v>
      </c>
    </row>
    <row r="22" spans="2:22" s="118" customFormat="1" ht="75.75" customHeight="1">
      <c r="B22" s="293" t="s">
        <v>194</v>
      </c>
      <c r="C22" s="119"/>
      <c r="D22" s="321" t="s">
        <v>497</v>
      </c>
      <c r="E22" s="321"/>
      <c r="F22" s="321"/>
      <c r="G22" s="321"/>
      <c r="H22" s="321"/>
      <c r="I22" s="321"/>
      <c r="J22" s="321"/>
      <c r="K22" s="321"/>
      <c r="L22" s="321"/>
      <c r="M22" s="120"/>
      <c r="N22" s="120"/>
      <c r="O22" s="120"/>
      <c r="P22" s="120"/>
      <c r="Q22" s="120"/>
      <c r="R22" s="120"/>
      <c r="S22" s="120"/>
      <c r="T22" s="120"/>
      <c r="U22" s="120"/>
      <c r="V22" s="120"/>
    </row>
    <row r="23" spans="2:22" ht="33.75" customHeight="1">
      <c r="B23" s="293" t="s">
        <v>197</v>
      </c>
      <c r="C23" s="117"/>
      <c r="D23" s="321" t="s">
        <v>198</v>
      </c>
      <c r="E23" s="321"/>
      <c r="F23" s="321"/>
      <c r="G23" s="321"/>
      <c r="H23" s="321"/>
      <c r="I23" s="321"/>
      <c r="J23" s="321"/>
      <c r="K23" s="321"/>
      <c r="L23" s="321"/>
      <c r="M23" s="115"/>
      <c r="N23" s="115"/>
      <c r="O23" s="115"/>
      <c r="P23" s="115"/>
      <c r="Q23" s="115"/>
      <c r="R23" s="115"/>
      <c r="S23" s="115"/>
      <c r="T23" s="115"/>
      <c r="U23" s="115"/>
      <c r="V23" s="115"/>
    </row>
    <row r="24" spans="2:22" ht="38.25" customHeight="1">
      <c r="B24" s="293" t="s">
        <v>196</v>
      </c>
      <c r="C24" s="117"/>
      <c r="D24" s="321" t="s">
        <v>199</v>
      </c>
      <c r="E24" s="321"/>
      <c r="F24" s="321"/>
      <c r="G24" s="321"/>
      <c r="H24" s="321"/>
      <c r="I24" s="321"/>
      <c r="J24" s="321"/>
      <c r="K24" s="321"/>
      <c r="L24" s="321"/>
      <c r="M24" s="115"/>
      <c r="N24" s="115"/>
      <c r="O24" s="115"/>
      <c r="P24" s="115"/>
      <c r="Q24" s="115"/>
      <c r="R24" s="115"/>
      <c r="S24" s="115"/>
      <c r="T24" s="115"/>
      <c r="U24" s="115"/>
      <c r="V24" s="115"/>
    </row>
    <row r="25" spans="2:22" ht="28.5" customHeight="1">
      <c r="B25" s="293" t="s">
        <v>195</v>
      </c>
      <c r="C25" s="117"/>
      <c r="D25" s="321" t="s">
        <v>200</v>
      </c>
      <c r="E25" s="321"/>
      <c r="F25" s="321"/>
      <c r="G25" s="321"/>
      <c r="H25" s="321"/>
      <c r="I25" s="321"/>
      <c r="J25" s="321"/>
      <c r="K25" s="321"/>
      <c r="L25" s="321"/>
      <c r="M25" s="115"/>
      <c r="N25" s="115"/>
      <c r="O25" s="115"/>
      <c r="P25" s="115"/>
      <c r="Q25" s="115"/>
      <c r="R25" s="115"/>
      <c r="S25" s="115"/>
      <c r="T25" s="115"/>
      <c r="U25" s="115"/>
      <c r="V25" s="115"/>
    </row>
    <row r="26" spans="2:22" ht="67.5" customHeight="1">
      <c r="B26" s="293" t="s">
        <v>201</v>
      </c>
      <c r="C26" s="117"/>
      <c r="D26" s="321" t="s">
        <v>202</v>
      </c>
      <c r="E26" s="321"/>
      <c r="F26" s="321"/>
      <c r="G26" s="321"/>
      <c r="H26" s="321"/>
      <c r="I26" s="321"/>
      <c r="J26" s="321"/>
      <c r="K26" s="321"/>
      <c r="L26" s="321"/>
      <c r="M26" s="116"/>
      <c r="N26" s="116"/>
      <c r="O26" s="115"/>
      <c r="P26" s="116"/>
      <c r="Q26" s="116"/>
      <c r="R26" s="116"/>
      <c r="S26" s="116"/>
      <c r="T26" s="116"/>
      <c r="U26" s="116"/>
      <c r="V26" s="116"/>
    </row>
    <row r="27" spans="2:22" ht="39.75" customHeight="1">
      <c r="B27" s="121" t="s">
        <v>203</v>
      </c>
      <c r="C27" s="122"/>
      <c r="D27" s="321" t="s">
        <v>204</v>
      </c>
      <c r="E27" s="321"/>
      <c r="F27" s="321"/>
      <c r="G27" s="321"/>
      <c r="H27" s="321"/>
      <c r="I27" s="321"/>
      <c r="J27" s="321"/>
      <c r="K27" s="321"/>
      <c r="L27" s="321"/>
      <c r="M27" s="116"/>
      <c r="N27" s="116"/>
      <c r="O27" s="116"/>
      <c r="P27" s="116"/>
      <c r="Q27" s="116"/>
      <c r="R27" s="116"/>
      <c r="S27" s="116"/>
      <c r="T27" s="116"/>
      <c r="U27" s="116"/>
      <c r="V27" s="116"/>
    </row>
    <row r="28" spans="2:22" ht="37.5" customHeight="1">
      <c r="B28" s="293" t="s">
        <v>205</v>
      </c>
      <c r="C28" s="117"/>
      <c r="D28" s="321" t="s">
        <v>206</v>
      </c>
      <c r="E28" s="321"/>
      <c r="F28" s="321"/>
      <c r="G28" s="321"/>
      <c r="H28" s="321"/>
      <c r="I28" s="321"/>
      <c r="J28" s="321"/>
      <c r="K28" s="321"/>
      <c r="L28" s="321"/>
      <c r="M28" s="115"/>
      <c r="N28" s="115"/>
      <c r="O28" s="115"/>
      <c r="P28" s="115"/>
      <c r="Q28" s="115"/>
      <c r="R28" s="115"/>
      <c r="S28" s="115"/>
      <c r="T28" s="115"/>
      <c r="U28" s="115"/>
      <c r="V28" s="115"/>
    </row>
    <row r="29" spans="2:22" ht="52.5" customHeight="1">
      <c r="B29" s="174" t="s">
        <v>214</v>
      </c>
      <c r="C29" s="175"/>
      <c r="D29" s="321" t="s">
        <v>215</v>
      </c>
      <c r="E29" s="321"/>
      <c r="F29" s="321"/>
      <c r="G29" s="321"/>
      <c r="H29" s="321"/>
      <c r="I29" s="321"/>
      <c r="J29" s="321"/>
      <c r="K29" s="321"/>
      <c r="L29" s="321"/>
      <c r="M29" s="251"/>
    </row>
    <row r="30" spans="2:22" ht="98.25" customHeight="1">
      <c r="B30" s="174" t="s">
        <v>485</v>
      </c>
      <c r="C30" s="233"/>
      <c r="D30" s="310" t="s">
        <v>498</v>
      </c>
      <c r="E30" s="310"/>
      <c r="F30" s="310"/>
      <c r="G30" s="310"/>
      <c r="H30" s="310"/>
      <c r="I30" s="310"/>
      <c r="J30" s="310"/>
      <c r="K30" s="310"/>
      <c r="L30" s="310"/>
    </row>
    <row r="33" spans="2:12" s="20" customFormat="1">
      <c r="B33" s="20" t="s">
        <v>208</v>
      </c>
    </row>
    <row r="35" spans="2:12">
      <c r="B35" s="320" t="s">
        <v>207</v>
      </c>
      <c r="C35" s="320"/>
      <c r="D35" s="320"/>
      <c r="E35" s="320"/>
      <c r="F35" s="320"/>
      <c r="G35" s="320"/>
      <c r="H35" s="320"/>
      <c r="I35" s="320"/>
      <c r="J35" s="320"/>
      <c r="K35" s="320"/>
      <c r="L35" s="320"/>
    </row>
  </sheetData>
  <mergeCells count="12">
    <mergeCell ref="B35:L35"/>
    <mergeCell ref="D29:L29"/>
    <mergeCell ref="D28:L28"/>
    <mergeCell ref="B2:F2"/>
    <mergeCell ref="D22:L22"/>
    <mergeCell ref="D23:L23"/>
    <mergeCell ref="D24:L24"/>
    <mergeCell ref="D25:L25"/>
    <mergeCell ref="D26:L26"/>
    <mergeCell ref="D27:L27"/>
    <mergeCell ref="D30:L30"/>
    <mergeCell ref="B5:O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B29B6123ACA340A8924BD5DFA4575D" ma:contentTypeVersion="0" ma:contentTypeDescription="Een nieuw document maken." ma:contentTypeScope="" ma:versionID="561a502b9eeb96787d99fc242a0b9c81">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8C417BA-8518-4CA5-AFBB-EE228B732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AD5E579-EDEB-42CD-B662-5E3E21C16D27}">
  <ds:schemaRefs>
    <ds:schemaRef ds:uri="http://schemas.microsoft.com/sharepoint/v3/contenttype/forms"/>
  </ds:schemaRefs>
</ds:datastoreItem>
</file>

<file path=customXml/itemProps3.xml><?xml version="1.0" encoding="utf-8"?>
<ds:datastoreItem xmlns:ds="http://schemas.openxmlformats.org/officeDocument/2006/customXml" ds:itemID="{9CDAB9D1-B815-4B0E-93E7-4496A7FE99F6}">
  <ds:schemaRefs>
    <ds:schemaRef ds:uri="http://purl.org/dc/dcmitype/"/>
    <ds:schemaRef ds:uri="http://www.w3.org/XML/1998/namespace"/>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7</vt:i4>
      </vt:variant>
    </vt:vector>
  </HeadingPairs>
  <TitlesOfParts>
    <vt:vector size="19" baseType="lpstr">
      <vt:lpstr>Title sheet</vt:lpstr>
      <vt:lpstr>Explanatory notes</vt:lpstr>
      <vt:lpstr>Table 1</vt:lpstr>
      <vt:lpstr>Table 2 </vt:lpstr>
      <vt:lpstr>Table 3</vt:lpstr>
      <vt:lpstr>Table 4</vt:lpstr>
      <vt:lpstr>Table 5</vt:lpstr>
      <vt:lpstr>Table 6</vt:lpstr>
      <vt:lpstr>Table 7</vt:lpstr>
      <vt:lpstr>Table 8</vt:lpstr>
      <vt:lpstr>Table 9 </vt:lpstr>
      <vt:lpstr>Table 10</vt:lpstr>
      <vt:lpstr>'Table 7'!_ftn1</vt:lpstr>
      <vt:lpstr>'Table 7'!_ftn2</vt:lpstr>
      <vt:lpstr>'Table 7'!_ftn3</vt:lpstr>
      <vt:lpstr>'Table 7'!_ftnref1</vt:lpstr>
      <vt:lpstr>'Table 7'!_ftnref2</vt:lpstr>
      <vt:lpstr>'Table 7'!_ftnref3</vt:lpstr>
      <vt:lpstr>'Table 7'!_Ref7704695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Concept informatie document tarieven 2020</dc:title>
  <dc:creator/>
  <cp:lastModifiedBy/>
  <dcterms:created xsi:type="dcterms:W3CDTF">2018-05-15T11:27:11Z</dcterms:created>
  <dcterms:modified xsi:type="dcterms:W3CDTF">2020-05-19T09:08:00Z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0x0101006CB29B6123ACA340A8924BD5DFA4575D</vt:lpwstr>
  </property>
  <property fmtid="{D5CDD505-2E9C-101B-9397-08002B2CF9AE}" pid="3" name="_dlc_DocIdItemGuid">
    <vt:lpwstr>9049bdcd-6ca8-44e0-9189-33040e375cac</vt:lpwstr>
  </property>
</Properties>
</file>