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4385" yWindow="-15" windowWidth="14310" windowHeight="13230" tabRatio="874"/>
  </bookViews>
  <sheets>
    <sheet name="Titelblad" sheetId="9" r:id="rId1"/>
    <sheet name="Toelichting" sheetId="10" r:id="rId2"/>
    <sheet name="Bronnen en toepassingen" sheetId="11" r:id="rId3"/>
    <sheet name="TI-berekening 2019" sheetId="21" r:id="rId4"/>
    <sheet name="Input --&gt;" sheetId="13" r:id="rId5"/>
    <sheet name="Input x-factor, begininkomsten" sheetId="25" r:id="rId6"/>
    <sheet name="Input - parameters" sheetId="28" r:id="rId7"/>
    <sheet name="Input lokale heffingen 2017" sheetId="47" r:id="rId8"/>
    <sheet name="Input SO transportdienst 2017" sheetId="24" r:id="rId9"/>
    <sheet name="Input inkoopkn Transport 2017" sheetId="26" r:id="rId10"/>
    <sheet name="Berekeningen --&gt;" sheetId="15" r:id="rId11"/>
    <sheet name="Parameters" sheetId="46" r:id="rId12"/>
    <sheet name="Lokale heffingen 2017" sheetId="22" r:id="rId13"/>
    <sheet name="Inkoopkosten Transport 2017" sheetId="31" r:id="rId14"/>
    <sheet name="Overdracht Weert 2017" sheetId="53"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__CPI2001">'[1]CPI en WACC'!$C$7</definedName>
    <definedName name="___CPI2002">'[1]CPI en WACC'!$C$8</definedName>
    <definedName name="___CPI2003">'[1]CPI en WACC'!$C$9</definedName>
    <definedName name="___CPI2004">'[1]CPI en WACC'!$C$10</definedName>
    <definedName name="___CPI2005">'[1]CPI en WACC'!$C$11</definedName>
    <definedName name="___CPI2006">'[1]CPI en WACC'!$C$12</definedName>
    <definedName name="___CPI2007">'[1]CPI en WACC'!$C$13</definedName>
    <definedName name="___CPI2008">'[1]CPI en WACC'!$C$14</definedName>
    <definedName name="___CPI2009">'[1]CPI en WACC'!$C$15</definedName>
    <definedName name="___CPI2010">'[1]CPI en WACC'!$C$16</definedName>
    <definedName name="___CPI2011">'[1]CPI en WACC'!$C$17</definedName>
    <definedName name="___CPI2012">'[1]CPI en WACC'!$C$18</definedName>
    <definedName name="___CPI2013">'[1]CPI en WACC'!$C$19</definedName>
    <definedName name="___CPI2014">'[1]CPI en WACC'!$C$20</definedName>
    <definedName name="__CPI2001" localSheetId="7">#REF!</definedName>
    <definedName name="__CPI2001">#REF!</definedName>
    <definedName name="__CPI2002" localSheetId="7">#REF!</definedName>
    <definedName name="__CPI2002">#REF!</definedName>
    <definedName name="__CPI2003" localSheetId="7">#REF!</definedName>
    <definedName name="__CPI2003">#REF!</definedName>
    <definedName name="__CPI2004" localSheetId="7">#REF!</definedName>
    <definedName name="__CPI2004">#REF!</definedName>
    <definedName name="__CPI2005" localSheetId="7">#REF!</definedName>
    <definedName name="__CPI2005">#REF!</definedName>
    <definedName name="__CPI2006" localSheetId="7">#REF!</definedName>
    <definedName name="__CPI2006">#REF!</definedName>
    <definedName name="__CPI2007" localSheetId="7">#REF!</definedName>
    <definedName name="__CPI2007">#REF!</definedName>
    <definedName name="__CPI2008" localSheetId="7">#REF!</definedName>
    <definedName name="__CPI2008">#REF!</definedName>
    <definedName name="__CPI2009" localSheetId="7">#REF!</definedName>
    <definedName name="__CPI2009">#REF!</definedName>
    <definedName name="__CPI2010" localSheetId="7">#REF!</definedName>
    <definedName name="__CPI2010">#REF!</definedName>
    <definedName name="__CPI2011" localSheetId="7">#REF!</definedName>
    <definedName name="__CPI2011">#REF!</definedName>
    <definedName name="__CPI2012" localSheetId="7">#REF!</definedName>
    <definedName name="__CPI2012">#REF!</definedName>
    <definedName name="__CPI2013" localSheetId="7">#REF!</definedName>
    <definedName name="__CPI2013">#REF!</definedName>
    <definedName name="__CPI2014" localSheetId="7">#REF!</definedName>
    <definedName name="__CPI2014">#REF!</definedName>
    <definedName name="_CPI2001" localSheetId="7">#REF!</definedName>
    <definedName name="_CPI2001">#REF!</definedName>
    <definedName name="_CPI2002" localSheetId="7">#REF!</definedName>
    <definedName name="_CPI2002">#REF!</definedName>
    <definedName name="_CPI2003" localSheetId="7">#REF!</definedName>
    <definedName name="_CPI2003">#REF!</definedName>
    <definedName name="_CPI2004" localSheetId="7">#REF!</definedName>
    <definedName name="_CPI2004">#REF!</definedName>
    <definedName name="_CPI2005" localSheetId="7">#REF!</definedName>
    <definedName name="_CPI2005">#REF!</definedName>
    <definedName name="_CPI2006" localSheetId="7">#REF!</definedName>
    <definedName name="_CPI2006">#REF!</definedName>
    <definedName name="_CPI2007" localSheetId="7">#REF!</definedName>
    <definedName name="_CPI2007">#REF!</definedName>
    <definedName name="_CPI2008" localSheetId="7">#REF!</definedName>
    <definedName name="_CPI2008">#REF!</definedName>
    <definedName name="_CPI2009" localSheetId="7">#REF!</definedName>
    <definedName name="_CPI2009">#REF!</definedName>
    <definedName name="_CPI2010" localSheetId="7">#REF!</definedName>
    <definedName name="_CPI2010">#REF!</definedName>
    <definedName name="_CPI2011" localSheetId="7">#REF!</definedName>
    <definedName name="_CPI2011">#REF!</definedName>
    <definedName name="_CPI2012" localSheetId="7">#REF!</definedName>
    <definedName name="_CPI2012">#REF!</definedName>
    <definedName name="_CPI2013" localSheetId="7">#REF!</definedName>
    <definedName name="_CPI2013">#REF!</definedName>
    <definedName name="_CPI2014" localSheetId="7">#REF!</definedName>
    <definedName name="_CPI2014">#REF!</definedName>
    <definedName name="AS2DocOpenMode" hidden="1">"AS2DocumentEdit"</definedName>
    <definedName name="BijzWrdVerm">'[2]Tabel 2A - Bijz mutaties activa'!$F$46,'[2]Tabel 2A - Bijz mutaties activa'!$J$46,'[2]Tabel 2A - Bijz mutaties activa'!$N$46,'[2]Tabel 2A - Bijz mutaties activa'!$R$46,'[2]Tabel 2A - Bijz mutaties activa'!$V$46,'[2]Tabel 2A - Bijz mutaties activa'!$Z$46,'[2]Tabel 2A - Bijz mutaties activa'!$AD$46,'[2]Tabel 2A - Bijz mutaties activa'!$AH$46,'[2]Tabel 2A - Bijz mutaties activa'!$AL$46</definedName>
    <definedName name="BijzWrdVermTAHdLd">'[3]Tabel 2A - Bijz mutaties activa'!$H$39,'[3]Tabel 2A - Bijz mutaties activa'!$L$39,'[3]Tabel 2A - Bijz mutaties activa'!$P$39,'[3]Tabel 2A - Bijz mutaties activa'!$T$39,'[3]Tabel 2A - Bijz mutaties activa'!$X$39,'[3]Tabel 2A - Bijz mutaties activa'!$AB$39</definedName>
    <definedName name="CPIv2000n2001" localSheetId="7">#REF!</definedName>
    <definedName name="CPIv2000n2001">#REF!</definedName>
    <definedName name="CPIv2000n2002" localSheetId="7">#REF!</definedName>
    <definedName name="CPIv2000n2002">#REF!</definedName>
    <definedName name="CPIv2000n2003" localSheetId="7">#REF!</definedName>
    <definedName name="CPIv2000n2003">#REF!</definedName>
    <definedName name="CPIv2000n2004" localSheetId="7">#REF!</definedName>
    <definedName name="CPIv2000n2004">#REF!</definedName>
    <definedName name="CPIv2000n2005" localSheetId="7">#REF!</definedName>
    <definedName name="CPIv2000n2005">#REF!</definedName>
    <definedName name="CPIv2000n2006" localSheetId="7">#REF!</definedName>
    <definedName name="CPIv2000n2006">#REF!</definedName>
    <definedName name="CPIv2000n2007" localSheetId="7">#REF!</definedName>
    <definedName name="CPIv2000n2007">#REF!</definedName>
    <definedName name="CPIv2000n2008" localSheetId="7">#REF!</definedName>
    <definedName name="CPIv2000n2008">#REF!</definedName>
    <definedName name="CPIv2000n2009" localSheetId="7">#REF!</definedName>
    <definedName name="CPIv2000n2009">#REF!</definedName>
    <definedName name="CPIv2000n2010" localSheetId="7">#REF!</definedName>
    <definedName name="CPIv2000n2010">#REF!</definedName>
    <definedName name="CPIv2000n2011" localSheetId="7">#REF!</definedName>
    <definedName name="CPIv2000n2011">#REF!</definedName>
    <definedName name="CPIv2000n2012" localSheetId="7">#REF!</definedName>
    <definedName name="CPIv2000n2012">#REF!</definedName>
    <definedName name="CPIv2000n2013" localSheetId="7">#REF!</definedName>
    <definedName name="CPIv2000n2013">#REF!</definedName>
    <definedName name="CPIv2000n2014" localSheetId="7">#REF!</definedName>
    <definedName name="CPIv2000n2014">#REF!</definedName>
    <definedName name="CPIv2001n2002" localSheetId="7">#REF!</definedName>
    <definedName name="CPIv2001n2002">#REF!</definedName>
    <definedName name="CPIv2001n2003" localSheetId="7">#REF!</definedName>
    <definedName name="CPIv2001n2003">#REF!</definedName>
    <definedName name="CPIv2001n2004" localSheetId="7">#REF!</definedName>
    <definedName name="CPIv2001n2004">#REF!</definedName>
    <definedName name="CPIv2001n2005" localSheetId="7">#REF!</definedName>
    <definedName name="CPIv2001n2005">#REF!</definedName>
    <definedName name="CPIv2001n2006" localSheetId="7">#REF!</definedName>
    <definedName name="CPIv2001n2006">#REF!</definedName>
    <definedName name="CPIv2001n2007" localSheetId="7">#REF!</definedName>
    <definedName name="CPIv2001n2007">#REF!</definedName>
    <definedName name="CPIv2001n2008" localSheetId="7">#REF!</definedName>
    <definedName name="CPIv2001n2008">#REF!</definedName>
    <definedName name="CPIv2001n2009" localSheetId="7">#REF!</definedName>
    <definedName name="CPIv2001n2009">#REF!</definedName>
    <definedName name="CPIv2001n2010" localSheetId="7">#REF!</definedName>
    <definedName name="CPIv2001n2010">#REF!</definedName>
    <definedName name="CPIv2001n2011" localSheetId="7">#REF!</definedName>
    <definedName name="CPIv2001n2011">#REF!</definedName>
    <definedName name="CPIv2001n2012" localSheetId="7">#REF!</definedName>
    <definedName name="CPIv2001n2012">#REF!</definedName>
    <definedName name="CPIv2001n2013" localSheetId="7">#REF!</definedName>
    <definedName name="CPIv2001n2013">#REF!</definedName>
    <definedName name="CPIv2001n2014" localSheetId="7">#REF!</definedName>
    <definedName name="CPIv2001n2014">#REF!</definedName>
    <definedName name="CPIv2002n2003" localSheetId="7">#REF!</definedName>
    <definedName name="CPIv2002n2003">#REF!</definedName>
    <definedName name="CPIv2002n2004" localSheetId="7">#REF!</definedName>
    <definedName name="CPIv2002n2004">#REF!</definedName>
    <definedName name="CPIv2002n2005" localSheetId="7">#REF!</definedName>
    <definedName name="CPIv2002n2005">#REF!</definedName>
    <definedName name="CPIv2002n2006" localSheetId="7">#REF!</definedName>
    <definedName name="CPIv2002n2006">#REF!</definedName>
    <definedName name="CPIv2002n2007" localSheetId="7">#REF!</definedName>
    <definedName name="CPIv2002n2007">#REF!</definedName>
    <definedName name="CPIv2002n2008" localSheetId="7">#REF!</definedName>
    <definedName name="CPIv2002n2008">#REF!</definedName>
    <definedName name="CPIv2002n2009" localSheetId="7">#REF!</definedName>
    <definedName name="CPIv2002n2009">#REF!</definedName>
    <definedName name="CPIv2002n2010" localSheetId="7">#REF!</definedName>
    <definedName name="CPIv2002n2010">#REF!</definedName>
    <definedName name="CPIv2002n2011" localSheetId="7">#REF!</definedName>
    <definedName name="CPIv2002n2011">#REF!</definedName>
    <definedName name="CPIv2002n2012" localSheetId="7">#REF!</definedName>
    <definedName name="CPIv2002n2012">#REF!</definedName>
    <definedName name="CPIv2002n2013" localSheetId="7">#REF!</definedName>
    <definedName name="CPIv2002n2013">#REF!</definedName>
    <definedName name="CPIv2002n2014" localSheetId="7">#REF!</definedName>
    <definedName name="CPIv2002n2014">#REF!</definedName>
    <definedName name="CPIv2003n2004" localSheetId="7">#REF!</definedName>
    <definedName name="CPIv2003n2004">#REF!</definedName>
    <definedName name="CPIv2003n2005" localSheetId="7">#REF!</definedName>
    <definedName name="CPIv2003n2005">#REF!</definedName>
    <definedName name="CPIv2003n2006" localSheetId="7">#REF!</definedName>
    <definedName name="CPIv2003n2006">#REF!</definedName>
    <definedName name="CPIv2003n2007" localSheetId="7">#REF!</definedName>
    <definedName name="CPIv2003n2007">#REF!</definedName>
    <definedName name="CPIv2003n2008" localSheetId="7">#REF!</definedName>
    <definedName name="CPIv2003n2008">#REF!</definedName>
    <definedName name="CPIv2003n2009" localSheetId="7">#REF!</definedName>
    <definedName name="CPIv2003n2009">#REF!</definedName>
    <definedName name="CPIv2003n2010" localSheetId="7">#REF!</definedName>
    <definedName name="CPIv2003n2010">#REF!</definedName>
    <definedName name="CPIv2003n2011" localSheetId="7">#REF!</definedName>
    <definedName name="CPIv2003n2011">#REF!</definedName>
    <definedName name="CPIv2003n2012" localSheetId="7">#REF!</definedName>
    <definedName name="CPIv2003n2012">#REF!</definedName>
    <definedName name="CPIv2003n2013" localSheetId="7">#REF!</definedName>
    <definedName name="CPIv2003n2013">#REF!</definedName>
    <definedName name="CPIv2003n2014" localSheetId="7">#REF!</definedName>
    <definedName name="CPIv2003n2014">#REF!</definedName>
    <definedName name="CPIv2004n2005" localSheetId="7">#REF!</definedName>
    <definedName name="CPIv2004n2005">#REF!</definedName>
    <definedName name="CPIv2004n2006" localSheetId="7">#REF!</definedName>
    <definedName name="CPIv2004n2006">#REF!</definedName>
    <definedName name="CPIv2004n2007" localSheetId="7">#REF!</definedName>
    <definedName name="CPIv2004n2007">#REF!</definedName>
    <definedName name="CPIv2004n2008" localSheetId="7">#REF!</definedName>
    <definedName name="CPIv2004n2008">#REF!</definedName>
    <definedName name="CPIv2004n2009" localSheetId="7">#REF!</definedName>
    <definedName name="CPIv2004n2009">#REF!</definedName>
    <definedName name="CPIv2004n2010" localSheetId="7">#REF!</definedName>
    <definedName name="CPIv2004n2010">#REF!</definedName>
    <definedName name="CPIv2004n2011" localSheetId="7">#REF!</definedName>
    <definedName name="CPIv2004n2011">#REF!</definedName>
    <definedName name="CPIv2004n2012" localSheetId="7">#REF!</definedName>
    <definedName name="CPIv2004n2012">#REF!</definedName>
    <definedName name="CPIv2004n2013" localSheetId="7">#REF!</definedName>
    <definedName name="CPIv2004n2013">#REF!</definedName>
    <definedName name="CPIv2004n2014" localSheetId="7">#REF!</definedName>
    <definedName name="CPIv2004n2014">#REF!</definedName>
    <definedName name="CPIv2005n2006" localSheetId="7">#REF!</definedName>
    <definedName name="CPIv2005n2006">#REF!</definedName>
    <definedName name="CPIv2005n2007" localSheetId="7">#REF!</definedName>
    <definedName name="CPIv2005n2007">#REF!</definedName>
    <definedName name="CPIv2005n2008" localSheetId="7">#REF!</definedName>
    <definedName name="CPIv2005n2008">#REF!</definedName>
    <definedName name="CPIv2005n2009" localSheetId="7">#REF!</definedName>
    <definedName name="CPIv2005n2009">#REF!</definedName>
    <definedName name="CPIv2005n2010" localSheetId="7">#REF!</definedName>
    <definedName name="CPIv2005n2010">#REF!</definedName>
    <definedName name="CPIv2005n2011" localSheetId="7">#REF!</definedName>
    <definedName name="CPIv2005n2011">#REF!</definedName>
    <definedName name="CPIv2005n2012" localSheetId="7">#REF!</definedName>
    <definedName name="CPIv2005n2012">#REF!</definedName>
    <definedName name="CPIv2005n2013" localSheetId="7">#REF!</definedName>
    <definedName name="CPIv2005n2013">#REF!</definedName>
    <definedName name="CPIv2005n2014" localSheetId="7">#REF!</definedName>
    <definedName name="CPIv2005n2014">#REF!</definedName>
    <definedName name="CPIv2006n2007" localSheetId="7">#REF!</definedName>
    <definedName name="CPIv2006n2007">#REF!</definedName>
    <definedName name="CPIv2006n2008" localSheetId="7">#REF!</definedName>
    <definedName name="CPIv2006n2008">#REF!</definedName>
    <definedName name="CPIv2006n2009" localSheetId="7">#REF!</definedName>
    <definedName name="CPIv2006n2009">#REF!</definedName>
    <definedName name="CPIv2006n2010" localSheetId="7">#REF!</definedName>
    <definedName name="CPIv2006n2010">#REF!</definedName>
    <definedName name="CPIv2006n2011" localSheetId="7">#REF!</definedName>
    <definedName name="CPIv2006n2011">#REF!</definedName>
    <definedName name="CPIv2006n2012" localSheetId="7">#REF!</definedName>
    <definedName name="CPIv2006n2012">#REF!</definedName>
    <definedName name="CPIv2006n2013" localSheetId="7">#REF!</definedName>
    <definedName name="CPIv2006n2013">#REF!</definedName>
    <definedName name="CPIv2006n2014" localSheetId="7">#REF!</definedName>
    <definedName name="CPIv2006n2014">#REF!</definedName>
    <definedName name="CPIv2007n2008" localSheetId="7">#REF!</definedName>
    <definedName name="CPIv2007n2008">#REF!</definedName>
    <definedName name="CPIv2007n2009" localSheetId="7">#REF!</definedName>
    <definedName name="CPIv2007n2009">#REF!</definedName>
    <definedName name="CPIv2007n2010" localSheetId="7">#REF!</definedName>
    <definedName name="CPIv2007n2010">#REF!</definedName>
    <definedName name="CPIv2007n2011" localSheetId="7">#REF!</definedName>
    <definedName name="CPIv2007n2011">#REF!</definedName>
    <definedName name="CPIv2007n2012" localSheetId="7">#REF!</definedName>
    <definedName name="CPIv2007n2012">#REF!</definedName>
    <definedName name="CPIv2007n2013" localSheetId="7">#REF!</definedName>
    <definedName name="CPIv2007n2013">#REF!</definedName>
    <definedName name="CPIv2007n2014" localSheetId="7">#REF!</definedName>
    <definedName name="CPIv2007n2014">#REF!</definedName>
    <definedName name="CPIv2008n2009" localSheetId="7">#REF!</definedName>
    <definedName name="CPIv2008n2009">#REF!</definedName>
    <definedName name="CPIv2008n2010" localSheetId="7">#REF!</definedName>
    <definedName name="CPIv2008n2010">#REF!</definedName>
    <definedName name="CPIv2008n2011" localSheetId="7">#REF!</definedName>
    <definedName name="CPIv2008n2011">#REF!</definedName>
    <definedName name="CPIv2008n2012" localSheetId="7">#REF!</definedName>
    <definedName name="CPIv2008n2012">#REF!</definedName>
    <definedName name="CPIv2008n2013" localSheetId="7">#REF!</definedName>
    <definedName name="CPIv2008n2013">#REF!</definedName>
    <definedName name="CPIv2008n2014" localSheetId="7">#REF!</definedName>
    <definedName name="CPIv2008n2014">#REF!</definedName>
    <definedName name="CPIv2009n2010" localSheetId="7">#REF!</definedName>
    <definedName name="CPIv2009n2010">#REF!</definedName>
    <definedName name="CPIv2009n2011" localSheetId="7">#REF!</definedName>
    <definedName name="CPIv2009n2011">#REF!</definedName>
    <definedName name="CPIv2009n2012" localSheetId="7">#REF!</definedName>
    <definedName name="CPIv2009n2012">#REF!</definedName>
    <definedName name="CPIv2009n2013" localSheetId="7">#REF!</definedName>
    <definedName name="CPIv2009n2013">#REF!</definedName>
    <definedName name="CPIv2009n2014" localSheetId="7">#REF!</definedName>
    <definedName name="CPIv2009n2014">#REF!</definedName>
    <definedName name="CPIv2010n2011" localSheetId="7">#REF!</definedName>
    <definedName name="CPIv2010n2011">#REF!</definedName>
    <definedName name="CPIv2010n2012" localSheetId="7">#REF!</definedName>
    <definedName name="CPIv2010n2012">#REF!</definedName>
    <definedName name="CPIv2010n2013" localSheetId="7">#REF!</definedName>
    <definedName name="CPIv2010n2013">#REF!</definedName>
    <definedName name="CPIv2010n2014" localSheetId="7">#REF!</definedName>
    <definedName name="CPIv2010n2014">#REF!</definedName>
    <definedName name="CPIv2011n2012" localSheetId="7">#REF!</definedName>
    <definedName name="CPIv2011n2012">#REF!</definedName>
    <definedName name="CPIv2011n2013" localSheetId="7">#REF!</definedName>
    <definedName name="CPIv2011n2013">#REF!</definedName>
    <definedName name="CPIv2011n2014" localSheetId="7">#REF!</definedName>
    <definedName name="CPIv2011n2014">#REF!</definedName>
    <definedName name="CPIv2012n2013" localSheetId="7">#REF!</definedName>
    <definedName name="CPIv2012n2013">#REF!</definedName>
    <definedName name="CPIv2012n2014" localSheetId="7">#REF!</definedName>
    <definedName name="CPIv2012n2014">#REF!</definedName>
    <definedName name="CPIv2013n2014" localSheetId="7">#REF!</definedName>
    <definedName name="CPIv2013n2014">#REF!</definedName>
    <definedName name="DTE_old" localSheetId="7">#REF!</definedName>
    <definedName name="DTE_old">#REF!</definedName>
    <definedName name="EofG" localSheetId="7">'[4]Lokale heffingen (LH)'!#REF!</definedName>
    <definedName name="EofG">'[4]Lokale heffingen (LH)'!#REF!</definedName>
    <definedName name="extraveld_kolom" localSheetId="7">#REF!</definedName>
    <definedName name="extraveld_kolom">#REF!</definedName>
    <definedName name="extraveld_rij" localSheetId="7">#REF!</definedName>
    <definedName name="extraveld_rij">#REF!</definedName>
    <definedName name="Naam" localSheetId="7">#REF!</definedName>
    <definedName name="Naam">#REF!</definedName>
    <definedName name="Naam_GA">'[1]Kapitaalkosten Gasaansluiting'!$C$1</definedName>
    <definedName name="Netbeheerders">[1]Netbeheerders!$B$2:$B$25</definedName>
    <definedName name="Overzicht_EofG" localSheetId="7">#REF!</definedName>
    <definedName name="Overzicht_EofG">#REF!</definedName>
    <definedName name="Overzicht_Gasaansluiting" localSheetId="7">#REF!</definedName>
    <definedName name="Overzicht_Gasaansluiting">#REF!</definedName>
    <definedName name="Overzicht_Netbeheerder" localSheetId="7">#REF!</definedName>
    <definedName name="Overzicht_Netbeheerder">#REF!</definedName>
    <definedName name="Overzicht_totJaar" localSheetId="7">#REF!</definedName>
    <definedName name="Overzicht_totJaar">#REF!</definedName>
    <definedName name="Overzicht_vanafJaar" localSheetId="7">#REF!</definedName>
    <definedName name="Overzicht_vanafJaar">#REF!</definedName>
    <definedName name="wacc" localSheetId="7">[5]Data!#REF!</definedName>
    <definedName name="wacc">[5]Data!#REF!</definedName>
    <definedName name="wacc_exc_tax">[6]constants!$E$3</definedName>
    <definedName name="wacc_inc_tax">[5]constants!$E$4</definedName>
    <definedName name="WACC2001" localSheetId="7">#REF!</definedName>
    <definedName name="WACC2001">#REF!</definedName>
    <definedName name="WACC2002" localSheetId="7">#REF!</definedName>
    <definedName name="WACC2002">#REF!</definedName>
    <definedName name="WACC2003" localSheetId="7">#REF!</definedName>
    <definedName name="WACC2003">#REF!</definedName>
    <definedName name="WACC2004" localSheetId="7">#REF!</definedName>
    <definedName name="WACC2004">#REF!</definedName>
    <definedName name="WACC2005" localSheetId="7">#REF!</definedName>
    <definedName name="WACC2005">#REF!</definedName>
    <definedName name="WACC2006" localSheetId="7">#REF!</definedName>
    <definedName name="WACC2006">#REF!</definedName>
    <definedName name="WACC2007" localSheetId="7">#REF!</definedName>
    <definedName name="WACC2007">#REF!</definedName>
    <definedName name="WACC2008" localSheetId="7">#REF!</definedName>
    <definedName name="WACC2008">#REF!</definedName>
    <definedName name="WACC2009" localSheetId="7">#REF!</definedName>
    <definedName name="WACC2009">#REF!</definedName>
    <definedName name="WACC2010" localSheetId="7">#REF!</definedName>
    <definedName name="WACC2010">#REF!</definedName>
    <definedName name="WACC2011_2013">'[7]CPI&amp;WACC'!$D$14</definedName>
    <definedName name="WACCtabel">'[8]CPI en WACC'!$B$6:$D$26</definedName>
    <definedName name="winstcorrectie" localSheetId="7">#REF!</definedName>
    <definedName name="winstcorrectie">#REF!</definedName>
  </definedNames>
  <calcPr calcId="145621"/>
</workbook>
</file>

<file path=xl/calcChain.xml><?xml version="1.0" encoding="utf-8"?>
<calcChain xmlns="http://schemas.openxmlformats.org/spreadsheetml/2006/main">
  <c r="H171" i="24" l="1"/>
  <c r="J14" i="21" l="1"/>
  <c r="J13" i="21"/>
  <c r="J12" i="21"/>
  <c r="J31" i="21"/>
  <c r="J30" i="21"/>
  <c r="J27" i="21"/>
  <c r="J26" i="21"/>
  <c r="J23" i="21"/>
  <c r="J22" i="21"/>
  <c r="J36" i="21" l="1"/>
  <c r="T24" i="46" l="1"/>
  <c r="T15" i="46"/>
  <c r="T14" i="46"/>
  <c r="R183" i="24"/>
  <c r="Q183" i="24"/>
  <c r="P183" i="24"/>
  <c r="O183" i="24"/>
  <c r="N183" i="24"/>
  <c r="M183" i="24"/>
  <c r="L183" i="24"/>
  <c r="H18" i="53" l="1"/>
  <c r="H26" i="31"/>
  <c r="L25" i="31" l="1"/>
  <c r="L27" i="31" s="1"/>
  <c r="L31" i="31" s="1"/>
  <c r="L12" i="21" l="1"/>
  <c r="M12" i="21"/>
  <c r="N12" i="21"/>
  <c r="N14" i="21" s="1"/>
  <c r="O12" i="21"/>
  <c r="P12" i="21"/>
  <c r="Q12" i="21"/>
  <c r="R12" i="21"/>
  <c r="R14" i="21" s="1"/>
  <c r="R22" i="21" s="1"/>
  <c r="L13" i="21"/>
  <c r="L14" i="21" s="1"/>
  <c r="M13" i="21"/>
  <c r="N13" i="21"/>
  <c r="O13" i="21"/>
  <c r="O26" i="21" s="1"/>
  <c r="O27" i="21" s="1"/>
  <c r="P13" i="21"/>
  <c r="P14" i="21" s="1"/>
  <c r="Q13" i="21"/>
  <c r="R13" i="21"/>
  <c r="Q14" i="21"/>
  <c r="L15" i="21"/>
  <c r="M15" i="21"/>
  <c r="N15" i="21"/>
  <c r="O15" i="21"/>
  <c r="P15" i="21"/>
  <c r="Q15" i="21"/>
  <c r="R15" i="21"/>
  <c r="L16" i="21"/>
  <c r="M16" i="21"/>
  <c r="N16" i="21"/>
  <c r="O16" i="21"/>
  <c r="P16" i="21"/>
  <c r="Q16" i="21"/>
  <c r="R16" i="21"/>
  <c r="H18" i="21"/>
  <c r="N26" i="21" s="1"/>
  <c r="H19" i="21"/>
  <c r="H20" i="21"/>
  <c r="O28" i="21" l="1"/>
  <c r="R23" i="21"/>
  <c r="L22" i="21"/>
  <c r="L23" i="21" s="1"/>
  <c r="O14" i="21"/>
  <c r="O22" i="21" s="1"/>
  <c r="N27" i="21"/>
  <c r="N28" i="21" s="1"/>
  <c r="L26" i="21"/>
  <c r="L27" i="21" s="1"/>
  <c r="L28" i="21" s="1"/>
  <c r="Q22" i="21"/>
  <c r="Q26" i="21"/>
  <c r="Q27" i="21" s="1"/>
  <c r="Q28" i="21" s="1"/>
  <c r="M26" i="21"/>
  <c r="M27" i="21" s="1"/>
  <c r="M28" i="21" s="1"/>
  <c r="P26" i="21"/>
  <c r="P27" i="21" s="1"/>
  <c r="P28" i="21" s="1"/>
  <c r="P22" i="21"/>
  <c r="P23" i="21" s="1"/>
  <c r="M14" i="21"/>
  <c r="M22" i="21" s="1"/>
  <c r="M23" i="21" s="1"/>
  <c r="N22" i="21"/>
  <c r="N23" i="21" s="1"/>
  <c r="R26" i="21"/>
  <c r="R30" i="21" s="1"/>
  <c r="L30" i="21"/>
  <c r="R24" i="21"/>
  <c r="N30" i="21"/>
  <c r="P30" i="21" l="1"/>
  <c r="Q30" i="21"/>
  <c r="Q23" i="21"/>
  <c r="Q31" i="21" s="1"/>
  <c r="O23" i="21"/>
  <c r="O31" i="21" s="1"/>
  <c r="O30" i="21"/>
  <c r="R27" i="21"/>
  <c r="M30" i="21"/>
  <c r="P24" i="21"/>
  <c r="P32" i="21" s="1"/>
  <c r="P31" i="21"/>
  <c r="N31" i="21"/>
  <c r="N24" i="21"/>
  <c r="N32" i="21" s="1"/>
  <c r="M31" i="21"/>
  <c r="M24" i="21"/>
  <c r="M32" i="21" s="1"/>
  <c r="Q24" i="21"/>
  <c r="Q32" i="21" s="1"/>
  <c r="L24" i="21"/>
  <c r="L32" i="21" s="1"/>
  <c r="L31" i="21"/>
  <c r="O24" i="21" l="1"/>
  <c r="O32" i="21" s="1"/>
  <c r="R28" i="21"/>
  <c r="R31" i="21"/>
  <c r="R32" i="21" l="1"/>
  <c r="J32" i="21" s="1"/>
  <c r="J28" i="21"/>
  <c r="J24" i="21"/>
  <c r="H20" i="31"/>
  <c r="H30" i="22"/>
  <c r="M25" i="31" l="1"/>
  <c r="M27" i="31" s="1"/>
  <c r="M31" i="31" s="1"/>
  <c r="N25" i="31"/>
  <c r="N27" i="31" s="1"/>
  <c r="N31" i="31" s="1"/>
  <c r="O25" i="31"/>
  <c r="O27" i="31" s="1"/>
  <c r="O31" i="31" s="1"/>
  <c r="P25" i="31"/>
  <c r="P27" i="31" s="1"/>
  <c r="P31" i="31" s="1"/>
  <c r="Q25" i="31"/>
  <c r="Q27" i="31" s="1"/>
  <c r="Q31" i="31" s="1"/>
  <c r="R25" i="31"/>
  <c r="R27" i="31" s="1"/>
  <c r="R31" i="31" s="1"/>
  <c r="M27" i="22" l="1"/>
  <c r="N27" i="22"/>
  <c r="O27" i="22"/>
  <c r="P27" i="22"/>
  <c r="Q27" i="22"/>
  <c r="R27" i="22"/>
  <c r="M28" i="22"/>
  <c r="N28" i="22"/>
  <c r="O28" i="22"/>
  <c r="P28" i="22"/>
  <c r="Q28" i="22"/>
  <c r="R28" i="22"/>
  <c r="L28" i="22"/>
  <c r="L27" i="22"/>
  <c r="L15" i="46"/>
  <c r="M15" i="46"/>
  <c r="N15" i="46"/>
  <c r="O15" i="46"/>
  <c r="P15" i="46"/>
  <c r="Q15" i="46"/>
  <c r="R15" i="46"/>
  <c r="S15" i="46"/>
  <c r="L16" i="46"/>
  <c r="M16" i="46"/>
  <c r="N16" i="46"/>
  <c r="O16" i="46"/>
  <c r="P16" i="46"/>
  <c r="Q16" i="46"/>
  <c r="R16" i="46"/>
  <c r="S16" i="46"/>
  <c r="L17" i="46"/>
  <c r="M17" i="46"/>
  <c r="N17" i="46"/>
  <c r="O17" i="46"/>
  <c r="P17" i="46"/>
  <c r="Q17" i="46"/>
  <c r="R17" i="46"/>
  <c r="S17" i="46"/>
  <c r="M14" i="46"/>
  <c r="N14" i="46"/>
  <c r="O14" i="46"/>
  <c r="P14" i="46"/>
  <c r="Q14" i="46"/>
  <c r="R14" i="46"/>
  <c r="S14" i="46"/>
  <c r="L14" i="46"/>
  <c r="B31" i="10" l="1"/>
  <c r="B32" i="10"/>
  <c r="L42" i="31" l="1"/>
  <c r="M42" i="31"/>
  <c r="N42" i="31"/>
  <c r="O42" i="31"/>
  <c r="P42" i="31"/>
  <c r="Q42" i="31"/>
  <c r="R42" i="31"/>
  <c r="M41" i="31"/>
  <c r="N41" i="31"/>
  <c r="O41" i="31"/>
  <c r="P41" i="31"/>
  <c r="Q41" i="31"/>
  <c r="R41" i="31"/>
  <c r="L41" i="31"/>
  <c r="L43" i="31" s="1"/>
  <c r="M30" i="31"/>
  <c r="N30" i="31"/>
  <c r="O30" i="31"/>
  <c r="P30" i="31"/>
  <c r="Q30" i="31"/>
  <c r="R30" i="31"/>
  <c r="L30" i="31"/>
  <c r="M19" i="31"/>
  <c r="N19" i="31"/>
  <c r="O19" i="31"/>
  <c r="P19" i="31"/>
  <c r="Q19" i="31"/>
  <c r="R19" i="31"/>
  <c r="L19" i="31"/>
  <c r="L25" i="22"/>
  <c r="M25" i="22"/>
  <c r="N25" i="22"/>
  <c r="O25" i="22"/>
  <c r="P25" i="22"/>
  <c r="Q25" i="22"/>
  <c r="R25" i="22"/>
  <c r="M24" i="22"/>
  <c r="N24" i="22"/>
  <c r="O24" i="22"/>
  <c r="P24" i="22"/>
  <c r="Q24" i="22"/>
  <c r="R24" i="22"/>
  <c r="L24" i="22"/>
  <c r="M17" i="22"/>
  <c r="N17" i="22"/>
  <c r="O17" i="22"/>
  <c r="P17" i="22"/>
  <c r="Q17" i="22"/>
  <c r="R17" i="22"/>
  <c r="L17" i="22"/>
  <c r="O43" i="31" l="1"/>
  <c r="R43" i="31"/>
  <c r="N43" i="31"/>
  <c r="Q43" i="31"/>
  <c r="P43" i="31"/>
  <c r="M43" i="31"/>
  <c r="T23" i="46"/>
  <c r="S23" i="46"/>
  <c r="R23" i="46"/>
  <c r="Q23" i="46"/>
  <c r="P23" i="46"/>
  <c r="O23" i="46"/>
  <c r="N23" i="46"/>
  <c r="M23" i="46"/>
  <c r="P24" i="46"/>
  <c r="P30" i="46" s="1"/>
  <c r="N24" i="46" l="1"/>
  <c r="N28" i="46" s="1"/>
  <c r="T34" i="46"/>
  <c r="R24" i="46"/>
  <c r="R32" i="46" s="1"/>
  <c r="M24" i="46"/>
  <c r="M27" i="46" s="1"/>
  <c r="Q24" i="46"/>
  <c r="Q31" i="46" s="1"/>
  <c r="O24" i="46"/>
  <c r="O29" i="46" s="1"/>
  <c r="P29" i="46" s="1"/>
  <c r="S24" i="46"/>
  <c r="S33" i="46" s="1"/>
  <c r="H20" i="53"/>
  <c r="H24" i="53" s="1"/>
  <c r="N27" i="46" l="1"/>
  <c r="O27" i="46" s="1"/>
  <c r="P27" i="46" s="1"/>
  <c r="M22" i="31"/>
  <c r="N22" i="31"/>
  <c r="L22" i="31"/>
  <c r="Q22" i="31"/>
  <c r="O22" i="31"/>
  <c r="P22" i="31"/>
  <c r="R22" i="31"/>
  <c r="Q27" i="46"/>
  <c r="R27" i="46" s="1"/>
  <c r="S27" i="46" s="1"/>
  <c r="T27" i="46" s="1"/>
  <c r="T33" i="46"/>
  <c r="Q29" i="46"/>
  <c r="R29" i="46"/>
  <c r="S29" i="46" s="1"/>
  <c r="T29" i="46" s="1"/>
  <c r="R26" i="53"/>
  <c r="Q38" i="21" s="1"/>
  <c r="O26" i="53"/>
  <c r="N38" i="21" s="1"/>
  <c r="R31" i="46"/>
  <c r="S31" i="46" s="1"/>
  <c r="T31" i="46" s="1"/>
  <c r="O28" i="46"/>
  <c r="P28" i="46" s="1"/>
  <c r="Q28" i="46" s="1"/>
  <c r="R28" i="46" s="1"/>
  <c r="S28" i="46" s="1"/>
  <c r="T28" i="46" s="1"/>
  <c r="S32" i="46"/>
  <c r="T32" i="46" s="1"/>
  <c r="Q30" i="46"/>
  <c r="R30" i="46" s="1"/>
  <c r="S30" i="46" s="1"/>
  <c r="T30" i="46" s="1"/>
  <c r="N32" i="31"/>
  <c r="O32" i="31"/>
  <c r="P32" i="31"/>
  <c r="Q32" i="31"/>
  <c r="J38" i="21" l="1"/>
  <c r="H38" i="22"/>
  <c r="H50" i="31"/>
  <c r="Q35" i="31"/>
  <c r="Q48" i="31" s="1"/>
  <c r="Q52" i="31" s="1"/>
  <c r="O35" i="31"/>
  <c r="O48" i="31" s="1"/>
  <c r="P35" i="31"/>
  <c r="P48" i="31" s="1"/>
  <c r="N35" i="31"/>
  <c r="N48" i="31" s="1"/>
  <c r="R32" i="31"/>
  <c r="M32" i="31"/>
  <c r="L32" i="31"/>
  <c r="N26" i="22"/>
  <c r="N32" i="22" s="1"/>
  <c r="N36" i="22" s="1"/>
  <c r="O26" i="22"/>
  <c r="O32" i="22" s="1"/>
  <c r="O36" i="22" s="1"/>
  <c r="P26" i="22"/>
  <c r="P32" i="22" s="1"/>
  <c r="P36" i="22" s="1"/>
  <c r="Q26" i="22"/>
  <c r="Q32" i="22" s="1"/>
  <c r="Q36" i="22" s="1"/>
  <c r="Q40" i="22" s="1"/>
  <c r="Q36" i="21" s="1"/>
  <c r="R26" i="22"/>
  <c r="R32" i="22" s="1"/>
  <c r="R36" i="22" s="1"/>
  <c r="M26" i="22"/>
  <c r="M32" i="22" s="1"/>
  <c r="M36" i="22" s="1"/>
  <c r="L26" i="22"/>
  <c r="L32" i="22" s="1"/>
  <c r="L36" i="22" s="1"/>
  <c r="Q37" i="21" l="1"/>
  <c r="O52" i="31"/>
  <c r="P40" i="22"/>
  <c r="P36" i="21" s="1"/>
  <c r="O40" i="22"/>
  <c r="O36" i="21" s="1"/>
  <c r="L40" i="22"/>
  <c r="L36" i="21" s="1"/>
  <c r="M40" i="22"/>
  <c r="M36" i="21" s="1"/>
  <c r="R40" i="22"/>
  <c r="R36" i="21" s="1"/>
  <c r="N40" i="22"/>
  <c r="N36" i="21" s="1"/>
  <c r="N52" i="31"/>
  <c r="P52" i="31"/>
  <c r="R35" i="31"/>
  <c r="R48" i="31" s="1"/>
  <c r="L35" i="31"/>
  <c r="L48" i="31" s="1"/>
  <c r="L52" i="31" s="1"/>
  <c r="M35" i="31"/>
  <c r="M48" i="31" s="1"/>
  <c r="M52" i="31" s="1"/>
  <c r="O37" i="21" l="1"/>
  <c r="P37" i="21"/>
  <c r="P40" i="21" s="1"/>
  <c r="P45" i="21" s="1"/>
  <c r="M37" i="21"/>
  <c r="N37" i="21"/>
  <c r="N40" i="21" s="1"/>
  <c r="L37" i="21"/>
  <c r="R52" i="31"/>
  <c r="M40" i="21"/>
  <c r="M45" i="21" s="1"/>
  <c r="Q40" i="21"/>
  <c r="Q45" i="21" s="1"/>
  <c r="O40" i="21"/>
  <c r="O45" i="21" s="1"/>
  <c r="R37" i="21" l="1"/>
  <c r="R40" i="21" s="1"/>
  <c r="R45" i="21" s="1"/>
  <c r="J37" i="21"/>
  <c r="N45" i="21"/>
  <c r="L40" i="21"/>
  <c r="L45" i="21" s="1"/>
  <c r="B38" i="10"/>
  <c r="J40" i="21" l="1"/>
  <c r="J45" i="21"/>
  <c r="B33" i="10"/>
  <c r="B37" i="10" s="1"/>
  <c r="B43" i="10" l="1"/>
</calcChain>
</file>

<file path=xl/comments1.xml><?xml version="1.0" encoding="utf-8"?>
<comments xmlns="http://schemas.openxmlformats.org/spreadsheetml/2006/main">
  <authors>
    <author>Auteur</author>
  </authors>
  <commentList>
    <comment ref="T33" authorId="0">
      <text>
        <r>
          <rPr>
            <sz val="8"/>
            <color indexed="81"/>
            <rFont val="Tahoma"/>
            <family val="2"/>
          </rPr>
          <t>Waarde voor het vierde kwartaal 2018 kan naar verwachting nog worden ingevuld op basis van vaststelling van dit percentage door de Belastingdienst. Het eerste en tweede kwartaal 2019 zijn geschat op basis van de laatst bekende waarde</t>
        </r>
      </text>
    </comment>
    <comment ref="T34" authorId="0">
      <text>
        <r>
          <rPr>
            <sz val="8"/>
            <color indexed="81"/>
            <rFont val="Tahoma"/>
            <family val="2"/>
          </rPr>
          <t>Waarde voor het vierde kwartaal 2018 kan naar verwachting nog worden ingevuld op basis van vaststelling van dit percentage door de Belastingdienst. Het eerste en tweede kwartaal 2019 zijn geschat op basis van de laatst bekende waarde</t>
        </r>
      </text>
    </comment>
    <comment ref="S36" authorId="0">
      <text>
        <r>
          <rPr>
            <sz val="8"/>
            <color indexed="81"/>
            <rFont val="Tahoma"/>
            <family val="2"/>
          </rPr>
          <t>Waarde voor het vierde kwartaal 2018 kan naar verwachting nog worden ingevuld op basis van vaststelling van dit percentage door de Belastingdienst. Het eerste en tweede kwartaal 2019 zijn geschat op basis van de laatst bekende waarde</t>
        </r>
      </text>
    </comment>
  </commentList>
</comments>
</file>

<file path=xl/comments2.xml><?xml version="1.0" encoding="utf-8"?>
<comments xmlns="http://schemas.openxmlformats.org/spreadsheetml/2006/main">
  <authors>
    <author>Auteur</author>
  </authors>
  <commentList>
    <comment ref="T24" authorId="0">
      <text>
        <r>
          <rPr>
            <sz val="8"/>
            <color indexed="81"/>
            <rFont val="Tahoma"/>
            <family val="2"/>
          </rPr>
          <t>Waarde voor 2019 wordt vastgesteld door de meest recente waarde (naar verwachting kwartaal vier) ook te gebruiken als schatting voor ontbrekende kwartalen (eerste en tweede kwartaal van 2019)</t>
        </r>
      </text>
    </comment>
  </commentList>
</comments>
</file>

<file path=xl/sharedStrings.xml><?xml version="1.0" encoding="utf-8"?>
<sst xmlns="http://schemas.openxmlformats.org/spreadsheetml/2006/main" count="754" uniqueCount="335">
  <si>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</si>
  <si>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</si>
  <si>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</si>
  <si>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</si>
  <si>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</si>
  <si>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</si>
  <si>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</si>
  <si>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</si>
  <si>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</si>
  <si>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</si>
  <si>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</si>
  <si>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</si>
  <si>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</si>
  <si>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</si>
  <si>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</si>
  <si>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</si>
  <si>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</si>
  <si>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</si>
  <si>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</si>
  <si>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</si>
  <si>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</si>
  <si>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</si>
  <si>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</si>
  <si>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</si>
  <si>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Bij een dataverzoek zijn door ACM vóóringevulde velden (bijv. rekenvolume) in een wit veld geplaatst</t>
  </si>
  <si>
    <t>Een kader kan worden gebruikt om aan te geven dat een bepaald veld input bevat, maar dit deze input automatisch wordt ingeladen door middel van een macro (dus NIET handmatig in te vullen)</t>
  </si>
  <si>
    <t>Bronnenoverzicht en specifieke toepassingen</t>
  </si>
  <si>
    <t>Bronnenoverzicht</t>
  </si>
  <si>
    <t>Exacte bestandsnaam</t>
  </si>
  <si>
    <t>Eenheid</t>
  </si>
  <si>
    <t>Constante</t>
  </si>
  <si>
    <t>Beschrijving gegevens</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</si>
  <si>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</si>
  <si>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</si>
  <si>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</si>
  <si>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</si>
  <si>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</si>
  <si>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</si>
  <si>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</si>
  <si>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</si>
  <si>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</si>
  <si>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</si>
  <si>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</si>
  <si>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</si>
  <si>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</si>
  <si>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</si>
  <si>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</si>
  <si>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</si>
  <si>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</si>
  <si>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</si>
  <si>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</si>
  <si>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</si>
  <si>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</si>
  <si>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</si>
  <si>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</si>
  <si>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</si>
  <si>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</si>
  <si>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</si>
  <si>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</si>
  <si>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</si>
  <si>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</si>
  <si>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Beschrijving berekening</t>
  </si>
  <si>
    <t>Beschrijving resultaat</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</si>
  <si>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</si>
  <si>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</si>
  <si>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</si>
  <si>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</si>
  <si>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</si>
  <si>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</si>
  <si>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</si>
  <si>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</si>
  <si>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</si>
  <si>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</si>
  <si>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</si>
  <si>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</si>
  <si>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</si>
  <si>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</si>
  <si>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</si>
  <si>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</si>
  <si>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</si>
  <si>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</si>
  <si>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</si>
  <si>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</si>
  <si>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</si>
  <si>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</si>
  <si>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</si>
  <si>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</si>
  <si>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</si>
  <si>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</si>
  <si>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</si>
  <si>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</si>
  <si>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</si>
  <si>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</si>
  <si>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</si>
  <si>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</si>
  <si>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</si>
  <si>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</si>
  <si>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</si>
  <si>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op het geschakeld net</t>
  </si>
  <si>
    <t>D. BLINDVERMOGEN</t>
  </si>
  <si>
    <t>kVArh blindvermogen MS en hoger</t>
  </si>
  <si>
    <t>kVArh blindvermogen lager dan MS</t>
  </si>
  <si>
    <t>ENDURIS</t>
  </si>
  <si>
    <t>ENEXIS</t>
  </si>
  <si>
    <t>LIANDER</t>
  </si>
  <si>
    <t>RENDO</t>
  </si>
  <si>
    <t>STEDIN</t>
  </si>
  <si>
    <t>WESTLAND</t>
  </si>
  <si>
    <t>#</t>
  </si>
  <si>
    <t>t/m 3*25A + alle 1-fase aansluitingen (1)</t>
  </si>
  <si>
    <t>Inschatting SO</t>
  </si>
  <si>
    <t>Productsom wegingsfactoren met individuele volumes</t>
  </si>
  <si>
    <t>Correctie voor weging Invoeding binnen Transportdienst</t>
  </si>
  <si>
    <t>COTEQ</t>
  </si>
  <si>
    <t>ENDINET</t>
  </si>
  <si>
    <t>€, pp 2016</t>
  </si>
  <si>
    <t>X-factor 2017-2021</t>
  </si>
  <si>
    <t xml:space="preserve">Input Parameters </t>
  </si>
  <si>
    <t>Deze parameters betreffen achtereenvolgens de CPI en het rentepercentage tariefcorrecties</t>
  </si>
  <si>
    <t>2011</t>
  </si>
  <si>
    <t>2012</t>
  </si>
  <si>
    <t>2013</t>
  </si>
  <si>
    <t>2014</t>
  </si>
  <si>
    <t>2015</t>
  </si>
  <si>
    <t>2016</t>
  </si>
  <si>
    <t>2017</t>
  </si>
  <si>
    <t>2018</t>
  </si>
  <si>
    <t>2019</t>
  </si>
  <si>
    <t>2020</t>
  </si>
  <si>
    <t>2021</t>
  </si>
  <si>
    <t>De relatieve wijziging van de consumentenprijsindex wordt berekend uit het quotiënt van van deze index, gepubliceerd in de vierde maand voorafgaande aan het jaar t, en van deze index, gepubliceerd</t>
  </si>
  <si>
    <t>in de zestiende maand voorafgaande aan het jaar t, zoals deze maandelijks wordt vastgesteld door het CBS.</t>
  </si>
  <si>
    <t>%</t>
  </si>
  <si>
    <t>Data rentepercentage tariefcorrecties</t>
  </si>
  <si>
    <t>Toelichting gegevens rentepercentage tariefcorrecties</t>
  </si>
  <si>
    <t>Rentepercentage tariefcorrecties</t>
  </si>
  <si>
    <t>Eerste kwartaal</t>
  </si>
  <si>
    <t>Tweede kwartaal</t>
  </si>
  <si>
    <t>Derde kwartaal</t>
  </si>
  <si>
    <t>Vierde kwartaal</t>
  </si>
  <si>
    <t>€, pp 2017</t>
  </si>
  <si>
    <t>Uitkomsten TI-berekening na aanpassing van gegevens (zie toelichting hierboven)</t>
  </si>
  <si>
    <t>Q-factor 2017-2021</t>
  </si>
  <si>
    <t>Lokale Heffingen 2017</t>
  </si>
  <si>
    <t>Inkoopkosten Transport 2017</t>
  </si>
  <si>
    <t>EUR, pp 2016</t>
  </si>
  <si>
    <t>Nacalculatiebedrag</t>
  </si>
  <si>
    <t>Groei in volume</t>
  </si>
  <si>
    <t>Daadwerkelijke Inkoopkosten Transport</t>
  </si>
  <si>
    <t>Nacalculatiebedrag Inkoopkosten Transport</t>
  </si>
  <si>
    <t>Totale Inkomsten exclusief correcties</t>
  </si>
  <si>
    <t>Begininkomsten 2016 (o.b.v. efficiënte kosten 2016)</t>
  </si>
  <si>
    <t>Gemiddelde inkoopkosten transport in efficiëntieniveau 2016</t>
  </si>
  <si>
    <t>cpi 2017</t>
  </si>
  <si>
    <t>cpi 2018</t>
  </si>
  <si>
    <t>TI 2017 (exclusief correcties en inkoopkosten transport ) o.b.v. wettelijke formule</t>
  </si>
  <si>
    <t>TI 2018 (exclusief correcties en inkoopkosten transport ) o.b.v. wettelijke formule</t>
  </si>
  <si>
    <t>€, pp 2018</t>
  </si>
  <si>
    <t>Ingeschatte inkoopkosten transport 2017 bij rekenvolumina 2017-2021</t>
  </si>
  <si>
    <t>Ingeschatte inkoopkosten transport 2018 bij rekenvolumina 2017-2021</t>
  </si>
  <si>
    <t>TI 2017 (zonder correcties, incl. schatting voor inkoopkosten transport)</t>
  </si>
  <si>
    <t>TI 2018 (zonder correcties, incl. schatting voor inkoopkosten transport)</t>
  </si>
  <si>
    <t>TI 2019 (exclusief correcties en inkoopkosten transport ) o.b.v. wettelijke formule</t>
  </si>
  <si>
    <t>€, pp 2019</t>
  </si>
  <si>
    <t>Ingeschatte inkoopkosten transport 2019 bij rekenvolumina 2017-2022</t>
  </si>
  <si>
    <t>TI 2019 (zonder correcties, incl. schatting voor inkoopkosten transport)</t>
  </si>
  <si>
    <t>cpi 2019</t>
  </si>
  <si>
    <t>Totale Inkomsten 2019 inclusief correcties</t>
  </si>
  <si>
    <t>Totale Inkomsten 2019 (incl. correcties)</t>
  </si>
  <si>
    <t>Correcties in tarieven 2019</t>
  </si>
  <si>
    <t>Totaalbedrag Correcties in TI 2019</t>
  </si>
  <si>
    <t>CPI 2017</t>
  </si>
  <si>
    <t>Samengestelde output transportdienst 2017</t>
  </si>
  <si>
    <t>Bron: Reguleringsdata 2017</t>
  </si>
  <si>
    <t>Volumes transportdienst 2017</t>
  </si>
  <si>
    <t>SO 2017</t>
  </si>
  <si>
    <t>SO voor 2017 o.b.v. reguleringsdata 2017</t>
  </si>
  <si>
    <t>Deze berekening van de SO heeft uitsluitend betekenis binnen de context van de tarievenbesluiten 2019.</t>
  </si>
  <si>
    <t>Berekening reeds vergoede Inkoopkosten Transport in Tarieven 2017</t>
  </si>
  <si>
    <t>Vergoeding in Tarieven 2017 per RNB</t>
  </si>
  <si>
    <t>EUR, pp 2017</t>
  </si>
  <si>
    <t>Behaalde vergoeding in 2017, o.b.v. gerealiseerd volume</t>
  </si>
  <si>
    <t>Behaalde vergoeding in 2017 voor IT2017</t>
  </si>
  <si>
    <t>Inkoopkosten 2017 op basis van Reguleringsdata</t>
  </si>
  <si>
    <t>Inkoopkosten bij TenneT 2017</t>
  </si>
  <si>
    <t>Inkoopkosten bij boven/naastliggende RNB 2017</t>
  </si>
  <si>
    <t>Daadwerkelijke totale inkoopkosten 2017</t>
  </si>
  <si>
    <t>Nacalculatiebedrag Inkoopkosten Transport 2017</t>
  </si>
  <si>
    <t>Berekening op basis van parameters</t>
  </si>
  <si>
    <t>Mutatie van bedrag in oorspronkelijk prijspeil naar boekjaar</t>
  </si>
  <si>
    <t>Voor bedragen oorspronkelijk in prijspeil 2011</t>
  </si>
  <si>
    <t>Voor bedragen oorspronkelijk in prijspeil 2012</t>
  </si>
  <si>
    <t>Voor bedragen oorspronkelijk in prijspeil 2013</t>
  </si>
  <si>
    <t>Voor bedragen oorspronkelijk in prijspeil 2014</t>
  </si>
  <si>
    <t>Voor bedragen oorspronkelijk in prijspeil 2015</t>
  </si>
  <si>
    <t>Voor bedragen oorspronkelijk in prijspeil 2016</t>
  </si>
  <si>
    <t>Voor bedragen oorspronkelijk in prijspeil 2017</t>
  </si>
  <si>
    <t>Berekening mutatie rentepercentage tariefcorrecties over meerdere jaren</t>
  </si>
  <si>
    <t>Berekening rentepercentage tariefcorrecties op jaarbasis</t>
  </si>
  <si>
    <t>Boekjaar waarvoor mutatie rentepercentage berekend wordt:</t>
  </si>
  <si>
    <t>Samengesteld percentage op basis van juli - juli mutatie:</t>
  </si>
  <si>
    <t>Start Totale Inkomsten exclusief correcties</t>
  </si>
  <si>
    <t>Nacalculatiebedrag Lokale Heffingen 2017</t>
  </si>
  <si>
    <t>Input reeds vergoede Inkoopkosten Transport in Tarieven 2017</t>
  </si>
  <si>
    <t>Voor bedragen oorspronkelijk in prijspeil 2018</t>
  </si>
  <si>
    <t>Overdracht netgebied Weert TI 2019</t>
  </si>
  <si>
    <t>Met ingang van 1 juli 2017 droeg Stedin het beheer van een deel van haar netgebied over aan Enexis. Het betreft hier het netgebied van Weert, voor zowel gas als elektriciteit.</t>
  </si>
  <si>
    <t>In de tarieven van 2019 zal de ACM rekening houden met de verschuiving van tariefruimte tussen Stedin en Enexis.</t>
  </si>
  <si>
    <t>Het te verschuiven TI-bedrag is vastgesteld op basis van door Stedin en Enexis aangeleverde informatie met betrekking tot de aantallen afnemers in het overgedragen netgebied.</t>
  </si>
  <si>
    <t>Het TI-bedrag wat van Stedin wordt verschoven naar Enexis is gebaseerd op het aandeel van de toegestane inkomsten in 2017 van Stedin dat ziet op het netgebied Weert.</t>
  </si>
  <si>
    <t>De ACM past dit procentuele aandeel  toe op de toegestane inkomsten (excl. correcties) van Stedin in het jaar 2019 om de tussen Stedin en Enexis te verschuiven tariefruimte te bepalen.</t>
  </si>
  <si>
    <t>ZEBRA</t>
  </si>
  <si>
    <t>Ophalen gegevens</t>
  </si>
  <si>
    <t>Verschuiving TI-aandeel Weert van Stedin</t>
  </si>
  <si>
    <t>TI (excl. correcties) Stedin 2019</t>
  </si>
  <si>
    <t>EUR, pp 2019</t>
  </si>
  <si>
    <t>Te verschuiven tariefruimte Weert 2019</t>
  </si>
  <si>
    <t>Correctie overdracht Weert</t>
  </si>
  <si>
    <t>Dit procentuele aandeel is berekend in de TI-berekening regionale netbeheerders elektriciteit 2018.</t>
  </si>
  <si>
    <t>Het verschil tussen dit inkomstenbedrag en het inkomstenbedrag dat netbeheerders werkelijk voor 2017 ontvangen hebben (exclusief correcties), geeft het nacalculatiebedrag.</t>
  </si>
  <si>
    <t>Voor de kapitaalkosten van lokale heffingen is ook een uitbreiding van de GAW-sheet noodzakelijk. Om tot de juiste kapitaalkosten te komen worden de volgende stappen doorlopen:</t>
  </si>
  <si>
    <t>3. Op het blad 'Dashboard Netbeheerder' wordt RENDO geselecteerd.</t>
  </si>
  <si>
    <t>Nacalculatie van de inkoopkosten transport vindt plaats op basis van het amendement Zijlstra. Het betreft een nacalculatie per netbeheerder.</t>
  </si>
  <si>
    <t>In dit bestand worden de berekeningen gepresenteerd voor de vaststelling van de tarieven voor 2019, inclusief de berekening van de nacalculatiebedragen.</t>
  </si>
  <si>
    <t>Dit Excel-bestand bevat de berekening van de Totale Inkomsten (TI) voor het jaar 2019 voor de regionale netbeheerders elektriciteit.</t>
  </si>
  <si>
    <t>Deze berekeningen maken onderdeel uit van de tarievenbesluiten elektriciteit 2019.</t>
  </si>
  <si>
    <t>Afschrijving afgekochte precario 2017</t>
  </si>
  <si>
    <t>GAW (ult.) afgekochte precario 2017</t>
  </si>
  <si>
    <t>GAW en afschrijvingen afgekochte precario 2017 o.b.v. GAW-sheet</t>
  </si>
  <si>
    <t>X-factor voor de periode 2017-2021 (afgerond)</t>
  </si>
  <si>
    <t>q-factor voor de periode 2017-2021 (afgerond)</t>
  </si>
  <si>
    <t>Gehanteerde kostendata</t>
  </si>
  <si>
    <t>Precario</t>
  </si>
  <si>
    <t>Gedoogbelastingen</t>
  </si>
  <si>
    <t>Toegestane inkomsten voor 2017 o.b.v. daadwerkelijke kosten voor lokale heffingen</t>
  </si>
  <si>
    <t>Toegestane inkomsten voor 2017 o.b.v.  geschatte kosten voor lokale heffingen</t>
  </si>
  <si>
    <t>Bron: Samengestelde Output RNB E; Tab wegingsfactoren</t>
  </si>
  <si>
    <t>TI 2017 (exclusief correcties en inkoopkosten transport )</t>
  </si>
  <si>
    <t>SO transportdienst (TD) o.b.v. Rekenvolumes 2017-2021</t>
  </si>
  <si>
    <t>TI-bedrag 2017 o.b.v. oorspronkelijke x-factorberekening</t>
  </si>
  <si>
    <t>Inschatting inkoopkosten transport 2016</t>
  </si>
  <si>
    <t>Begininkomsten (na aanpassing naar efficiënte kosten 2016)</t>
  </si>
  <si>
    <t>Begininkomsten 2013  (exclusief correcties en inkoop transport )</t>
  </si>
  <si>
    <t>(virtuele) X-factor 2017-2021</t>
  </si>
  <si>
    <t>2. Op blad InpC wordt de CPI ingevuld voor 2017 (0,2%).</t>
  </si>
  <si>
    <t>De nacalculatie komt vervolgens tot stand door het doorlopen van deze twee stappen:</t>
  </si>
  <si>
    <t>Overdracht Weert TI 2019</t>
  </si>
  <si>
    <t xml:space="preserve">Correctie Lokale Heffingen 2017 </t>
  </si>
  <si>
    <t>Op dit blad worden input gegevens verzameld uit het x-factormodel.</t>
  </si>
  <si>
    <t>Op dit blad worden input gegevens verzameld uit de reguleringsdata 2017, de TI-berekening 2017 en de x-factorberekening 2017-2021.</t>
  </si>
  <si>
    <t xml:space="preserve">Voor de operationele kosten van lokale heffingen wordt gebruik gemaakt van de reguleringsdata over 2017. </t>
  </si>
  <si>
    <t>1. Voor de bewerking wordt gebruik gemaakt van de GAW-sheet voor REG2017.</t>
  </si>
  <si>
    <t>4. De gegevens over afgekochte precario voor 2017 kunnen nu worden uitgelezen in cel AB24 en AB25.</t>
  </si>
  <si>
    <t>5. Deze gegevens worden vervolgens, na correctie voor het juiste CPI niveau, ingevoerd in de x-factorberekening in de GAW-tabellen op het blad 'Import GAW' voor de jaren 2013-2015.</t>
  </si>
  <si>
    <t>Gebaseerd op de x-factorberekening van sep 2016 en met toepassing van de CPI voor het jaar 2017</t>
  </si>
  <si>
    <t>Operationele kosten Lokale Heffingen 2017 op basis van RD</t>
  </si>
  <si>
    <t>Wegingsfactoren o.b.v. tarieven 2016 (uit x-factorbesluit 2017-2021)</t>
  </si>
  <si>
    <t>Data cpi</t>
  </si>
  <si>
    <t>Toelichting vaststelling jaarlijks cpi-percentage</t>
  </si>
  <si>
    <t>De gegevens zijn afkomstig uit StatLine, zie de reeks: Jaarmutatie consumentenprijsindex; vanaf 1963 (www.cbs.nl)</t>
  </si>
  <si>
    <t>cpi percentage</t>
  </si>
  <si>
    <t>De heffingsrente is na 2012 vervangen door de belastingrente.</t>
  </si>
  <si>
    <t>De belastingrente wordt ieder kwartaal gepubliceerd door het Ministerie van Financiën.</t>
  </si>
  <si>
    <t>Deze percentages zijn te vinden op de websites van de rijksoverheid en de belastingdienst (zie onder voor bron).</t>
  </si>
  <si>
    <t>Bron: https://www.belastingdienst.nl</t>
  </si>
  <si>
    <t>De paarse cellen betreffen een schatting, op basis van het laatst bekende kwartaal.</t>
  </si>
  <si>
    <t>Op dit tabblad worden de rentepercentages voor de tariefcorrecties over meerdere jaren berekend.</t>
  </si>
  <si>
    <t>TI-berekening 2019</t>
  </si>
  <si>
    <t>Begininkomsten 2016  (exclusief correcties en inkoopkosten transport)</t>
  </si>
  <si>
    <t>In deze nacalculatie wordt bepaald welk inkomstenbedrag de netbeheerders gekregen zouden hebben wanneer de gegevens over lokale heffingen over 2017 bekend zouden zijn geweest bij het vaststellen van de x-factoren voor de reguleringsperiode 2017-2021 (REG2017).</t>
  </si>
  <si>
    <t>De gegevens in dit tabblad zijn o.b.v. de x-factorberekening na aanpassing van de gegevens voor de realisaties voor lokale heffingen in 2017.</t>
  </si>
  <si>
    <t>Met ingang van het jaar 2014 kan voor deze nacalculatie gebruik worden gemaakt van de vooraf bepaalde gegevens op het blad 'Bijlage 1' van de x-factorberekening.</t>
  </si>
  <si>
    <t>Stap 1: berekenen met welke inkoopkosten transport rekening is gehouden in de tarieven (volgen uit x-factorberekening) en die de netbeheerders dus al vergoed hebben gekregen (rekening houdend met volumeveranderingen).</t>
  </si>
  <si>
    <t>Een verdere toelichting bij deze nalcalculatie is te vinden in het methodebesluit voor de reguleringsperiode 2017-2021 in randnummer 382 en verder.</t>
  </si>
  <si>
    <t>Stap 2: bepalen van de daadwerkelijk inkoopkosten transport voor het jaar 2017, op basis van de reguleringsdata.</t>
  </si>
  <si>
    <t xml:space="preserve">Stap 3: Berekening van nacalculatiebedragen voor 2017, als het verschil van beiden. </t>
  </si>
  <si>
    <t>Vergoeding inkoop transport vanuit x-factorberekening 2017-2021</t>
  </si>
  <si>
    <t>Vergoeding Inkoopkosten Transport in TI2017, o.b.v. rekenvolumes</t>
  </si>
  <si>
    <t>Berekening totale inkomsten regionale netbeheerders elektriciteit 2019</t>
  </si>
  <si>
    <t>Tarievenbesluiten regionale netbeheerders elektriciteit 2019</t>
  </si>
  <si>
    <t>X-factor model REG2017-2021</t>
  </si>
  <si>
    <t xml:space="preserve">StatLine </t>
  </si>
  <si>
    <t>Belastingdienst</t>
  </si>
  <si>
    <t>Reguleringsdata 2016</t>
  </si>
  <si>
    <t>doorrekening in GAW-sheet</t>
  </si>
  <si>
    <t>16351_regionale-elektriciteit-2017-2021-x-factorberekening</t>
  </si>
  <si>
    <t>https://opendata.cbs.nl/#/CBS/nl/dataset/83131NED/table?ts=1528811296678</t>
  </si>
  <si>
    <t>https://www.belastingdienst.nl/wps/wcm/connect/bldcontentnl/standaard_functies/prive/contact/rechten_en_plichten_bij_de_belastingdienst/belastingrente/overzicht_percentages_belastingrente</t>
  </si>
  <si>
    <t>TI-berekening RNB E 2017</t>
  </si>
  <si>
    <t>https://www.acm.nl/sites/default/files/old_publication/publicaties/16650_berekening-totale-inkomsten-2017-regionaal-netbeheer-elektriciteit.xlsx</t>
  </si>
  <si>
    <t>16650_berekening-totale-inkomsten-2017-regionaal-netbeheer-elektriciteit</t>
  </si>
  <si>
    <t>n.v.t.</t>
  </si>
  <si>
    <t>16343_regionale-netbeheerders-elektriciteit-2017-2021-gaw-sheet_v2</t>
  </si>
  <si>
    <t>Input x-factor, q-factor en begininkomsten</t>
  </si>
  <si>
    <t>Op dit blad worden inputgegevens verzameled voor relevante parameters in de berekening van de Totale Inkomsten</t>
  </si>
  <si>
    <t>TI berekening 2017, tabblad TI-berekening 2017, rij 14</t>
  </si>
  <si>
    <t>Reguleringsdata 2017 tabel 3A</t>
  </si>
  <si>
    <t>X-factor model REG2017, tabblad 'bijlage 1', regel 10, na aanpassing van gegevens zoals boven beschreven</t>
  </si>
  <si>
    <t>X-factor model REG2017, tabblad 'bijlage 1', regel 38, na aanpassing van gegevens zoals boven beschreven</t>
  </si>
  <si>
    <t>X-factor model REG2017, tabblad 'bijlage 1', regel 14, na aanpassing van gegevens zoals boven beschreven</t>
  </si>
  <si>
    <t>X-factor model REG2017, tabblad 'bijlage 1', regel 19, na aanpassing van gegevens zoals boven beschreven</t>
  </si>
  <si>
    <t>Op dit blad wordt de samengestelde output per netbeheerder berekend voor de transportdienst. Deze waarden zijn nodig als onderdeel van de nacalculatie Inkoopkosten Transport.</t>
  </si>
  <si>
    <t>Gebaseerd op de x-factorberekening van september 2016 en met toepassing van de CPI voor het jaar 2017</t>
  </si>
  <si>
    <t>(1) Met uitzondering van de 1*6A aansluitingen op het geschakeld net.</t>
  </si>
  <si>
    <t>1-fase aansluitingen t/m 1*10A</t>
  </si>
  <si>
    <t>Correctie inschatting SO</t>
  </si>
  <si>
    <t>Verschuiving TI-aandeel als gevolg van overdracht Weert</t>
  </si>
  <si>
    <t>TI-berekening RNB elektriciteit 2018, tabblad "Overdracht Weert TI 2018", cel F298</t>
  </si>
  <si>
    <t>X-factorberekening REG2017 (september 2016); Tabblad X-factor + TI-bedragen, rij 25</t>
  </si>
  <si>
    <t>X-factorberekening REG2017 (september 2016); Tabblad X-factor + TI-bedragen, rij 19</t>
  </si>
  <si>
    <t>X-factorberekening REG2017 (september 2016); Tabblad X-factor + TI-bedragen, rij 42</t>
  </si>
  <si>
    <t>X-factorberekening REG2017 (september 2016); Tabblad X-factor + TI-bedragen, rij 52</t>
  </si>
  <si>
    <t>t/m 1*6A geschakeld</t>
  </si>
  <si>
    <t>Rekencapaciteit kleinverbruikers (t/m 3*80A op LS)</t>
  </si>
  <si>
    <t>Tarievencode elektriciteit 3.7.13a</t>
  </si>
  <si>
    <t>Berekend op basis van gemiddeld tarief per rekencapaciteit van de overige categorieën binnen kleinverbruikers (t/m 3*80A op LS)</t>
  </si>
  <si>
    <t>Op dit blad worden input gegevens verzameld uit de  gewijzigde x-factorberekening 2017-2021 en de reguleringsdata 2017.</t>
  </si>
  <si>
    <t>x-factorberekening 2017-2021; Tab 'Bijlage 1 ', rij 39</t>
  </si>
  <si>
    <t>x-factorberekening 2017-2021; Tab 'Bijlage 1 ', rij 42</t>
  </si>
  <si>
    <t>Reguleringsdata 2017, tabel 3A</t>
  </si>
  <si>
    <t>Samengestelde Output RNB E; Tab SO voor maatstaf cel J280</t>
  </si>
  <si>
    <t xml:space="preserve">De data dient als input voor de berekening van de reeds vergoede inkoopkosten transport en de daadwerkelijke inkoopkosten. </t>
  </si>
  <si>
    <t>SO volume 2017</t>
  </si>
  <si>
    <t>Op dit tabblad worden de totale inkomsten (inclusief correcties) berekend. Dit gebeurt door de wettelijke formule toe te passen op de begininkomsten (exclusief inkoopkosten transport), dit resulteert in de TI 2019 (exclusief correcties). Hierop worden vervolgens correcties toegepast.</t>
  </si>
  <si>
    <t>De berekening is uitgevoerd in het x-factorbesluit voor de zevende periode elektriciteit (2017-2021), zoals gepubliceerd in september 2016.</t>
  </si>
  <si>
    <t xml:space="preserve">TI 2017 (excl. inkoopkosten transport), na aanpassing  gegevens </t>
  </si>
  <si>
    <t>Mutatie rentepercentage van 2017 naar 2019</t>
  </si>
  <si>
    <t>SO TD o.b.v. volumes 2017, na correctie voor SO invoeding</t>
  </si>
  <si>
    <t>Groeipercentage volume 2017 t.o.v. rekenvolumes</t>
  </si>
  <si>
    <t xml:space="preserve">Correctie inkoop transport 2017 </t>
  </si>
  <si>
    <t>ACM/18/033253 t/m ACM/18/033259</t>
  </si>
  <si>
    <t>De volumes die gebruikt worden voor de bepaling van de groei van de SO zijn de volumes na de volumekorting voor de energie-intensieve industrie.</t>
  </si>
  <si>
    <t>Individuele tarievenmodules RNB elektriciteit 2019</t>
  </si>
  <si>
    <t>Het meest recente cijfer betreft het definitieve cijfer van het CBS voor de maand augustus 2018, deze is gewijzigd ten opzichte van het voorlopige cijfer.</t>
  </si>
  <si>
    <t>Ja</t>
  </si>
</sst>
</file>

<file path=xl/styles.xml><?xml version="1.0" encoding="utf-8"?>
<styleSheet xmlns="http://schemas.openxmlformats.org/spreadsheetml/2006/main" xmlns:mc="http://schemas.openxmlformats.org/markup-compatibility/2006" xmlns:x14ac="http://schemas.microsoft.com/office/spreadsheetml/2009/9/ac" mc:Ignorable="x14ac">
  <numFmts count="200">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 #,##0.00_);_([$€]* \(#,##0.00\);_([$€]* &quot;-&quot;??_);_(@_)"/>
    <numFmt numFmtId="167" formatCode="_(* #,##0.00_);_(* \(#,##0.00\);_(* &quot;-&quot;??_);_(@_)"/>
    <numFmt numFmtId="168" formatCode="_-&quot;€&quot;\ * #,##0.00_-;_-&quot;€&quot;\ * #,##0.00\-;_-&quot;€&quot;\ * &quot;-&quot;??_-;_-@_-"/>
    <numFmt numFmtId="169" formatCode="_-[$€]\ * #,##0.00_-;_-[$€]\ * #,##0.00\-;_-[$€]\ * &quot;-&quot;??_-;_-@_-"/>
    <numFmt numFmtId="170" formatCode="_ * #,##0_ ;_ * \-#,##0_ ;_ * &quot;-&quot;??_ ;_ @_ "/>
    <numFmt numFmtId="171" formatCode="0.0%"/>
    <numFmt numFmtId="172" formatCode="#,##0.0000"/>
    <numFmt numFmtId="173" formatCode="_(* #,##0_);_(* \(#,##0\);_(* &quot;-&quot;_);_(@_)"/>
    <numFmt numFmtId="174" formatCode="0\p_)"/>
    <numFmt numFmtId="175" formatCode="&quot;$&quot;#,##0.00_);[Red]\(&quot;$&quot;#,##0.00\)"/>
    <numFmt numFmtId="176" formatCode="&quot;$&quot;#,##0_);\(&quot;$&quot;#,##0\)"/>
    <numFmt numFmtId="177" formatCode="&quot;$&quot;#,##0.0_);\(&quot;$&quot;#,##0.0\)"/>
    <numFmt numFmtId="178" formatCode="&quot;$&quot;#,##0.00_);\(&quot;$&quot;#,##0.00\)"/>
    <numFmt numFmtId="179" formatCode="&quot;$&quot;#,##0.0000_);\(&quot;$&quot;#,##0.0000\)"/>
    <numFmt numFmtId="180" formatCode="&quot;$ &quot;#,##0.00_);[Red]\(&quot;$ &quot;#,##0.00\)"/>
    <numFmt numFmtId="181" formatCode="mmm\-dd\-yy"/>
    <numFmt numFmtId="182" formatCode="mmm\-dd\-yyyy"/>
    <numFmt numFmtId="183" formatCode="mmm\-d\-yy"/>
    <numFmt numFmtId="184" formatCode="mmm\-yy_)"/>
    <numFmt numFmtId="185" formatCode="[$-409]dd\-mmm\-yy;@"/>
    <numFmt numFmtId="186" formatCode="#,##0;\(#,##0\)"/>
    <numFmt numFmtId="187" formatCode="#,##0.0_);\(#,##0.0\)"/>
    <numFmt numFmtId="188" formatCode="&quot;$&quot;#,##0.00_)&quot;per share&quot;;\(&quot;$&quot;#,##0.00\)&quot; per share&quot;"/>
    <numFmt numFmtId="189" formatCode="_(&quot;$&quot;* #,##0_);_(&quot;$&quot;* \(#,##0\);_(&quot;$&quot;* &quot;-&quot;_);_(@_)"/>
    <numFmt numFmtId="190" formatCode="_(&quot;$&quot;* #,##0.00_);_(&quot;$&quot;* \(#,##0.00\);_(&quot;$&quot;* &quot;-&quot;??_);_(@_)"/>
    <numFmt numFmtId="191" formatCode="0.0_)\%;\(0.0\)\%;0.0_)\%;@_)_%"/>
    <numFmt numFmtId="192" formatCode="#,##0.0_)_%;\(#,##0.0\)_%;0.0_)_%;@_)_%"/>
    <numFmt numFmtId="193" formatCode="#,##0.0_);\(#,##0.0\);#,##0.0_);@_)"/>
    <numFmt numFmtId="194" formatCode="#,##0_ ;\(#,##0\)"/>
    <numFmt numFmtId="195" formatCode="#,##0\x;\-&quot;£&quot;#,##0"/>
    <numFmt numFmtId="196" formatCode="&quot;$&quot;_(#,##0.00_);&quot;$&quot;\(#,##0.00\);&quot;$&quot;_(0.00_);@_)"/>
    <numFmt numFmtId="197" formatCode="#,##0.00_);\(#,##0.00\);0.00_);@_)"/>
    <numFmt numFmtId="198" formatCode="#,##0.00_ ;[Red]\-#,##0.00;\-"/>
    <numFmt numFmtId="199" formatCode="\€_(#,##0.00_);\€\(#,##0.00\);\€_(0.00_);@_)"/>
    <numFmt numFmtId="200" formatCode="0.0%_);\(0.0%\)"/>
    <numFmt numFmtId="201" formatCode="#,##0_)\x;\(#,##0\)\x;0_)\x;@_)_x"/>
    <numFmt numFmtId="202" formatCode="#,##0.0_)\x;\(#,##0.0\)\x"/>
    <numFmt numFmtId="203" formatCode="#,##0.0_%_);\(&quot;$&quot;#,##0.0\)_%;&quot;$&quot;#,##0.0_%_);@_%_)"/>
    <numFmt numFmtId="204" formatCode="#,##0.00_%_);\(#,##0.00\)_%;#,##0.00_%_);@_%_)"/>
    <numFmt numFmtId="205" formatCode="_(* #,##0.0000_);_(* \(#,##0.0000\);_(* &quot;-&quot;??_);_(@_)"/>
    <numFmt numFmtId="206" formatCode="0.00\ \ "/>
    <numFmt numFmtId="207" formatCode="#,##0.000_%_);\(&quot;$&quot;#,##0\)_%;&quot;$&quot;#,##0_%_);@_%_)"/>
    <numFmt numFmtId="208" formatCode="#,##0_)_x;\(#,##0\)_x;0_)_x;@_)_x"/>
    <numFmt numFmtId="209" formatCode="#,##0.0_)_x;\(#,##0.0\)_x"/>
    <numFmt numFmtId="210" formatCode="#,##0.00_%_);\(&quot;$&quot;#,##0.00\)_%;&quot;$&quot;#,##0.00_%_);@_%_)"/>
    <numFmt numFmtId="211" formatCode="#,##0.0%_);\(#,##0.0%\);#,##0.0%_);@_%_)"/>
    <numFmt numFmtId="212" formatCode="0.000000"/>
    <numFmt numFmtId="213" formatCode="_(* #,##0\p_);_(* \(#,##0\p\);_(* &quot;-&quot;\ \p_);_(@_)"/>
    <numFmt numFmtId="214" formatCode="_(* #,##0.00\p_);_(* \(#,##0.00\p\);_(* &quot;-&quot;\ \p_);_(@_)"/>
    <numFmt numFmtId="215" formatCode="\£#,##0.00"/>
    <numFmt numFmtId="216" formatCode="\+#,##0_);\-#,##0_);&quot;-&quot;_);@_)"/>
    <numFmt numFmtId="217" formatCode="#,##0.0;\(#,##0.0\);\-"/>
    <numFmt numFmtId="218" formatCode="#,##0.0&quot; F&quot;;\(#,##0.0&quot; F&quot;\);\-"/>
    <numFmt numFmtId="219" formatCode="0.0%;\(0.0%\);\-"/>
    <numFmt numFmtId="220" formatCode="#,##0.000_);\(#,##0.000\)"/>
    <numFmt numFmtId="221" formatCode="#,##0.0000_);\(#,##0.0000\)"/>
    <numFmt numFmtId="222" formatCode="0.00\x"/>
    <numFmt numFmtId="223" formatCode="0.0\x"/>
    <numFmt numFmtId="224" formatCode="0.0"/>
    <numFmt numFmtId="225" formatCode="#,##0;\(#,##0\);\-"/>
    <numFmt numFmtId="226" formatCode="#,##0&quot; MF&quot;;\(#,##0&quot; MF&quot;\);\-"/>
    <numFmt numFmtId="227" formatCode="0.00&quot; %&quot;"/>
    <numFmt numFmtId="228" formatCode="0.00\ ;\(0.00\)"/>
    <numFmt numFmtId="229" formatCode="#,##0.0##;[Red]\-#,##0.0##"/>
    <numFmt numFmtId="230" formatCode="#,##0.0"/>
    <numFmt numFmtId="231" formatCode="_(* #,##0_);_(* \(#,##0\);_(* 0_);_(@_)"/>
    <numFmt numFmtId="232" formatCode="_(* #,##0.0_);_(* \(#,##0.0\);_(* &quot;-&quot;?_);_(@_)"/>
    <numFmt numFmtId="233" formatCode="_(&quot;$&quot;* #,##0.0_);_(&quot;$&quot;* \(#,##0.0\);_(&quot;$&quot;* &quot;-&quot;?_);_(@_)"/>
    <numFmt numFmtId="234" formatCode="[&gt;1]&quot;10Q: &quot;0&quot; qtrs&quot;;&quot;10Q: &quot;0&quot; qtr&quot;"/>
    <numFmt numFmtId="235" formatCode="0\A"/>
    <numFmt numFmtId="236" formatCode="0.0000%_);\(0.0000%\)"/>
    <numFmt numFmtId="237" formatCode="#,##0.00&quot;x&quot;;[Red]\(#,##0.00&quot;x&quot;\)"/>
    <numFmt numFmtId="238" formatCode="#,##0.000_ ;[Red]\-#,##0.000\ "/>
    <numFmt numFmtId="239" formatCode="#,##0.0_ ;[Red]\-#,##0.0\ "/>
    <numFmt numFmtId="240" formatCode="#,##0.000"/>
    <numFmt numFmtId="241" formatCode="0\ ;\(0\);&quot; - &quot;"/>
    <numFmt numFmtId="242" formatCode="&quot;  &quot;General&quot;  &quot;"/>
    <numFmt numFmtId="243" formatCode="0.00_)"/>
    <numFmt numFmtId="244" formatCode="\ #,##0.0_);\(#,##0.0\)"/>
    <numFmt numFmtId="245" formatCode="#,##0\ ;\(#,##0\)"/>
    <numFmt numFmtId="246" formatCode="#,##0.0_ ;\(#,##0.0\)"/>
    <numFmt numFmtId="247" formatCode="#,##0.0_);[Red]\(#,##0.0\)"/>
    <numFmt numFmtId="248" formatCode="#,##0.0_%_);\(#,##0\)_%;#,##0.0_%_);@_%_)"/>
    <numFmt numFmtId="249" formatCode="mm/dd/yy"/>
    <numFmt numFmtId="250" formatCode="0.0_);\(0.0\)"/>
    <numFmt numFmtId="251" formatCode="#,##0.0;\(#,##0.0\)"/>
    <numFmt numFmtId="252" formatCode="#,##0.00\ ;\(&quot;$&quot;#,##0.00\)"/>
    <numFmt numFmtId="253" formatCode="#.00"/>
    <numFmt numFmtId="254" formatCode="0.000%"/>
    <numFmt numFmtId="255" formatCode="#,##0_)\b\p;\(#,##0\ \b\p\);#,##0_)\b\p;@_)"/>
    <numFmt numFmtId="256" formatCode="#0.0%_);\(0.0\)%"/>
    <numFmt numFmtId="257" formatCode="#,##0.0\x_);\(#,##0.0\x\)"/>
    <numFmt numFmtId="258" formatCode="#,##0.00_x"/>
    <numFmt numFmtId="259" formatCode="&quot;Deal &quot;0"/>
    <numFmt numFmtId="260" formatCode="#,##0.00\x"/>
    <numFmt numFmtId="261" formatCode="&quot;£&quot;#,##0.00_ ;\(&quot;£&quot;#,##0.00\)"/>
    <numFmt numFmtId="262" formatCode="#,##0;\-#,##0;\-"/>
    <numFmt numFmtId="263" formatCode="#,##0_);\(#,##0\);\-"/>
    <numFmt numFmtId="264" formatCode="[$€-2]\ #,##0.0_);\([$€-2]\ #,##0.0\)"/>
    <numFmt numFmtId="265" formatCode="0&quot; bp&quot;"/>
    <numFmt numFmtId="266" formatCode="_(* #,##0.0_);_(* \(#,##0.0\);_(* &quot;-&quot;?_);@_)"/>
    <numFmt numFmtId="267" formatCode="\£#,##0_);\(\£#,##0\)"/>
    <numFmt numFmtId="268" formatCode="[$£-809]#,##0.0_);\([$£-809]#,##0.0\)"/>
    <numFmt numFmtId="269" formatCode="&quot;$&quot;#,##0.00_);[Red]\(&quot;$&quot;#,##0.00\);&quot;--  &quot;;_(@_)"/>
    <numFmt numFmtId="270" formatCode="#,##0.0000_);[Red]\(#,##0.0000\)"/>
    <numFmt numFmtId="271" formatCode="0.0%;[Red]\(0.0%\);&quot;--  &quot;"/>
    <numFmt numFmtId="272" formatCode="0.0%;[Red]\(0.0%\)"/>
    <numFmt numFmtId="273" formatCode="#,##0_);\(#,##0\);&quot;-&quot;_);@_)"/>
    <numFmt numFmtId="274" formatCode="_-* #,##0_-;_-* \(#,##0\);_-* &quot;-&quot;_-;_-@_-"/>
    <numFmt numFmtId="275" formatCode="0.0\x;\(0.0\x\)"/>
    <numFmt numFmtId="276" formatCode="0.0\x_);&quot;nm&quot;_);\-??"/>
    <numFmt numFmtId="277" formatCode="yyyy"/>
    <numFmt numFmtId="278" formatCode="&quot;H2 &quot;0&quot;E&quot;_)"/>
    <numFmt numFmtId="279" formatCode="&quot;$&quot;#,##0.0_%_);\(&quot;$&quot;#,##0.0\)_%;&quot;$&quot;#,##0.0_%_);@_%_)"/>
    <numFmt numFmtId="280" formatCode="#,##0_);\(#,##0\);&quot;-&quot;?"/>
    <numFmt numFmtId="281" formatCode="#,##0.00_);\(#,##0.00\);&quot;-&quot;?"/>
    <numFmt numFmtId="282" formatCode="_-* #,##0_-;\-* #,##0_-;_-* &quot;-&quot;_-;_-@_-"/>
    <numFmt numFmtId="283" formatCode="#,##0_%_);\(#,##0\)_%;#,##0_%_);@_%_)"/>
    <numFmt numFmtId="284" formatCode="_-* #,##0.00_-;\-* #,##0.00_-;_-* &quot;-&quot;??_-;_-@_-"/>
    <numFmt numFmtId="285" formatCode="_-* #,##0.00\ _€_-;\-* #,##0.00\ _€_-;_-* &quot;-&quot;??\ _€_-;_-@_-"/>
    <numFmt numFmtId="286" formatCode="#,##0.000\p_);\(#,##0.000\)"/>
    <numFmt numFmtId="287" formatCode="0.0%;\(0.0%\)"/>
    <numFmt numFmtId="288" formatCode="0_);[Red]\(0\)"/>
    <numFmt numFmtId="289" formatCode="&quot;$&quot;#,##0.00_%_);\(&quot;$&quot;#,##0.00\)_%;&quot;$&quot;#,##0.00_%_);@_%_)"/>
    <numFmt numFmtId="290" formatCode="&quot;$&quot;#,##0.00_%_);\(&quot;$&quot;#,##0.00\)_%;&quot;$&quot;###0.00_%_);@_%_)"/>
    <numFmt numFmtId="291" formatCode="&quot;$&quot;#,##0_);[Red]\(&quot;$&quot;#,##0\)"/>
    <numFmt numFmtId="292" formatCode="_(* #,##0_);_(* \(#,##0\);_(* &quot;-&quot;??_);_(@_)"/>
    <numFmt numFmtId="293" formatCode="#,##0;\(#,##0\);\-\ "/>
    <numFmt numFmtId="294" formatCode="&quot;£ &quot;#,##0;\-&quot;£ &quot;#,##0"/>
    <numFmt numFmtId="295" formatCode="_-&quot;£ &quot;* #,##0.00_-;\-&quot;£ &quot;* #,##0.00_-;_-&quot;£ &quot;* &quot;-&quot;??_-;_-@_-"/>
    <numFmt numFmtId="296" formatCode="mmm\-d\-yyyy"/>
    <numFmt numFmtId="297" formatCode="[$£-809]#,##0;\-[$£-809]#,##0"/>
    <numFmt numFmtId="298" formatCode="General_)"/>
    <numFmt numFmtId="299" formatCode="#,##0.0\x;\(#,##0.0\)\x"/>
    <numFmt numFmtId="300" formatCode="@\ \ \ \ \ "/>
    <numFmt numFmtId="301" formatCode="#,##0.0_);[Red]\(#,##0.0\);&quot;--  &quot;"/>
    <numFmt numFmtId="302" formatCode="&quot;$&quot;#,##0.00"/>
    <numFmt numFmtId="303" formatCode="#,##0.00000000_);[Red]\(#,##0.00000000\)"/>
    <numFmt numFmtId="304" formatCode="yy"/>
    <numFmt numFmtId="305" formatCode="m/d/yy_%_)"/>
    <numFmt numFmtId="306" formatCode="&quot;$&quot;#,##0"/>
    <numFmt numFmtId="307" formatCode="\$0.00;\(\$0.00\)"/>
    <numFmt numFmtId="308" formatCode="&quot;As of &quot;mmmm\ d\,\ yyyy"/>
    <numFmt numFmtId="309" formatCode="#,##0.00000000_);\(#,##0.00000000\)"/>
    <numFmt numFmtId="310" formatCode="#,###\ &quot;MW&quot;"/>
    <numFmt numFmtId="311" formatCode="#,##0.00000_);\(#,##0.00000\)"/>
    <numFmt numFmtId="312" formatCode="0.0\ &quot;yrs&quot;"/>
    <numFmt numFmtId="313" formatCode="#,##0.0_);[Red]\(#,##0.0\);&quot;N/A &quot;"/>
    <numFmt numFmtId="314" formatCode="_([$€-2]* #,##0.00_);_([$€-2]* \(#,##0.00\);_([$€-2]* &quot;-&quot;??_)"/>
    <numFmt numFmtId="315" formatCode="0.0&quot;  &quot;"/>
    <numFmt numFmtId="316" formatCode="_(* #,##0.0_%_);_(* \(#,##0.0_%\);_(* &quot; - &quot;_%_);_(@_)"/>
    <numFmt numFmtId="317" formatCode="_(* #,##0.0%_);_(* \(#,##0.0%\);_(* &quot; - &quot;\%_);_(@_)"/>
    <numFmt numFmtId="318" formatCode="_(* #,##0_);_(* \(#,##0\);_(* &quot; - &quot;_);_(@_)"/>
    <numFmt numFmtId="319" formatCode="_(* #,##0.0_);_(* \(#,##0.0\);_(* &quot; - &quot;_);_(@_)"/>
    <numFmt numFmtId="320" formatCode="_(* #,##0.00_);_(* \(#,##0.00\);_(* &quot; - &quot;_);_(@_)"/>
    <numFmt numFmtId="321" formatCode="_(* #,##0.000_);_(* \(#,##0.000\);_(* &quot; - &quot;_);_(@_)"/>
    <numFmt numFmtId="322" formatCode="#,##0;\(#,##0\);&quot;-&quot;"/>
    <numFmt numFmtId="323" formatCode="#\ ##0.0"/>
    <numFmt numFmtId="324" formatCode="#,##0;\-#,##0;#,##0;&quot;-&quot;@"/>
    <numFmt numFmtId="325" formatCode="&quot;Fr.&quot;* #,##0.00"/>
    <numFmt numFmtId="326" formatCode="_-* #,##0_-;\(#,##0\);_-* &quot;–&quot;_-;_-@_-"/>
    <numFmt numFmtId="327" formatCode="#,##0.00_ ;[Red]\-#,##0.00\ "/>
    <numFmt numFmtId="328" formatCode="\+0.0%_);\-0.0%;&quot;-&quot;_);@_)"/>
    <numFmt numFmtId="329" formatCode="_-* #,##0\ _F_-;\-* #,##0\ _F_-;_-* &quot;-&quot;??\ _F_-;_-@_-"/>
    <numFmt numFmtId="330" formatCode="_(#,##0_);\(#,##0\)"/>
    <numFmt numFmtId="331" formatCode="#,##0.00%_);\(#,##0.00%\)"/>
    <numFmt numFmtId="332" formatCode="[$€]#,##0.00_);\([$€]#,##0.00\);[$€]#,##0.00_);@_)"/>
    <numFmt numFmtId="333" formatCode="_-&quot;$&quot;* #,##0_-;\-&quot;$&quot;* #,##0_-;_-&quot;$&quot;* &quot;-&quot;_-;_-@_-"/>
    <numFmt numFmtId="334" formatCode="#,##0_);\(#,##0\);#,##0_);@_)"/>
    <numFmt numFmtId="335" formatCode="mmm"/>
    <numFmt numFmtId="336" formatCode="0.0\x_)"/>
    <numFmt numFmtId="337" formatCode="#,##0_);\(#,##0\);\-??"/>
    <numFmt numFmtId="338" formatCode="mm\-dd"/>
    <numFmt numFmtId="339" formatCode="#,##0.0%_);\(#,##0.0%\)"/>
    <numFmt numFmtId="340" formatCode="#,##0.0\ \x;\(#,##0.0\)\x"/>
    <numFmt numFmtId="341" formatCode="0&quot; years&quot;_)"/>
    <numFmt numFmtId="342" formatCode="#,##0;[Red]\(#,##0\);\-"/>
    <numFmt numFmtId="343" formatCode="#,##0.0&quot; x&quot;_);\(#,##0.0&quot; x&quot;\)"/>
    <numFmt numFmtId="344" formatCode="#,##0.0&quot;x&quot;_);\(#,##0.0&quot;x&quot;\)"/>
    <numFmt numFmtId="345" formatCode="[Magenta]General"/>
    <numFmt numFmtId="346" formatCode="_(* #,##0.0_);[Red]_(* \(#,##0.0\);&quot;nm &quot;"/>
    <numFmt numFmtId="347" formatCode="0.0%_);\(0.0%\);&quot;-&quot;_);@_)"/>
    <numFmt numFmtId="348" formatCode="mm/yyyy_)"/>
    <numFmt numFmtId="349" formatCode="0.0&quot;x&quot;\ ;\(0.0&quot;x&quot;\)"/>
    <numFmt numFmtId="350" formatCode="0%\);[Red]\(0%"/>
    <numFmt numFmtId="351" formatCode="#,##0.00;\(#,##0.00\);\-"/>
    <numFmt numFmtId="352" formatCode="#,##0.00\p_);\(#,##0.00\)"/>
    <numFmt numFmtId="353" formatCode="0.0&quot;x&quot;;@_)"/>
    <numFmt numFmtId="354" formatCode="#,##0.00_);\(#,##0.00\);\-??"/>
    <numFmt numFmtId="355" formatCode="0_ ;[Red]\-0\ "/>
    <numFmt numFmtId="356" formatCode="\g\ \=\ 0.0%;\g\ \=\ \-0.0%"/>
    <numFmt numFmtId="357" formatCode="#,##0.00\ "/>
    <numFmt numFmtId="358" formatCode="#,##0_);\(#,##0\);&quot;- &quot;"/>
    <numFmt numFmtId="359" formatCode="_(* #,##0_);_(* \(#,##0\);_(* &quot;-&quot;_);@_)"/>
  </numFmts>
  <fonts count="335">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b/>
      <sz val="14"/>
      <color rgb="FFFF00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indexed="8"/>
      <name val="MS Sans Serif"/>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8"/>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omic Sans MS"/>
      <family val="4"/>
    </font>
    <font>
      <sz val="12"/>
      <name val="Times New Roman"/>
      <family val="1"/>
    </font>
    <font>
      <sz val="10"/>
      <color indexed="8"/>
      <name val="EYInterstate Light"/>
      <family val="2"/>
    </font>
    <font>
      <sz val="10"/>
      <color indexed="9"/>
      <name val="EYInterstate Light"/>
      <family val="2"/>
    </font>
    <font>
      <sz val="10"/>
      <color indexed="20"/>
      <name val="EYInterstate Light"/>
      <family val="2"/>
    </font>
    <font>
      <b/>
      <sz val="10"/>
      <color indexed="52"/>
      <name val="EYInterstate Light"/>
      <family val="2"/>
    </font>
    <font>
      <b/>
      <sz val="10"/>
      <color indexed="9"/>
      <name val="EYInterstate Light"/>
      <family val="2"/>
    </font>
    <font>
      <i/>
      <sz val="10"/>
      <color indexed="23"/>
      <name val="EYInterstate Light"/>
      <family val="2"/>
    </font>
    <font>
      <sz val="10"/>
      <color indexed="17"/>
      <name val="EYInterstate Light"/>
      <family val="2"/>
    </font>
    <font>
      <b/>
      <sz val="15"/>
      <color indexed="56"/>
      <name val="EYInterstate Light"/>
      <family val="2"/>
    </font>
    <font>
      <b/>
      <sz val="13"/>
      <color indexed="56"/>
      <name val="EYInterstate Light"/>
      <family val="2"/>
    </font>
    <font>
      <b/>
      <sz val="11"/>
      <color indexed="56"/>
      <name val="EYInterstate Light"/>
      <family val="2"/>
    </font>
    <font>
      <sz val="10"/>
      <color indexed="62"/>
      <name val="EYInterstate Light"/>
      <family val="2"/>
    </font>
    <font>
      <sz val="10"/>
      <color indexed="52"/>
      <name val="EYInterstate Light"/>
      <family val="2"/>
    </font>
    <font>
      <sz val="10"/>
      <color indexed="60"/>
      <name val="EYInterstate Light"/>
      <family val="2"/>
    </font>
    <font>
      <sz val="9"/>
      <name val="Verdana"/>
      <family val="2"/>
    </font>
    <font>
      <b/>
      <sz val="10"/>
      <color indexed="63"/>
      <name val="EYInterstate Light"/>
      <family val="2"/>
    </font>
    <font>
      <b/>
      <sz val="10"/>
      <color indexed="8"/>
      <name val="EYInterstate Light"/>
      <family val="2"/>
    </font>
    <font>
      <sz val="10"/>
      <color indexed="10"/>
      <name val="EYInterstate Light"/>
      <family val="2"/>
    </font>
    <font>
      <sz val="10"/>
      <name val="DTLArgoT"/>
    </font>
    <font>
      <sz val="11"/>
      <name val="Verdana"/>
      <family val="2"/>
    </font>
    <font>
      <sz val="9"/>
      <name val="Arial"/>
      <family val="2"/>
    </font>
    <font>
      <sz val="11"/>
      <name val="Essent Proforma"/>
    </font>
    <font>
      <u/>
      <sz val="10"/>
      <color indexed="12"/>
      <name val="Arial"/>
      <family val="2"/>
    </font>
    <font>
      <i/>
      <sz val="10"/>
      <color theme="1"/>
      <name val="Arial"/>
      <family val="2"/>
    </font>
    <font>
      <b/>
      <sz val="11"/>
      <color theme="1"/>
      <name val="Calibri"/>
      <family val="2"/>
      <scheme val="minor"/>
    </font>
    <font>
      <b/>
      <sz val="12"/>
      <name val="Arial"/>
      <family val="2"/>
    </font>
    <font>
      <sz val="10"/>
      <color indexed="8"/>
      <name val="Arial"/>
      <family val="2"/>
    </font>
    <font>
      <sz val="10"/>
      <color indexed="10"/>
      <name val="Arial"/>
      <family val="2"/>
    </font>
    <font>
      <b/>
      <sz val="10"/>
      <color indexed="9"/>
      <name val="Arial"/>
      <family val="2"/>
    </font>
    <font>
      <b/>
      <sz val="1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2"/>
      <name val="Arial"/>
      <family val="2"/>
    </font>
    <font>
      <b/>
      <sz val="10"/>
      <color indexed="8"/>
      <name val="Arial"/>
      <family val="2"/>
    </font>
    <font>
      <sz val="10"/>
      <name val="Trebuchet MS"/>
      <family val="2"/>
    </font>
    <font>
      <sz val="9"/>
      <name val="Charter BT"/>
      <family val="1"/>
    </font>
    <font>
      <sz val="10"/>
      <name val="GillSans"/>
      <family val="2"/>
    </font>
    <font>
      <sz val="10"/>
      <name val="Geneva"/>
      <family val="2"/>
    </font>
    <font>
      <sz val="10"/>
      <color indexed="12"/>
      <name val="Arial"/>
      <family val="2"/>
    </font>
    <font>
      <sz val="10"/>
      <name val="Times New Roman"/>
      <family val="1"/>
    </font>
    <font>
      <b/>
      <sz val="8"/>
      <name val="Helv"/>
    </font>
    <font>
      <b/>
      <sz val="8"/>
      <name val="Helvetica"/>
      <family val="2"/>
    </font>
    <font>
      <sz val="10"/>
      <color indexed="14"/>
      <name val="Baskerville MT"/>
    </font>
    <font>
      <sz val="10"/>
      <name val="Helv"/>
    </font>
    <font>
      <sz val="8"/>
      <name val="MS Serif"/>
      <family val="1"/>
    </font>
    <font>
      <sz val="10"/>
      <name val="Book Antiqua"/>
      <family val="1"/>
    </font>
    <font>
      <sz val="12"/>
      <name val="???"/>
      <family val="1"/>
      <charset val="129"/>
    </font>
    <font>
      <b/>
      <u/>
      <sz val="10"/>
      <name val="Courier"/>
      <family val="3"/>
    </font>
    <font>
      <b/>
      <sz val="10"/>
      <name val="MS Sans Serif"/>
      <family val="2"/>
    </font>
    <font>
      <sz val="10"/>
      <name val="Frutiger 45 Light"/>
    </font>
    <font>
      <b/>
      <i/>
      <sz val="9"/>
      <name val="Arial"/>
      <family val="2"/>
    </font>
    <font>
      <b/>
      <sz val="9"/>
      <name val="Arial"/>
      <family val="2"/>
    </font>
    <font>
      <sz val="9"/>
      <name val="Helvetica"/>
      <family val="2"/>
    </font>
    <font>
      <sz val="10"/>
      <name val="Courier"/>
      <family val="3"/>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u/>
      <sz val="10"/>
      <color indexed="36"/>
      <name val="Arial"/>
      <family val="2"/>
    </font>
    <font>
      <sz val="10"/>
      <name val="MS Sans Serif"/>
      <family val="2"/>
    </font>
    <font>
      <sz val="10"/>
      <name val="Palatino"/>
      <family val="1"/>
    </font>
    <font>
      <sz val="14"/>
      <name val="Tms Rmn"/>
    </font>
    <font>
      <sz val="9"/>
      <name val="Times New Roman"/>
      <family val="1"/>
    </font>
    <font>
      <sz val="9"/>
      <name val="Geneva"/>
    </font>
    <font>
      <sz val="8"/>
      <name val="Times New Roman"/>
      <family val="1"/>
    </font>
    <font>
      <sz val="11"/>
      <name val="Arial"/>
      <family val="2"/>
    </font>
    <font>
      <sz val="8"/>
      <color indexed="12"/>
      <name val="Arial"/>
      <family val="2"/>
    </font>
    <font>
      <i/>
      <sz val="8"/>
      <color indexed="23"/>
      <name val="Arial"/>
      <family val="2"/>
    </font>
    <font>
      <i/>
      <sz val="8"/>
      <color indexed="16"/>
      <name val="Arial"/>
      <family val="2"/>
    </font>
    <font>
      <i/>
      <sz val="9"/>
      <color indexed="16"/>
      <name val="Arial"/>
      <family val="2"/>
    </font>
    <font>
      <sz val="10"/>
      <name val="Helvetica"/>
      <family val="2"/>
    </font>
    <font>
      <sz val="9"/>
      <color indexed="8"/>
      <name val="Times New Roman"/>
      <family val="1"/>
    </font>
    <font>
      <b/>
      <sz val="10"/>
      <color indexed="8"/>
      <name val="Times New Roman"/>
      <family val="1"/>
    </font>
    <font>
      <sz val="8.5"/>
      <name val="Arial"/>
      <family val="2"/>
    </font>
    <font>
      <sz val="8"/>
      <name val="Times"/>
      <family val="1"/>
    </font>
    <font>
      <i/>
      <sz val="10"/>
      <color indexed="23"/>
      <name val="Arial"/>
      <family val="2"/>
    </font>
    <font>
      <b/>
      <sz val="12"/>
      <name val="Tms Rmn"/>
    </font>
    <font>
      <b/>
      <u/>
      <sz val="10"/>
      <name val="Times New Roman"/>
      <family val="1"/>
    </font>
    <font>
      <sz val="8"/>
      <color indexed="12"/>
      <name val="Times New Roman"/>
      <family val="1"/>
    </font>
    <font>
      <sz val="8"/>
      <color indexed="12"/>
      <name val="Helv"/>
    </font>
    <font>
      <sz val="10"/>
      <color indexed="10"/>
      <name val="Times New Roman"/>
      <family val="1"/>
    </font>
    <font>
      <sz val="10"/>
      <color indexed="39"/>
      <name val="Garamond"/>
      <family val="1"/>
    </font>
    <font>
      <sz val="10"/>
      <color indexed="54"/>
      <name val="Arial Narrow"/>
      <family val="2"/>
    </font>
    <font>
      <sz val="12"/>
      <color indexed="12"/>
      <name val="Times New Roman"/>
      <family val="1"/>
    </font>
    <font>
      <b/>
      <sz val="8"/>
      <color indexed="9"/>
      <name val="Arial"/>
      <family val="2"/>
    </font>
    <font>
      <sz val="9"/>
      <color indexed="12"/>
      <name val="Arial"/>
      <family val="2"/>
    </font>
    <font>
      <sz val="10"/>
      <name val="Univers"/>
      <family val="2"/>
    </font>
    <font>
      <sz val="9"/>
      <name val="Calibri"/>
      <family val="2"/>
    </font>
    <font>
      <sz val="9"/>
      <name val="Calibri"/>
      <family val="2"/>
      <scheme val="minor"/>
    </font>
    <font>
      <sz val="12"/>
      <color indexed="8"/>
      <name val="Times New Roman"/>
      <family val="1"/>
    </font>
    <font>
      <sz val="8"/>
      <name val="Tms Rmn"/>
    </font>
    <font>
      <b/>
      <sz val="10"/>
      <name val="Times New Roman"/>
      <family val="1"/>
    </font>
    <font>
      <sz val="10"/>
      <color indexed="12"/>
      <name val="Times New Roman"/>
      <family val="1"/>
    </font>
    <font>
      <sz val="12"/>
      <name val="Tms Rmn"/>
    </font>
    <font>
      <b/>
      <sz val="9"/>
      <name val="Calibri"/>
      <family val="2"/>
    </font>
    <font>
      <b/>
      <sz val="12"/>
      <name val="Times New Roman"/>
      <family val="1"/>
    </font>
    <font>
      <b/>
      <sz val="8"/>
      <name val="CG Times (WN)"/>
    </font>
    <font>
      <b/>
      <u/>
      <sz val="8"/>
      <name val="CG Times (WN)"/>
    </font>
    <font>
      <sz val="11"/>
      <name val="Arial Narrow"/>
      <family val="2"/>
    </font>
    <font>
      <b/>
      <i/>
      <sz val="12"/>
      <name val="Times New Roman"/>
      <family val="1"/>
    </font>
    <font>
      <i/>
      <sz val="8"/>
      <color indexed="12"/>
      <name val="Arial"/>
      <family val="2"/>
    </font>
    <font>
      <b/>
      <sz val="9"/>
      <color indexed="24"/>
      <name val="Arial"/>
      <family val="2"/>
    </font>
    <font>
      <b/>
      <sz val="11"/>
      <color indexed="24"/>
      <name val="Arial"/>
      <family val="2"/>
    </font>
    <font>
      <b/>
      <sz val="14"/>
      <color indexed="8"/>
      <name val="Times New Roman"/>
      <family val="1"/>
    </font>
    <font>
      <u val="singleAccounting"/>
      <sz val="10"/>
      <name val="Arial"/>
      <family val="2"/>
    </font>
    <font>
      <sz val="24"/>
      <name val="Times New Roman"/>
      <family val="1"/>
    </font>
    <font>
      <b/>
      <sz val="8"/>
      <name val="Times New Roman"/>
      <family val="1"/>
    </font>
    <font>
      <b/>
      <sz val="8"/>
      <color indexed="8"/>
      <name val="Arial"/>
      <family val="2"/>
    </font>
    <font>
      <b/>
      <sz val="8"/>
      <color indexed="32"/>
      <name val="Arial"/>
      <family val="2"/>
    </font>
    <font>
      <sz val="9"/>
      <color indexed="17"/>
      <name val="Helv"/>
    </font>
    <font>
      <sz val="10"/>
      <color indexed="45"/>
      <name val="Verdana"/>
      <family val="2"/>
    </font>
    <font>
      <b/>
      <sz val="10"/>
      <color indexed="45"/>
      <name val="Verdana"/>
      <family val="2"/>
    </font>
    <font>
      <b/>
      <i/>
      <sz val="8"/>
      <name val="Arial"/>
      <family val="2"/>
    </font>
    <font>
      <sz val="10"/>
      <name val="Courier New"/>
      <family val="3"/>
    </font>
    <font>
      <sz val="10"/>
      <color indexed="17"/>
      <name val="Arial"/>
      <family val="2"/>
    </font>
    <font>
      <b/>
      <sz val="8"/>
      <name val="Book Antiqua"/>
      <family val="1"/>
    </font>
    <font>
      <b/>
      <sz val="12"/>
      <name val="Helv"/>
    </font>
    <font>
      <b/>
      <sz val="10"/>
      <color indexed="63"/>
      <name val="Arial Narrow"/>
      <family val="2"/>
    </font>
    <font>
      <b/>
      <sz val="7"/>
      <name val="GillSans"/>
      <family val="2"/>
    </font>
    <font>
      <sz val="8"/>
      <color indexed="9"/>
      <name val="Arial"/>
      <family val="2"/>
    </font>
    <font>
      <b/>
      <u/>
      <sz val="8"/>
      <name val="Arial"/>
      <family val="2"/>
    </font>
    <font>
      <b/>
      <u val="singleAccounting"/>
      <sz val="8"/>
      <name val="Arial"/>
      <family val="2"/>
    </font>
    <font>
      <b/>
      <sz val="10"/>
      <name val="Helv"/>
    </font>
    <font>
      <sz val="9"/>
      <name val="Trebuchet MS"/>
      <family val="2"/>
    </font>
    <font>
      <sz val="10"/>
      <color indexed="39"/>
      <name val="Century Schoolbook"/>
      <family val="1"/>
    </font>
    <font>
      <sz val="8.5"/>
      <name val="Trebuchet MS"/>
      <family val="2"/>
    </font>
    <font>
      <sz val="8"/>
      <name val="Palatino"/>
      <family val="1"/>
    </font>
    <font>
      <sz val="11"/>
      <name val="Times New Roman"/>
      <family val="1"/>
    </font>
    <font>
      <u val="singleAccounting"/>
      <sz val="11"/>
      <name val="Times New Roman"/>
      <family val="1"/>
    </font>
    <font>
      <sz val="10"/>
      <name val="Arial Narrow"/>
      <family val="2"/>
    </font>
    <font>
      <sz val="10"/>
      <name val="BERNHARD"/>
    </font>
    <font>
      <sz val="10"/>
      <color indexed="17"/>
      <name val="Times New Roman"/>
      <family val="1"/>
    </font>
    <font>
      <b/>
      <sz val="14"/>
      <name val="Book Antiqua"/>
      <family val="1"/>
    </font>
    <font>
      <sz val="10"/>
      <color indexed="8"/>
      <name val="Times New Roman"/>
      <family val="1"/>
    </font>
    <font>
      <sz val="10"/>
      <name val="MS Serif"/>
      <family val="1"/>
    </font>
    <font>
      <sz val="28"/>
      <color indexed="8"/>
      <name val="BakerSignet"/>
    </font>
    <font>
      <sz val="9"/>
      <name val="Arial Narrow"/>
      <family val="2"/>
    </font>
    <font>
      <sz val="8"/>
      <color indexed="16"/>
      <name val="Palatino"/>
      <family val="1"/>
    </font>
    <font>
      <sz val="10"/>
      <name val="N Helvetica Narrow"/>
    </font>
    <font>
      <sz val="7"/>
      <name val="Arial MT"/>
    </font>
    <font>
      <sz val="10"/>
      <color indexed="17"/>
      <name val="Palatino"/>
      <family val="1"/>
    </font>
    <font>
      <sz val="10"/>
      <name val="Century Schoolbook"/>
      <family val="1"/>
    </font>
    <font>
      <sz val="11"/>
      <name val="Baskerville MT"/>
      <family val="1"/>
    </font>
    <font>
      <sz val="11"/>
      <name val="Baskerville MT"/>
    </font>
    <font>
      <sz val="10"/>
      <name val="Baskerville MT"/>
    </font>
    <font>
      <sz val="9"/>
      <name val="Futura Md BT"/>
    </font>
    <font>
      <sz val="10"/>
      <name val="Helvetica 55 Roman"/>
      <family val="2"/>
    </font>
    <font>
      <sz val="10"/>
      <name val="Calibri"/>
      <family val="2"/>
    </font>
    <font>
      <sz val="8"/>
      <color indexed="18"/>
      <name val="Times New Roman"/>
      <family val="1"/>
    </font>
    <font>
      <b/>
      <i/>
      <strike/>
      <sz val="12"/>
      <color indexed="48"/>
      <name val="Arial"/>
      <family val="2"/>
    </font>
    <font>
      <u/>
      <sz val="8"/>
      <color indexed="12"/>
      <name val="Times New Roman"/>
      <family val="1"/>
    </font>
    <font>
      <sz val="8"/>
      <color indexed="8"/>
      <name val="Arial"/>
      <family val="2"/>
    </font>
    <font>
      <b/>
      <sz val="7"/>
      <color indexed="12"/>
      <name val="Helvetica"/>
      <family val="2"/>
    </font>
    <font>
      <b/>
      <sz val="18"/>
      <color indexed="12"/>
      <name val="Arial"/>
      <family val="2"/>
    </font>
    <font>
      <sz val="9"/>
      <color indexed="11"/>
      <name val="Palatino"/>
      <family val="1"/>
    </font>
    <font>
      <sz val="1"/>
      <color indexed="8"/>
      <name val="Courier"/>
      <family val="3"/>
    </font>
    <font>
      <u val="doubleAccounting"/>
      <sz val="10"/>
      <name val="Arial"/>
      <family val="2"/>
    </font>
    <font>
      <b/>
      <sz val="10"/>
      <color indexed="12"/>
      <name val="Arial"/>
      <family val="2"/>
    </font>
    <font>
      <b/>
      <i/>
      <sz val="8"/>
      <color indexed="12"/>
      <name val="HelveticaNeue Condensed"/>
      <family val="2"/>
    </font>
    <font>
      <b/>
      <sz val="8"/>
      <name val="Arial Narrow"/>
      <family val="2"/>
    </font>
    <font>
      <b/>
      <sz val="7"/>
      <name val="Small Fonts"/>
      <family val="2"/>
    </font>
    <font>
      <b/>
      <sz val="1"/>
      <color indexed="8"/>
      <name val="Courier"/>
      <family val="3"/>
    </font>
    <font>
      <sz val="10"/>
      <color indexed="16"/>
      <name val="MS Serif"/>
      <family val="1"/>
    </font>
    <font>
      <b/>
      <sz val="12"/>
      <color indexed="8"/>
      <name val="Arial"/>
      <family val="2"/>
    </font>
    <font>
      <i/>
      <strike/>
      <sz val="12"/>
      <color indexed="40"/>
      <name val="Arial"/>
      <family val="2"/>
    </font>
    <font>
      <sz val="10"/>
      <color indexed="38"/>
      <name val="Arial"/>
      <family val="2"/>
    </font>
    <font>
      <i/>
      <sz val="10"/>
      <color indexed="10"/>
      <name val="Times New Roman"/>
      <family val="1"/>
    </font>
    <font>
      <i/>
      <sz val="9"/>
      <name val="Times New Roman"/>
      <family val="1"/>
    </font>
    <font>
      <b/>
      <u val="singleAccounting"/>
      <sz val="10"/>
      <name val="Times New Roman"/>
      <family val="1"/>
    </font>
    <font>
      <b/>
      <sz val="11"/>
      <name val="Times New Roman"/>
      <family val="1"/>
    </font>
    <font>
      <b/>
      <i/>
      <sz val="9.5"/>
      <name val="Times New Roman"/>
      <family val="1"/>
    </font>
    <font>
      <b/>
      <sz val="16"/>
      <name val="Arial"/>
      <family val="2"/>
    </font>
    <font>
      <sz val="10"/>
      <color indexed="57"/>
      <name val="Trebuchet MS"/>
      <family val="2"/>
    </font>
    <font>
      <sz val="9"/>
      <color indexed="17"/>
      <name val="Palatino"/>
      <family val="1"/>
    </font>
    <font>
      <sz val="9"/>
      <color theme="0"/>
      <name val="Calibri"/>
      <family val="2"/>
    </font>
    <font>
      <sz val="7"/>
      <name val="Palatino"/>
      <family val="1"/>
    </font>
    <font>
      <sz val="9"/>
      <color indexed="21"/>
      <name val="Trebuchet MS"/>
      <family val="2"/>
    </font>
    <font>
      <b/>
      <sz val="8.5"/>
      <color indexed="17"/>
      <name val="Arial"/>
      <family val="2"/>
    </font>
    <font>
      <sz val="10"/>
      <name val="Charter BT"/>
      <family val="1"/>
    </font>
    <font>
      <sz val="10"/>
      <color indexed="18"/>
      <name val="Comic Sans MS"/>
      <family val="4"/>
    </font>
    <font>
      <sz val="7"/>
      <name val="Arial"/>
      <family val="2"/>
    </font>
    <font>
      <b/>
      <sz val="7"/>
      <color indexed="17"/>
      <name val="Arial"/>
      <family val="2"/>
    </font>
    <font>
      <sz val="8.5"/>
      <color indexed="8"/>
      <name val="Arial"/>
      <family val="2"/>
    </font>
    <font>
      <sz val="9"/>
      <name val="Futura UBS Bk"/>
      <family val="2"/>
    </font>
    <font>
      <b/>
      <sz val="9"/>
      <color theme="0"/>
      <name val="Arial"/>
      <family val="2"/>
    </font>
    <font>
      <b/>
      <sz val="9"/>
      <color theme="0"/>
      <name val="Calibri"/>
      <family val="2"/>
    </font>
    <font>
      <b/>
      <sz val="8"/>
      <name val="Palatino"/>
      <family val="1"/>
    </font>
    <font>
      <b/>
      <sz val="10"/>
      <color indexed="9"/>
      <name val="Trebuchet MS"/>
      <family val="2"/>
    </font>
    <font>
      <b/>
      <sz val="8"/>
      <color indexed="10"/>
      <name val="Arial"/>
      <family val="2"/>
    </font>
    <font>
      <b/>
      <i/>
      <sz val="14"/>
      <color indexed="8"/>
      <name val="Arial"/>
      <family val="2"/>
    </font>
    <font>
      <b/>
      <sz val="8"/>
      <name val="MS Sans Serif"/>
      <family val="2"/>
    </font>
    <font>
      <u/>
      <sz val="10"/>
      <color indexed="20"/>
      <name val="Arial"/>
      <family val="2"/>
    </font>
    <font>
      <u/>
      <sz val="9"/>
      <color indexed="12"/>
      <name val="Times New Roman"/>
      <family val="1"/>
    </font>
    <font>
      <sz val="10"/>
      <color indexed="12"/>
      <name val="Trebuchet MS"/>
      <family val="2"/>
    </font>
    <font>
      <sz val="10"/>
      <color indexed="17"/>
      <name val="Helvetica"/>
      <family val="2"/>
    </font>
    <font>
      <sz val="8"/>
      <color indexed="12"/>
      <name val="Tms Rmn"/>
    </font>
    <font>
      <i/>
      <sz val="8"/>
      <color theme="0" tint="-0.249977111117893"/>
      <name val="Arial"/>
      <family val="2"/>
    </font>
    <font>
      <sz val="8"/>
      <name val="Trebuchet MS"/>
      <family val="2"/>
    </font>
    <font>
      <sz val="8"/>
      <color indexed="59"/>
      <name val="Arial"/>
      <family val="2"/>
    </font>
    <font>
      <sz val="12"/>
      <name val="Helv"/>
    </font>
    <font>
      <sz val="8"/>
      <color indexed="24"/>
      <name val="Arial"/>
      <family val="2"/>
    </font>
    <font>
      <u/>
      <sz val="8"/>
      <color indexed="8"/>
      <name val="Arial"/>
      <family val="2"/>
    </font>
    <font>
      <sz val="10"/>
      <color indexed="50"/>
      <name val="Times New Roman"/>
      <family val="1"/>
    </font>
    <font>
      <sz val="8"/>
      <color indexed="17"/>
      <name val="Arial"/>
      <family val="2"/>
    </font>
    <font>
      <i/>
      <sz val="9"/>
      <name val="Calibri"/>
      <family val="2"/>
    </font>
    <font>
      <b/>
      <i/>
      <sz val="9"/>
      <name val="Calibri"/>
      <family val="2"/>
    </font>
    <font>
      <i/>
      <sz val="10"/>
      <color indexed="9"/>
      <name val="Arial"/>
      <family val="2"/>
    </font>
    <font>
      <sz val="11"/>
      <color theme="1"/>
      <name val="Calibri"/>
      <family val="2"/>
    </font>
    <font>
      <b/>
      <sz val="12"/>
      <name val="Myriad Roman"/>
      <family val="2"/>
    </font>
    <font>
      <sz val="18"/>
      <name val="Times New Roman"/>
      <family val="1"/>
    </font>
    <font>
      <b/>
      <sz val="13"/>
      <name val="Times New Roman"/>
      <family val="1"/>
    </font>
    <font>
      <i/>
      <sz val="12"/>
      <name val="Times New Roman"/>
      <family val="1"/>
    </font>
    <font>
      <b/>
      <sz val="22"/>
      <color indexed="16"/>
      <name val="Arial"/>
      <family val="2"/>
    </font>
    <font>
      <sz val="10"/>
      <color indexed="12"/>
      <name val="CG Times (WN)"/>
    </font>
    <font>
      <sz val="10"/>
      <color indexed="57"/>
      <name val="Arial"/>
      <family val="2"/>
    </font>
    <font>
      <sz val="12"/>
      <color indexed="9"/>
      <name val="Helv"/>
    </font>
    <font>
      <b/>
      <sz val="18"/>
      <name val="Times New Roman"/>
      <family val="1"/>
    </font>
    <font>
      <sz val="8"/>
      <name val="Book Antiqua"/>
      <family val="1"/>
    </font>
    <font>
      <sz val="12"/>
      <name val="MicroBoston"/>
    </font>
    <font>
      <i/>
      <sz val="7"/>
      <name val="Book Antiqua"/>
      <family val="1"/>
    </font>
    <font>
      <sz val="12"/>
      <name val="Arial MT"/>
    </font>
    <font>
      <sz val="10"/>
      <name val="Arabic Transparent"/>
    </font>
    <font>
      <sz val="10"/>
      <name val="Garamond"/>
      <family val="1"/>
    </font>
    <font>
      <i/>
      <sz val="10"/>
      <color indexed="16"/>
      <name val="Times New Roman"/>
      <family val="1"/>
    </font>
    <font>
      <i/>
      <sz val="7"/>
      <color indexed="10"/>
      <name val="Arial"/>
      <family val="2"/>
    </font>
    <font>
      <sz val="7"/>
      <name val="Small Fonts"/>
      <family val="2"/>
    </font>
    <font>
      <b/>
      <i/>
      <sz val="16"/>
      <name val="Helv"/>
    </font>
    <font>
      <i/>
      <sz val="12"/>
      <name val="Helvetica"/>
      <family val="2"/>
    </font>
    <font>
      <sz val="11"/>
      <name val="‚l‚r –¾’©"/>
      <charset val="128"/>
    </font>
    <font>
      <i/>
      <strike/>
      <sz val="12"/>
      <color indexed="10"/>
      <name val="Arial"/>
      <family val="2"/>
    </font>
    <font>
      <b/>
      <i/>
      <sz val="10"/>
      <color indexed="8"/>
      <name val="Times New Roman"/>
      <family val="1"/>
    </font>
    <font>
      <b/>
      <sz val="16"/>
      <color indexed="8"/>
      <name val="Times New Roman"/>
      <family val="1"/>
    </font>
    <font>
      <i/>
      <sz val="12"/>
      <color indexed="12"/>
      <name val="Tms Rmn"/>
    </font>
    <font>
      <sz val="10"/>
      <color indexed="16"/>
      <name val="Helvetica-Black"/>
    </font>
    <font>
      <sz val="22"/>
      <name val="UBSHeadline"/>
      <family val="1"/>
    </font>
    <font>
      <i/>
      <sz val="8"/>
      <name val="Times New Roman"/>
      <family val="1"/>
    </font>
    <font>
      <sz val="6"/>
      <color indexed="0"/>
      <name val="Arial"/>
      <family val="2"/>
    </font>
    <font>
      <strike/>
      <sz val="12"/>
      <color indexed="46"/>
      <name val="Arial"/>
      <family val="2"/>
    </font>
    <font>
      <b/>
      <sz val="8"/>
      <name val="Helv"/>
      <family val="2"/>
    </font>
    <font>
      <sz val="10"/>
      <name val="Tms Rmn"/>
    </font>
    <font>
      <sz val="12"/>
      <color indexed="17"/>
      <name val="Arial"/>
      <family val="2"/>
    </font>
    <font>
      <sz val="8"/>
      <name val="Wingdings"/>
      <charset val="2"/>
    </font>
    <font>
      <sz val="8"/>
      <name val="Helv"/>
    </font>
    <font>
      <sz val="8"/>
      <name val="Univers"/>
      <family val="2"/>
    </font>
    <font>
      <i/>
      <sz val="8"/>
      <color indexed="8"/>
      <name val="Arial"/>
      <family val="2"/>
    </font>
    <font>
      <b/>
      <sz val="8"/>
      <color indexed="12"/>
      <name val="Univers"/>
      <family val="2"/>
    </font>
    <font>
      <sz val="8"/>
      <color indexed="12"/>
      <name val="Univers"/>
      <family val="2"/>
    </font>
    <font>
      <b/>
      <sz val="8"/>
      <name val="Univers"/>
      <family val="2"/>
    </font>
    <font>
      <i/>
      <sz val="8"/>
      <name val="Helvetica"/>
      <family val="2"/>
    </font>
    <font>
      <sz val="9.5"/>
      <color indexed="23"/>
      <name val="Helvetica-Black"/>
    </font>
    <font>
      <sz val="10"/>
      <color indexed="39"/>
      <name val="Arial"/>
      <family val="2"/>
    </font>
    <font>
      <b/>
      <sz val="16"/>
      <color indexed="23"/>
      <name val="Arial"/>
      <family val="2"/>
    </font>
    <font>
      <sz val="8"/>
      <color indexed="10"/>
      <name val="Helvetica"/>
      <family val="2"/>
    </font>
    <font>
      <b/>
      <sz val="12"/>
      <color indexed="12"/>
      <name val="Arial Narrow"/>
      <family val="2"/>
    </font>
    <font>
      <b/>
      <sz val="14"/>
      <name val="Times New Roman"/>
      <family val="1"/>
    </font>
    <font>
      <b/>
      <sz val="9"/>
      <color indexed="9"/>
      <name val="Arial"/>
      <family val="2"/>
    </font>
    <font>
      <b/>
      <sz val="10"/>
      <color indexed="61"/>
      <name val="Arial"/>
      <family val="2"/>
    </font>
    <font>
      <b/>
      <sz val="10"/>
      <color indexed="21"/>
      <name val="Arial"/>
      <family val="2"/>
    </font>
    <font>
      <sz val="8"/>
      <name val="Helvetica"/>
      <family val="2"/>
    </font>
    <font>
      <i/>
      <sz val="10"/>
      <name val="Arial Narrow"/>
      <family val="2"/>
    </font>
    <font>
      <b/>
      <sz val="11"/>
      <color indexed="18"/>
      <name val="Arial"/>
      <family val="2"/>
    </font>
    <font>
      <sz val="8"/>
      <color indexed="17"/>
      <name val="Helvetica"/>
      <family val="2"/>
    </font>
    <font>
      <b/>
      <sz val="9"/>
      <color theme="4"/>
      <name val="Calibri"/>
      <family val="2"/>
      <scheme val="minor"/>
    </font>
    <font>
      <b/>
      <sz val="9"/>
      <color theme="1"/>
      <name val="Calibri"/>
      <family val="2"/>
      <scheme val="minor"/>
    </font>
    <font>
      <sz val="7"/>
      <color indexed="8"/>
      <name val="Arial"/>
      <family val="2"/>
    </font>
    <font>
      <b/>
      <sz val="11"/>
      <color indexed="8"/>
      <name val="Arial"/>
      <family val="2"/>
    </font>
    <font>
      <sz val="11"/>
      <color theme="1"/>
      <name val="Arial"/>
      <family val="2"/>
    </font>
    <font>
      <sz val="11"/>
      <color rgb="FFFF0000"/>
      <name val="Calibri"/>
      <family val="2"/>
      <scheme val="minor"/>
    </font>
    <font>
      <sz val="10"/>
      <name val="Calibri"/>
      <family val="2"/>
      <scheme val="minor"/>
    </font>
  </fonts>
  <fills count="1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4"/>
        <bgColor indexed="64"/>
      </patternFill>
    </fill>
    <fill>
      <patternFill patternType="solid">
        <fgColor indexed="9"/>
        <bgColor indexed="64"/>
      </patternFill>
    </fill>
    <fill>
      <patternFill patternType="solid">
        <fgColor indexed="45"/>
        <bgColor indexed="64"/>
      </patternFill>
    </fill>
    <fill>
      <patternFill patternType="solid">
        <fgColor indexed="18"/>
        <bgColor indexed="64"/>
      </patternFill>
    </fill>
    <fill>
      <patternFill patternType="solid">
        <fgColor indexed="22"/>
        <bgColor indexed="22"/>
      </patternFill>
    </fill>
    <fill>
      <patternFill patternType="solid">
        <fgColor indexed="26"/>
        <bgColor indexed="64"/>
      </patternFill>
    </fill>
    <fill>
      <patternFill patternType="solid">
        <fgColor indexed="29"/>
        <bgColor indexed="64"/>
      </patternFill>
    </fill>
    <fill>
      <patternFill patternType="solid">
        <fgColor indexed="31"/>
        <bgColor indexed="64"/>
      </patternFill>
    </fill>
    <fill>
      <patternFill patternType="solid">
        <fgColor indexed="13"/>
        <bgColor indexed="64"/>
      </patternFill>
    </fill>
    <fill>
      <patternFill patternType="solid">
        <fgColor indexed="51"/>
        <bgColor indexed="64"/>
      </patternFill>
    </fill>
    <fill>
      <patternFill patternType="gray0625">
        <fgColor indexed="10"/>
        <bgColor indexed="9"/>
      </patternFill>
    </fill>
    <fill>
      <patternFill patternType="gray125">
        <fgColor indexed="13"/>
      </patternFill>
    </fill>
    <fill>
      <patternFill patternType="gray125">
        <fgColor indexed="15"/>
        <bgColor indexed="15"/>
      </patternFill>
    </fill>
    <fill>
      <patternFill patternType="solid">
        <fgColor indexed="27"/>
        <bgColor indexed="64"/>
      </patternFill>
    </fill>
    <fill>
      <patternFill patternType="gray0625"/>
    </fill>
    <fill>
      <patternFill patternType="solid">
        <fgColor indexed="35"/>
        <bgColor indexed="64"/>
      </patternFill>
    </fill>
    <fill>
      <patternFill patternType="solid">
        <fgColor indexed="23"/>
        <bgColor indexed="64"/>
      </patternFill>
    </fill>
    <fill>
      <patternFill patternType="lightGray">
        <fgColor indexed="14"/>
        <bgColor indexed="9"/>
      </patternFill>
    </fill>
    <fill>
      <patternFill patternType="lightGray">
        <fgColor indexed="15"/>
      </patternFill>
    </fill>
    <fill>
      <patternFill patternType="solid">
        <fgColor indexed="16"/>
        <bgColor indexed="64"/>
      </patternFill>
    </fill>
    <fill>
      <patternFill patternType="solid">
        <fgColor indexed="24"/>
        <bgColor indexed="64"/>
      </patternFill>
    </fill>
    <fill>
      <patternFill patternType="solid">
        <fgColor indexed="25"/>
        <bgColor indexed="64"/>
      </patternFill>
    </fill>
    <fill>
      <patternFill patternType="solid">
        <fgColor indexed="28"/>
        <bgColor indexed="64"/>
      </patternFill>
    </fill>
    <fill>
      <patternFill patternType="solid">
        <fgColor indexed="30"/>
        <bgColor indexed="64"/>
      </patternFill>
    </fill>
    <fill>
      <patternFill patternType="gray0625">
        <fgColor indexed="15"/>
      </patternFill>
    </fill>
    <fill>
      <patternFill patternType="solid">
        <fgColor theme="0" tint="-0.24994659260841701"/>
        <bgColor indexed="64"/>
      </patternFill>
    </fill>
    <fill>
      <patternFill patternType="solid">
        <fgColor indexed="10"/>
        <bgColor indexed="64"/>
      </patternFill>
    </fill>
    <fill>
      <patternFill patternType="solid">
        <fgColor indexed="24"/>
        <bgColor indexed="48"/>
      </patternFill>
    </fill>
    <fill>
      <patternFill patternType="solid">
        <fgColor rgb="FF002060"/>
        <bgColor indexed="64"/>
      </patternFill>
    </fill>
    <fill>
      <patternFill patternType="lightGray">
        <fgColor indexed="12"/>
        <bgColor indexed="9"/>
      </patternFill>
    </fill>
    <fill>
      <patternFill patternType="solid">
        <fgColor theme="3"/>
        <bgColor indexed="64"/>
      </patternFill>
    </fill>
    <fill>
      <patternFill patternType="solid">
        <fgColor indexed="19"/>
        <bgColor indexed="64"/>
      </patternFill>
    </fill>
    <fill>
      <patternFill patternType="gray0625">
        <fgColor indexed="12"/>
        <bgColor indexed="9"/>
      </patternFill>
    </fill>
    <fill>
      <patternFill patternType="solid">
        <fgColor rgb="FF1C3F94"/>
        <bgColor indexed="64"/>
      </patternFill>
    </fill>
    <fill>
      <patternFill patternType="solid">
        <fgColor rgb="FF0070C0"/>
        <bgColor indexed="64"/>
      </patternFill>
    </fill>
    <fill>
      <patternFill patternType="solid">
        <fgColor indexed="62"/>
        <bgColor indexed="64"/>
      </patternFill>
    </fill>
    <fill>
      <patternFill patternType="solid">
        <fgColor indexed="34"/>
        <bgColor indexed="64"/>
      </patternFill>
    </fill>
    <fill>
      <patternFill patternType="solid">
        <fgColor indexed="15"/>
      </patternFill>
    </fill>
    <fill>
      <patternFill patternType="solid">
        <fgColor indexed="42"/>
        <bgColor indexed="43"/>
      </patternFill>
    </fill>
    <fill>
      <patternFill patternType="solid">
        <fgColor indexed="48"/>
        <bgColor indexed="64"/>
      </patternFill>
    </fill>
    <fill>
      <patternFill patternType="solid">
        <fgColor indexed="55"/>
        <bgColor indexed="64"/>
      </patternFill>
    </fill>
    <fill>
      <patternFill patternType="solid">
        <fgColor indexed="46"/>
        <bgColor indexed="64"/>
      </patternFill>
    </fill>
    <fill>
      <patternFill patternType="solid">
        <fgColor rgb="FFF5FFFF"/>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12"/>
      </patternFill>
    </fill>
    <fill>
      <patternFill patternType="solid">
        <fgColor indexed="40"/>
        <bgColor indexed="64"/>
      </patternFill>
    </fill>
    <fill>
      <patternFill patternType="mediumGray">
        <fgColor indexed="22"/>
      </patternFill>
    </fill>
    <fill>
      <patternFill patternType="darkVertica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56"/>
        <bgColor indexed="64"/>
      </patternFill>
    </fill>
    <fill>
      <patternFill patternType="solid">
        <fgColor indexed="22"/>
        <bgColor indexed="14"/>
      </patternFill>
    </fill>
    <fill>
      <patternFill patternType="solid">
        <fgColor theme="0"/>
        <bgColor indexed="64"/>
      </patternFill>
    </fill>
  </fills>
  <borders count="89">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indexed="64"/>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right/>
      <top style="thin">
        <color auto="1"/>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right/>
      <top/>
      <bottom style="thick">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thick">
        <color indexed="16"/>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64"/>
      </left>
      <right style="thin">
        <color indexed="64"/>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right/>
      <top/>
      <bottom style="medium">
        <color indexed="15"/>
      </bottom>
      <diagonal/>
    </border>
    <border>
      <left style="medium">
        <color indexed="9"/>
      </left>
      <right style="medium">
        <color indexed="9"/>
      </right>
      <top/>
      <bottom/>
      <diagonal/>
    </border>
    <border>
      <left/>
      <right style="thick">
        <color indexed="9"/>
      </right>
      <top/>
      <bottom style="thick">
        <color indexed="9"/>
      </bottom>
      <diagonal/>
    </border>
    <border>
      <left/>
      <right/>
      <top/>
      <bottom style="medium">
        <color indexed="64"/>
      </bottom>
      <diagonal/>
    </border>
    <border>
      <left/>
      <right/>
      <top/>
      <bottom style="thin">
        <color indexed="44"/>
      </bottom>
      <diagonal/>
    </border>
    <border>
      <left style="thin">
        <color indexed="64"/>
      </left>
      <right/>
      <top/>
      <bottom/>
      <diagonal/>
    </border>
    <border>
      <left/>
      <right/>
      <top style="thin">
        <color indexed="8"/>
      </top>
      <bottom/>
      <diagonal/>
    </border>
    <border>
      <left/>
      <right/>
      <top/>
      <bottom style="medium">
        <color indexed="24"/>
      </bottom>
      <diagonal/>
    </border>
    <border>
      <left style="thin">
        <color indexed="64"/>
      </left>
      <right/>
      <top style="thin">
        <color indexed="64"/>
      </top>
      <bottom/>
      <diagonal/>
    </border>
    <border>
      <left style="thin">
        <color indexed="64"/>
      </left>
      <right/>
      <top/>
      <bottom style="thin">
        <color indexed="64"/>
      </bottom>
      <diagonal/>
    </border>
    <border>
      <left/>
      <right style="thick">
        <color indexed="9"/>
      </right>
      <top/>
      <bottom style="thin">
        <color indexed="8"/>
      </bottom>
      <diagonal/>
    </border>
    <border>
      <left/>
      <right/>
      <top style="medium">
        <color indexed="32"/>
      </top>
      <bottom style="medium">
        <color indexed="32"/>
      </bottom>
      <diagonal/>
    </border>
    <border>
      <left/>
      <right/>
      <top style="thin">
        <color indexed="64"/>
      </top>
      <bottom style="double">
        <color indexed="64"/>
      </bottom>
      <diagonal/>
    </border>
    <border>
      <left/>
      <right/>
      <top style="medium">
        <color indexed="64"/>
      </top>
      <bottom/>
      <diagonal/>
    </border>
    <border>
      <left/>
      <right/>
      <top/>
      <bottom style="double">
        <color indexed="64"/>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diagonal/>
    </border>
    <border>
      <left/>
      <right/>
      <top style="thin">
        <color indexed="60"/>
      </top>
      <bottom style="thin">
        <color indexed="60"/>
      </bottom>
      <diagonal/>
    </border>
    <border>
      <left style="hair">
        <color indexed="64"/>
      </left>
      <right style="hair">
        <color indexed="64"/>
      </right>
      <top/>
      <bottom/>
      <diagonal/>
    </border>
    <border>
      <left style="thin">
        <color indexed="23"/>
      </left>
      <right style="thin">
        <color indexed="23"/>
      </right>
      <top/>
      <bottom/>
      <diagonal/>
    </border>
    <border>
      <left style="thin">
        <color indexed="64"/>
      </left>
      <right style="thin">
        <color indexed="64"/>
      </right>
      <top/>
      <bottom style="thin">
        <color indexed="64"/>
      </bottom>
      <diagonal/>
    </border>
    <border>
      <left/>
      <right/>
      <top style="double">
        <color indexed="64"/>
      </top>
      <bottom style="double">
        <color indexed="64"/>
      </bottom>
      <diagonal/>
    </border>
    <border>
      <left style="medium">
        <color indexed="64"/>
      </left>
      <right style="medium">
        <color indexed="64"/>
      </right>
      <top/>
      <bottom style="hair">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medium">
        <color indexed="64"/>
      </left>
      <right style="medium">
        <color indexed="64"/>
      </right>
      <top style="thin">
        <color indexed="64"/>
      </top>
      <bottom style="thin">
        <color indexed="64"/>
      </bottom>
      <diagonal/>
    </border>
    <border>
      <left style="thin">
        <color theme="0" tint="-0.14993743705557422"/>
      </left>
      <right style="thin">
        <color theme="0" tint="-0.14993743705557422"/>
      </right>
      <top/>
      <bottom style="double">
        <color theme="0" tint="-0.14996795556505021"/>
      </bottom>
      <diagonal/>
    </border>
    <border>
      <left/>
      <right/>
      <top/>
      <bottom style="double">
        <color theme="0" tint="-0.14996795556505021"/>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22"/>
      </left>
      <right/>
      <top style="thin">
        <color indexed="22"/>
      </top>
      <bottom style="thin">
        <color indexed="2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style="hair">
        <color indexed="64"/>
      </right>
      <top style="medium">
        <color indexed="64"/>
      </top>
      <bottom style="hair">
        <color indexed="64"/>
      </bottom>
      <diagonal/>
    </border>
    <border>
      <left style="thin">
        <color auto="1"/>
      </left>
      <right style="thin">
        <color auto="1"/>
      </right>
      <top/>
      <bottom style="thin">
        <color auto="1"/>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style="thin">
        <color auto="1"/>
      </right>
      <top/>
      <bottom/>
      <diagonal/>
    </border>
    <border>
      <left style="medium">
        <color indexed="14"/>
      </left>
      <right style="medium">
        <color indexed="14"/>
      </right>
      <top style="medium">
        <color indexed="14"/>
      </top>
      <bottom style="medium">
        <color indexed="14"/>
      </bottom>
      <diagonal/>
    </border>
    <border>
      <left/>
      <right/>
      <top style="thin">
        <color theme="4"/>
      </top>
      <bottom/>
      <diagonal/>
    </border>
  </borders>
  <cellStyleXfs count="36379">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9" fillId="5" borderId="1">
      <alignment vertical="top"/>
    </xf>
    <xf numFmtId="49" fontId="6" fillId="24" borderId="1">
      <alignment vertical="top"/>
    </xf>
    <xf numFmtId="49" fontId="6" fillId="0" borderId="0">
      <alignment vertical="top"/>
    </xf>
    <xf numFmtId="43" fontId="5" fillId="17" borderId="0">
      <alignment vertical="top"/>
    </xf>
    <xf numFmtId="43" fontId="5" fillId="16" borderId="0">
      <alignment vertical="top"/>
    </xf>
    <xf numFmtId="43" fontId="5" fillId="14" borderId="0">
      <alignment vertical="top"/>
    </xf>
    <xf numFmtId="43" fontId="5" fillId="7" borderId="0">
      <alignment vertical="top"/>
    </xf>
    <xf numFmtId="43" fontId="5" fillId="9" borderId="0">
      <alignment vertical="top"/>
    </xf>
    <xf numFmtId="43" fontId="5" fillId="18" borderId="0">
      <alignment vertical="top"/>
    </xf>
    <xf numFmtId="49" fontId="11" fillId="0" borderId="0">
      <alignment vertical="top"/>
    </xf>
    <xf numFmtId="49" fontId="10" fillId="0" borderId="0">
      <alignment vertical="top"/>
    </xf>
    <xf numFmtId="0" fontId="17" fillId="20" borderId="7" applyNumberFormat="0" applyAlignment="0" applyProtection="0"/>
    <xf numFmtId="0" fontId="18" fillId="21" borderId="8" applyNumberFormat="0" applyAlignment="0" applyProtection="0"/>
    <xf numFmtId="0" fontId="19" fillId="21" borderId="7" applyNumberFormat="0" applyAlignment="0" applyProtection="0"/>
    <xf numFmtId="0" fontId="20" fillId="0" borderId="9" applyNumberFormat="0" applyFill="0" applyAlignment="0" applyProtection="0"/>
    <xf numFmtId="0" fontId="14" fillId="22" borderId="10" applyNumberFormat="0" applyAlignment="0" applyProtection="0"/>
    <xf numFmtId="0" fontId="16" fillId="23" borderId="11" applyNumberFormat="0" applyFont="0" applyAlignment="0" applyProtection="0"/>
    <xf numFmtId="0" fontId="22" fillId="0" borderId="0" applyNumberForma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4" fontId="16" fillId="0" borderId="0" applyFont="0" applyFill="0" applyBorder="0" applyAlignment="0" applyProtection="0"/>
    <xf numFmtId="42" fontId="16" fillId="0" borderId="0" applyFont="0" applyFill="0" applyBorder="0" applyAlignment="0" applyProtection="0"/>
    <xf numFmtId="9" fontId="16" fillId="0" borderId="0" applyFont="0" applyFill="0" applyBorder="0" applyAlignment="0" applyProtection="0"/>
    <xf numFmtId="0" fontId="25" fillId="0" borderId="0" applyNumberFormat="0" applyFill="0" applyBorder="0" applyAlignment="0" applyProtection="0"/>
    <xf numFmtId="0" fontId="26" fillId="0" borderId="12" applyNumberFormat="0" applyFill="0" applyAlignment="0" applyProtection="0"/>
    <xf numFmtId="0" fontId="27" fillId="0" borderId="13" applyNumberFormat="0" applyFill="0" applyAlignment="0" applyProtection="0"/>
    <xf numFmtId="0" fontId="28" fillId="0" borderId="14" applyNumberFormat="0" applyFill="0" applyAlignment="0" applyProtection="0"/>
    <xf numFmtId="0" fontId="28" fillId="0" borderId="0" applyNumberFormat="0" applyFill="0" applyBorder="0" applyAlignment="0" applyProtection="0"/>
    <xf numFmtId="0" fontId="15" fillId="0" borderId="0" applyNumberFormat="0" applyFill="0" applyBorder="0" applyAlignment="0" applyProtection="0"/>
    <xf numFmtId="0" fontId="29" fillId="0" borderId="0" applyNumberFormat="0" applyFill="0" applyBorder="0" applyAlignment="0" applyProtection="0"/>
    <xf numFmtId="0" fontId="30" fillId="0" borderId="15" applyNumberFormat="0" applyFill="0" applyAlignment="0" applyProtection="0"/>
    <xf numFmtId="0" fontId="3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1" fillId="48" borderId="0" applyNumberFormat="0" applyBorder="0" applyAlignment="0" applyProtection="0"/>
    <xf numFmtId="0" fontId="32" fillId="0" borderId="0" applyNumberFormat="0" applyFill="0" applyBorder="0" applyAlignment="0" applyProtection="0"/>
    <xf numFmtId="0" fontId="5" fillId="0" borderId="0"/>
    <xf numFmtId="0" fontId="5" fillId="0" borderId="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2" borderId="0" applyNumberFormat="0" applyBorder="0" applyAlignment="0" applyProtection="0"/>
    <xf numFmtId="0" fontId="35" fillId="55" borderId="0" applyNumberFormat="0" applyBorder="0" applyAlignment="0" applyProtection="0"/>
    <xf numFmtId="0" fontId="35" fillId="58" borderId="0" applyNumberFormat="0" applyBorder="0" applyAlignment="0" applyProtection="0"/>
    <xf numFmtId="0" fontId="36" fillId="59" borderId="0" applyNumberFormat="0" applyBorder="0" applyAlignment="0" applyProtection="0"/>
    <xf numFmtId="0" fontId="36" fillId="56" borderId="0" applyNumberFormat="0" applyBorder="0" applyAlignment="0" applyProtection="0"/>
    <xf numFmtId="0" fontId="36" fillId="57" borderId="0" applyNumberFormat="0" applyBorder="0" applyAlignment="0" applyProtection="0"/>
    <xf numFmtId="0" fontId="36" fillId="60" borderId="0" applyNumberFormat="0" applyBorder="0" applyAlignment="0" applyProtection="0"/>
    <xf numFmtId="0" fontId="36" fillId="61" borderId="0" applyNumberFormat="0" applyBorder="0" applyAlignment="0" applyProtection="0"/>
    <xf numFmtId="0" fontId="36" fillId="62" borderId="0" applyNumberFormat="0" applyBorder="0" applyAlignment="0" applyProtection="0"/>
    <xf numFmtId="0" fontId="36" fillId="63"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60" borderId="0" applyNumberFormat="0" applyBorder="0" applyAlignment="0" applyProtection="0"/>
    <xf numFmtId="0" fontId="36" fillId="61" borderId="0" applyNumberFormat="0" applyBorder="0" applyAlignment="0" applyProtection="0"/>
    <xf numFmtId="0" fontId="36" fillId="66" borderId="0" applyNumberFormat="0" applyBorder="0" applyAlignment="0" applyProtection="0"/>
    <xf numFmtId="0" fontId="37" fillId="50" borderId="0" applyNumberFormat="0" applyBorder="0" applyAlignment="0" applyProtection="0"/>
    <xf numFmtId="0" fontId="38" fillId="67" borderId="16" applyNumberFormat="0" applyAlignment="0" applyProtection="0"/>
    <xf numFmtId="0" fontId="38" fillId="67" borderId="16" applyNumberFormat="0" applyAlignment="0" applyProtection="0"/>
    <xf numFmtId="0" fontId="39" fillId="68" borderId="17" applyNumberFormat="0" applyAlignment="0" applyProtection="0"/>
    <xf numFmtId="0" fontId="39" fillId="68" borderId="17" applyNumberFormat="0" applyAlignment="0" applyProtection="0"/>
    <xf numFmtId="166" fontId="5" fillId="0" borderId="0" applyFont="0" applyFill="0" applyBorder="0" applyAlignment="0" applyProtection="0"/>
    <xf numFmtId="0" fontId="40" fillId="0" borderId="0" applyNumberFormat="0" applyFill="0" applyBorder="0" applyAlignment="0" applyProtection="0"/>
    <xf numFmtId="0" fontId="47" fillId="0" borderId="18" applyNumberFormat="0" applyFill="0" applyAlignment="0" applyProtection="0"/>
    <xf numFmtId="0" fontId="41" fillId="51" borderId="0" applyNumberFormat="0" applyBorder="0" applyAlignment="0" applyProtection="0"/>
    <xf numFmtId="0" fontId="41" fillId="51" borderId="0" applyNumberFormat="0" applyBorder="0" applyAlignment="0" applyProtection="0"/>
    <xf numFmtId="0" fontId="42" fillId="0" borderId="0"/>
    <xf numFmtId="0" fontId="43" fillId="0" borderId="19" applyNumberFormat="0" applyFill="0" applyAlignment="0" applyProtection="0"/>
    <xf numFmtId="0" fontId="44" fillId="0" borderId="20" applyNumberFormat="0" applyFill="0" applyAlignment="0" applyProtection="0"/>
    <xf numFmtId="0" fontId="45" fillId="0" borderId="21" applyNumberFormat="0" applyFill="0" applyAlignment="0" applyProtection="0"/>
    <xf numFmtId="0" fontId="45" fillId="0" borderId="0" applyNumberFormat="0" applyFill="0" applyBorder="0" applyAlignment="0" applyProtection="0"/>
    <xf numFmtId="0" fontId="46" fillId="54" borderId="16" applyNumberFormat="0" applyAlignment="0" applyProtection="0"/>
    <xf numFmtId="0" fontId="46" fillId="54" borderId="16" applyNumberFormat="0" applyAlignment="0" applyProtection="0"/>
    <xf numFmtId="165" fontId="5" fillId="0" borderId="0" applyFont="0" applyFill="0" applyBorder="0" applyAlignment="0" applyProtection="0"/>
    <xf numFmtId="0" fontId="43" fillId="0" borderId="19" applyNumberFormat="0" applyFill="0" applyAlignment="0" applyProtection="0"/>
    <xf numFmtId="0" fontId="44" fillId="0" borderId="20" applyNumberFormat="0" applyFill="0" applyAlignment="0" applyProtection="0"/>
    <xf numFmtId="0" fontId="45" fillId="0" borderId="21" applyNumberFormat="0" applyFill="0" applyAlignment="0" applyProtection="0"/>
    <xf numFmtId="0" fontId="45" fillId="0" borderId="0" applyNumberFormat="0" applyFill="0" applyBorder="0" applyAlignment="0" applyProtection="0"/>
    <xf numFmtId="0" fontId="47" fillId="0" borderId="18" applyNumberFormat="0" applyFill="0" applyAlignment="0" applyProtection="0"/>
    <xf numFmtId="0" fontId="48" fillId="69" borderId="0" applyNumberFormat="0" applyBorder="0" applyAlignment="0" applyProtection="0"/>
    <xf numFmtId="0" fontId="48" fillId="69" borderId="0" applyNumberFormat="0" applyBorder="0" applyAlignment="0" applyProtection="0"/>
    <xf numFmtId="0" fontId="53" fillId="0" borderId="0"/>
    <xf numFmtId="0" fontId="5" fillId="70" borderId="22" applyNumberFormat="0" applyFont="0" applyAlignment="0" applyProtection="0"/>
    <xf numFmtId="0" fontId="5" fillId="70" borderId="22" applyNumberFormat="0" applyFont="0" applyAlignment="0" applyProtection="0"/>
    <xf numFmtId="0" fontId="37" fillId="50" borderId="0" applyNumberFormat="0" applyBorder="0" applyAlignment="0" applyProtection="0"/>
    <xf numFmtId="0" fontId="49" fillId="67" borderId="23" applyNumberFormat="0" applyAlignment="0" applyProtection="0"/>
    <xf numFmtId="9" fontId="5" fillId="0" borderId="0" applyFon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24" applyNumberFormat="0" applyFill="0" applyAlignment="0" applyProtection="0"/>
    <xf numFmtId="0" fontId="51" fillId="0" borderId="24" applyNumberFormat="0" applyFill="0" applyAlignment="0" applyProtection="0"/>
    <xf numFmtId="0" fontId="49" fillId="67" borderId="23" applyNumberFormat="0" applyAlignment="0" applyProtection="0"/>
    <xf numFmtId="0" fontId="4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applyFill="0"/>
    <xf numFmtId="0" fontId="33" fillId="0" borderId="0"/>
    <xf numFmtId="0" fontId="55" fillId="49" borderId="0" applyNumberFormat="0" applyBorder="0" applyAlignment="0" applyProtection="0"/>
    <xf numFmtId="0" fontId="55" fillId="50" borderId="0" applyNumberFormat="0" applyBorder="0" applyAlignment="0" applyProtection="0"/>
    <xf numFmtId="0" fontId="55" fillId="51" borderId="0" applyNumberFormat="0" applyBorder="0" applyAlignment="0" applyProtection="0"/>
    <xf numFmtId="0" fontId="55" fillId="52"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56" borderId="0" applyNumberFormat="0" applyBorder="0" applyAlignment="0" applyProtection="0"/>
    <xf numFmtId="0" fontId="55" fillId="57" borderId="0" applyNumberFormat="0" applyBorder="0" applyAlignment="0" applyProtection="0"/>
    <xf numFmtId="0" fontId="55" fillId="52" borderId="0" applyNumberFormat="0" applyBorder="0" applyAlignment="0" applyProtection="0"/>
    <xf numFmtId="0" fontId="55" fillId="55" borderId="0" applyNumberFormat="0" applyBorder="0" applyAlignment="0" applyProtection="0"/>
    <xf numFmtId="0" fontId="55" fillId="58" borderId="0" applyNumberFormat="0" applyBorder="0" applyAlignment="0" applyProtection="0"/>
    <xf numFmtId="0" fontId="56" fillId="59" borderId="0" applyNumberFormat="0" applyBorder="0" applyAlignment="0" applyProtection="0"/>
    <xf numFmtId="0" fontId="56" fillId="56" borderId="0" applyNumberFormat="0" applyBorder="0" applyAlignment="0" applyProtection="0"/>
    <xf numFmtId="0" fontId="56" fillId="57" borderId="0" applyNumberFormat="0" applyBorder="0" applyAlignment="0" applyProtection="0"/>
    <xf numFmtId="0" fontId="56" fillId="60" borderId="0" applyNumberFormat="0" applyBorder="0" applyAlignment="0" applyProtection="0"/>
    <xf numFmtId="0" fontId="56" fillId="61" borderId="0" applyNumberFormat="0" applyBorder="0" applyAlignment="0" applyProtection="0"/>
    <xf numFmtId="0" fontId="56" fillId="62" borderId="0" applyNumberFormat="0" applyBorder="0" applyAlignment="0" applyProtection="0"/>
    <xf numFmtId="0" fontId="56" fillId="63" borderId="0" applyNumberFormat="0" applyBorder="0" applyAlignment="0" applyProtection="0"/>
    <xf numFmtId="0" fontId="56" fillId="64" borderId="0" applyNumberFormat="0" applyBorder="0" applyAlignment="0" applyProtection="0"/>
    <xf numFmtId="0" fontId="56" fillId="65" borderId="0" applyNumberFormat="0" applyBorder="0" applyAlignment="0" applyProtection="0"/>
    <xf numFmtId="0" fontId="56" fillId="60" borderId="0" applyNumberFormat="0" applyBorder="0" applyAlignment="0" applyProtection="0"/>
    <xf numFmtId="0" fontId="56" fillId="61" borderId="0" applyNumberFormat="0" applyBorder="0" applyAlignment="0" applyProtection="0"/>
    <xf numFmtId="0" fontId="56" fillId="66" borderId="0" applyNumberFormat="0" applyBorder="0" applyAlignment="0" applyProtection="0"/>
    <xf numFmtId="0" fontId="57" fillId="50" borderId="0" applyNumberFormat="0" applyBorder="0" applyAlignment="0" applyProtection="0"/>
    <xf numFmtId="0" fontId="58" fillId="67" borderId="16" applyNumberFormat="0" applyAlignment="0" applyProtection="0"/>
    <xf numFmtId="0" fontId="59" fillId="68" borderId="17" applyNumberFormat="0" applyAlignment="0" applyProtection="0"/>
    <xf numFmtId="167" fontId="54" fillId="0" borderId="0" applyFont="0" applyFill="0" applyBorder="0" applyAlignment="0" applyProtection="0"/>
    <xf numFmtId="43" fontId="54" fillId="0" borderId="0" applyFont="0" applyFill="0" applyBorder="0" applyAlignment="0" applyProtection="0"/>
    <xf numFmtId="166" fontId="5" fillId="0" borderId="0" applyFont="0" applyFill="0" applyBorder="0" applyAlignment="0" applyProtection="0"/>
    <xf numFmtId="0" fontId="60" fillId="0" borderId="0" applyNumberFormat="0" applyFill="0" applyBorder="0" applyAlignment="0" applyProtection="0"/>
    <xf numFmtId="0" fontId="61" fillId="51" borderId="0" applyNumberFormat="0" applyBorder="0" applyAlignment="0" applyProtection="0"/>
    <xf numFmtId="0" fontId="62" fillId="0" borderId="19" applyNumberFormat="0" applyFill="0" applyAlignment="0" applyProtection="0"/>
    <xf numFmtId="0" fontId="63" fillId="0" borderId="20" applyNumberFormat="0" applyFill="0" applyAlignment="0" applyProtection="0"/>
    <xf numFmtId="0" fontId="64" fillId="0" borderId="21" applyNumberFormat="0" applyFill="0" applyAlignment="0" applyProtection="0"/>
    <xf numFmtId="0" fontId="64" fillId="0" borderId="0" applyNumberFormat="0" applyFill="0" applyBorder="0" applyAlignment="0" applyProtection="0"/>
    <xf numFmtId="0" fontId="65" fillId="54" borderId="16" applyNumberFormat="0" applyAlignment="0" applyProtection="0"/>
    <xf numFmtId="165" fontId="5" fillId="0" borderId="0" applyFont="0" applyFill="0" applyBorder="0" applyAlignment="0" applyProtection="0"/>
    <xf numFmtId="0" fontId="66" fillId="0" borderId="18" applyNumberFormat="0" applyFill="0" applyAlignment="0" applyProtection="0"/>
    <xf numFmtId="0" fontId="67" fillId="69" borderId="0" applyNumberFormat="0" applyBorder="0" applyAlignment="0" applyProtection="0"/>
    <xf numFmtId="0" fontId="68" fillId="0" borderId="0"/>
    <xf numFmtId="0" fontId="54" fillId="0" borderId="0"/>
    <xf numFmtId="0" fontId="54" fillId="70" borderId="22" applyNumberFormat="0" applyFont="0" applyAlignment="0" applyProtection="0"/>
    <xf numFmtId="0" fontId="69" fillId="67" borderId="23" applyNumberFormat="0" applyAlignment="0" applyProtection="0"/>
    <xf numFmtId="0" fontId="50" fillId="0" borderId="0" applyNumberFormat="0" applyFill="0" applyBorder="0" applyAlignment="0" applyProtection="0"/>
    <xf numFmtId="0" fontId="70" fillId="0" borderId="24" applyNumberFormat="0" applyFill="0" applyAlignment="0" applyProtection="0"/>
    <xf numFmtId="0" fontId="71" fillId="0" borderId="0" applyNumberFormat="0" applyFill="0" applyBorder="0" applyAlignment="0" applyProtection="0"/>
    <xf numFmtId="0" fontId="34" fillId="0" borderId="0" applyNumberFormat="0" applyFont="0" applyBorder="0" applyAlignment="0" applyProtection="0"/>
    <xf numFmtId="0" fontId="5" fillId="0" borderId="0"/>
    <xf numFmtId="165" fontId="5" fillId="0" borderId="0" applyFont="0" applyFill="0" applyBorder="0" applyAlignment="0" applyProtection="0"/>
    <xf numFmtId="0" fontId="16" fillId="0" borderId="0"/>
    <xf numFmtId="165" fontId="5" fillId="0" borderId="0" applyFont="0" applyFill="0" applyBorder="0" applyAlignment="0" applyProtection="0"/>
    <xf numFmtId="43" fontId="16" fillId="0" borderId="0" applyFont="0" applyFill="0" applyBorder="0" applyAlignment="0" applyProtection="0"/>
    <xf numFmtId="9" fontId="16" fillId="0" borderId="0" applyFont="0" applyFill="0" applyBorder="0" applyAlignment="0" applyProtection="0"/>
    <xf numFmtId="0" fontId="5" fillId="0" borderId="0"/>
    <xf numFmtId="165"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16"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16" fillId="0" borderId="0"/>
    <xf numFmtId="0" fontId="72" fillId="0" borderId="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2" borderId="0" applyNumberFormat="0" applyBorder="0" applyAlignment="0" applyProtection="0"/>
    <xf numFmtId="0" fontId="35" fillId="55" borderId="0" applyNumberFormat="0" applyBorder="0" applyAlignment="0" applyProtection="0"/>
    <xf numFmtId="0" fontId="35" fillId="58" borderId="0" applyNumberFormat="0" applyBorder="0" applyAlignment="0" applyProtection="0"/>
    <xf numFmtId="0" fontId="36" fillId="59" borderId="0" applyNumberFormat="0" applyBorder="0" applyAlignment="0" applyProtection="0"/>
    <xf numFmtId="0" fontId="36" fillId="56" borderId="0" applyNumberFormat="0" applyBorder="0" applyAlignment="0" applyProtection="0"/>
    <xf numFmtId="0" fontId="36" fillId="57" borderId="0" applyNumberFormat="0" applyBorder="0" applyAlignment="0" applyProtection="0"/>
    <xf numFmtId="0" fontId="36" fillId="60" borderId="0" applyNumberFormat="0" applyBorder="0" applyAlignment="0" applyProtection="0"/>
    <xf numFmtId="0" fontId="36" fillId="61" borderId="0" applyNumberFormat="0" applyBorder="0" applyAlignment="0" applyProtection="0"/>
    <xf numFmtId="0" fontId="36" fillId="62" borderId="0" applyNumberFormat="0" applyBorder="0" applyAlignment="0" applyProtection="0"/>
    <xf numFmtId="0" fontId="36" fillId="63"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60" borderId="0" applyNumberFormat="0" applyBorder="0" applyAlignment="0" applyProtection="0"/>
    <xf numFmtId="0" fontId="36" fillId="61" borderId="0" applyNumberFormat="0" applyBorder="0" applyAlignment="0" applyProtection="0"/>
    <xf numFmtId="0" fontId="36" fillId="66" borderId="0" applyNumberFormat="0" applyBorder="0" applyAlignment="0" applyProtection="0"/>
    <xf numFmtId="0" fontId="72" fillId="70" borderId="22" applyNumberFormat="0" applyFont="0" applyAlignment="0" applyProtection="0"/>
    <xf numFmtId="0" fontId="5" fillId="0" borderId="0"/>
    <xf numFmtId="0" fontId="5" fillId="0" borderId="0"/>
    <xf numFmtId="168"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5" fillId="0" borderId="0"/>
    <xf numFmtId="43" fontId="16" fillId="0" borderId="0" applyFont="0" applyFill="0" applyBorder="0" applyAlignment="0" applyProtection="0"/>
    <xf numFmtId="0" fontId="5" fillId="0" borderId="0"/>
    <xf numFmtId="0" fontId="16" fillId="26" borderId="0" applyNumberFormat="0" applyBorder="0" applyAlignment="0" applyProtection="0"/>
    <xf numFmtId="0" fontId="16" fillId="30" borderId="0" applyNumberFormat="0" applyBorder="0" applyAlignment="0" applyProtection="0"/>
    <xf numFmtId="0" fontId="16" fillId="34"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16" fillId="46"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16" fillId="35" borderId="0" applyNumberFormat="0" applyBorder="0" applyAlignment="0" applyProtection="0"/>
    <xf numFmtId="0" fontId="16" fillId="39" borderId="0" applyNumberFormat="0" applyBorder="0" applyAlignment="0" applyProtection="0"/>
    <xf numFmtId="0" fontId="16" fillId="43" borderId="0" applyNumberFormat="0" applyBorder="0" applyAlignment="0" applyProtection="0"/>
    <xf numFmtId="0" fontId="16" fillId="47" borderId="0" applyNumberFormat="0" applyBorder="0" applyAlignment="0" applyProtection="0"/>
    <xf numFmtId="0" fontId="3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58" fillId="67" borderId="16" applyNumberFormat="0" applyAlignment="0" applyProtection="0"/>
    <xf numFmtId="43" fontId="5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46" fillId="54" borderId="16" applyNumberFormat="0" applyAlignment="0" applyProtection="0"/>
    <xf numFmtId="0" fontId="65" fillId="54" borderId="16" applyNumberFormat="0" applyAlignment="0" applyProtection="0"/>
    <xf numFmtId="0" fontId="46" fillId="54" borderId="16" applyNumberFormat="0" applyAlignment="0" applyProtection="0"/>
    <xf numFmtId="0" fontId="46" fillId="54" borderId="16" applyNumberFormat="0" applyAlignment="0" applyProtection="0"/>
    <xf numFmtId="43" fontId="16"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7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5" fillId="0" borderId="0" applyFont="0" applyFill="0" applyBorder="0" applyAlignment="0" applyProtection="0"/>
    <xf numFmtId="0" fontId="76" fillId="0" borderId="0" applyNumberFormat="0" applyFill="0" applyBorder="0" applyAlignment="0" applyProtection="0">
      <alignment vertical="top"/>
      <protection locked="0"/>
    </xf>
    <xf numFmtId="0" fontId="5" fillId="70" borderId="22" applyNumberFormat="0" applyFont="0" applyAlignment="0" applyProtection="0"/>
    <xf numFmtId="0" fontId="54" fillId="70" borderId="22" applyNumberFormat="0" applyFont="0" applyAlignment="0" applyProtection="0"/>
    <xf numFmtId="0" fontId="5"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49" fillId="67" borderId="23" applyNumberFormat="0" applyAlignment="0" applyProtection="0"/>
    <xf numFmtId="0" fontId="69" fillId="67" borderId="23" applyNumberFormat="0" applyAlignment="0" applyProtection="0"/>
    <xf numFmtId="9" fontId="7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5" fillId="0" borderId="0"/>
    <xf numFmtId="0" fontId="16" fillId="0" borderId="0"/>
    <xf numFmtId="0" fontId="5" fillId="0" borderId="0"/>
    <xf numFmtId="0" fontId="16" fillId="0" borderId="0"/>
    <xf numFmtId="0" fontId="74" fillId="0" borderId="0"/>
    <xf numFmtId="0" fontId="75" fillId="0" borderId="0"/>
    <xf numFmtId="0" fontId="16" fillId="0" borderId="0"/>
    <xf numFmtId="0" fontId="5" fillId="0" borderId="0"/>
    <xf numFmtId="0" fontId="73" fillId="0" borderId="0"/>
    <xf numFmtId="0" fontId="5" fillId="0" borderId="0"/>
    <xf numFmtId="0" fontId="5" fillId="0" borderId="0"/>
    <xf numFmtId="0" fontId="16" fillId="0" borderId="0"/>
    <xf numFmtId="0" fontId="16" fillId="0" borderId="0"/>
    <xf numFmtId="0" fontId="16" fillId="0" borderId="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70" fillId="0" borderId="24" applyNumberFormat="0" applyFill="0" applyAlignment="0" applyProtection="0"/>
    <xf numFmtId="0" fontId="49" fillId="67" borderId="23" applyNumberFormat="0" applyAlignment="0" applyProtection="0"/>
    <xf numFmtId="0" fontId="49" fillId="67" borderId="23" applyNumberFormat="0" applyAlignment="0" applyProtection="0"/>
    <xf numFmtId="0" fontId="49" fillId="67" borderId="23" applyNumberForma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9" fontId="16" fillId="0" borderId="0" applyFont="0" applyFill="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34"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46" fillId="54" borderId="16" applyNumberFormat="0" applyAlignment="0" applyProtection="0"/>
    <xf numFmtId="0" fontId="46" fillId="54" borderId="16" applyNumberFormat="0" applyAlignment="0" applyProtection="0"/>
    <xf numFmtId="0" fontId="16" fillId="46" borderId="0" applyNumberFormat="0" applyBorder="0" applyAlignment="0" applyProtection="0"/>
    <xf numFmtId="0" fontId="65" fillId="54" borderId="16" applyNumberFormat="0" applyAlignment="0" applyProtection="0"/>
    <xf numFmtId="0" fontId="46" fillId="54" borderId="16" applyNumberFormat="0" applyAlignment="0" applyProtection="0"/>
    <xf numFmtId="0" fontId="16" fillId="27" borderId="0" applyNumberFormat="0" applyBorder="0" applyAlignment="0" applyProtection="0"/>
    <xf numFmtId="0" fontId="16" fillId="31" borderId="0" applyNumberFormat="0" applyBorder="0" applyAlignment="0" applyProtection="0"/>
    <xf numFmtId="0" fontId="16" fillId="35" borderId="0" applyNumberFormat="0" applyBorder="0" applyAlignment="0" applyProtection="0"/>
    <xf numFmtId="0" fontId="16" fillId="39" borderId="0" applyNumberFormat="0" applyBorder="0" applyAlignment="0" applyProtection="0"/>
    <xf numFmtId="0" fontId="16" fillId="43" borderId="0" applyNumberFormat="0" applyBorder="0" applyAlignment="0" applyProtection="0"/>
    <xf numFmtId="0" fontId="16" fillId="47" borderId="0" applyNumberFormat="0" applyBorder="0" applyAlignment="0" applyProtection="0"/>
    <xf numFmtId="0" fontId="5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38" fillId="67" borderId="16" applyNumberFormat="0" applyAlignment="0" applyProtection="0"/>
    <xf numFmtId="0" fontId="58" fillId="67" borderId="16" applyNumberFormat="0" applyAlignment="0" applyProtection="0"/>
    <xf numFmtId="0" fontId="46" fillId="54" borderId="16" applyNumberFormat="0" applyAlignment="0" applyProtection="0"/>
    <xf numFmtId="0" fontId="65" fillId="54" borderId="16" applyNumberFormat="0" applyAlignment="0" applyProtection="0"/>
    <xf numFmtId="0" fontId="46" fillId="54" borderId="16" applyNumberFormat="0" applyAlignment="0" applyProtection="0"/>
    <xf numFmtId="0" fontId="46" fillId="54" borderId="16"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5" fillId="70" borderId="22" applyNumberFormat="0" applyFont="0" applyAlignment="0" applyProtection="0"/>
    <xf numFmtId="0" fontId="54" fillId="70" borderId="22" applyNumberFormat="0" applyFont="0" applyAlignment="0" applyProtection="0"/>
    <xf numFmtId="0" fontId="5"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49" fillId="67" borderId="23" applyNumberFormat="0" applyAlignment="0" applyProtection="0"/>
    <xf numFmtId="0" fontId="69" fillId="67" borderId="23"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70" fillId="0" borderId="24" applyNumberFormat="0" applyFill="0" applyAlignment="0" applyProtection="0"/>
    <xf numFmtId="0" fontId="49" fillId="67" borderId="23" applyNumberFormat="0" applyAlignment="0" applyProtection="0"/>
    <xf numFmtId="0" fontId="49" fillId="67" borderId="23" applyNumberFormat="0" applyAlignment="0" applyProtection="0"/>
    <xf numFmtId="0" fontId="49" fillId="67" borderId="23" applyNumberFormat="0" applyAlignment="0" applyProtection="0"/>
    <xf numFmtId="0" fontId="5" fillId="70" borderId="22" applyNumberFormat="0" applyFont="0" applyAlignment="0" applyProtection="0"/>
    <xf numFmtId="0" fontId="54" fillId="70" borderId="22" applyNumberFormat="0" applyFont="0" applyAlignment="0" applyProtection="0"/>
    <xf numFmtId="0" fontId="5"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72" fillId="70" borderId="22" applyNumberFormat="0" applyFont="0" applyAlignment="0" applyProtection="0"/>
    <xf numFmtId="0" fontId="49" fillId="67" borderId="23" applyNumberFormat="0" applyAlignment="0" applyProtection="0"/>
    <xf numFmtId="0" fontId="69" fillId="67" borderId="23" applyNumberFormat="0" applyAlignment="0" applyProtection="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70" fillId="0" borderId="24" applyNumberFormat="0" applyFill="0" applyAlignment="0" applyProtection="0"/>
    <xf numFmtId="0" fontId="49" fillId="67" borderId="23" applyNumberFormat="0" applyAlignment="0" applyProtection="0"/>
    <xf numFmtId="0" fontId="49" fillId="67" borderId="23" applyNumberFormat="0" applyAlignment="0" applyProtection="0"/>
    <xf numFmtId="0" fontId="49" fillId="67" borderId="23" applyNumberFormat="0" applyAlignment="0" applyProtection="0"/>
    <xf numFmtId="0" fontId="5" fillId="0" borderId="0"/>
    <xf numFmtId="0" fontId="33" fillId="0" borderId="0"/>
    <xf numFmtId="187" fontId="5" fillId="0" borderId="0" applyFont="0" applyFill="0" applyBorder="0" applyAlignment="0" applyProtection="0"/>
    <xf numFmtId="43" fontId="16" fillId="0" borderId="0" applyFont="0" applyFill="0" applyBorder="0" applyAlignment="0" applyProtection="0"/>
    <xf numFmtId="9" fontId="1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0" fontId="34" fillId="71" borderId="0"/>
    <xf numFmtId="0" fontId="34" fillId="71" borderId="0"/>
    <xf numFmtId="0" fontId="112" fillId="71" borderId="0"/>
    <xf numFmtId="0" fontId="10" fillId="71" borderId="0"/>
    <xf numFmtId="0" fontId="5" fillId="0" borderId="0" applyFont="0" applyFill="0" applyBorder="0" applyAlignment="0" applyProtection="0"/>
    <xf numFmtId="0" fontId="3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08" fillId="0" borderId="0" applyFont="0" applyFill="0" applyBorder="0" applyAlignment="0" applyProtection="0"/>
    <xf numFmtId="188" fontId="101" fillId="0" borderId="0" applyFont="0" applyFill="0" applyBorder="0" applyAlignment="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0" fontId="5" fillId="0" borderId="0"/>
    <xf numFmtId="0" fontId="5" fillId="0" borderId="0"/>
    <xf numFmtId="0" fontId="5" fillId="0" borderId="0"/>
    <xf numFmtId="0" fontId="5" fillId="0" borderId="0"/>
    <xf numFmtId="0" fontId="5" fillId="0" borderId="0"/>
    <xf numFmtId="10" fontId="99" fillId="0" borderId="0" applyFont="0" applyFill="0" applyBorder="0" applyAlignment="0" applyProtection="0"/>
    <xf numFmtId="183" fontId="5" fillId="71" borderId="0">
      <alignment horizontal="right"/>
    </xf>
    <xf numFmtId="182" fontId="5" fillId="71" borderId="0"/>
    <xf numFmtId="180" fontId="5" fillId="71" borderId="0"/>
    <xf numFmtId="181" fontId="5" fillId="71" borderId="0"/>
    <xf numFmtId="180" fontId="5" fillId="71" borderId="0"/>
    <xf numFmtId="0" fontId="103" fillId="0" borderId="0"/>
    <xf numFmtId="0" fontId="5" fillId="0" borderId="0"/>
    <xf numFmtId="0" fontId="100" fillId="0" borderId="0" applyFont="0" applyFill="0" applyBorder="0" applyAlignment="0" applyProtection="0"/>
    <xf numFmtId="178" fontId="5" fillId="0" borderId="0" applyFont="0" applyFill="0" applyBorder="0" applyAlignment="0" applyProtection="0"/>
    <xf numFmtId="0" fontId="98" fillId="0" borderId="0"/>
    <xf numFmtId="0" fontId="5" fillId="0" borderId="0"/>
    <xf numFmtId="0" fontId="74" fillId="0" borderId="0">
      <alignment vertical="top"/>
    </xf>
    <xf numFmtId="193" fontId="5" fillId="0" borderId="0" applyFont="0" applyFill="0" applyBorder="0" applyAlignment="0" applyProtection="0"/>
    <xf numFmtId="193" fontId="5" fillId="0" borderId="0" applyFont="0" applyFill="0" applyBorder="0" applyAlignment="0" applyProtection="0"/>
    <xf numFmtId="167" fontId="107"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34" fillId="71" borderId="0"/>
    <xf numFmtId="0" fontId="34" fillId="71" borderId="0"/>
    <xf numFmtId="0" fontId="34" fillId="71" borderId="0"/>
    <xf numFmtId="0" fontId="24" fillId="71" borderId="0"/>
    <xf numFmtId="0" fontId="5" fillId="0" borderId="0">
      <alignment horizontal="left" wrapText="1"/>
    </xf>
    <xf numFmtId="0" fontId="5" fillId="0" borderId="0">
      <alignment vertical="center"/>
    </xf>
    <xf numFmtId="0" fontId="5" fillId="0" borderId="0" applyNumberFormat="0" applyFill="0" applyBorder="0" applyAlignment="0" applyProtection="0"/>
    <xf numFmtId="191"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108" fillId="0" borderId="0"/>
    <xf numFmtId="0" fontId="5" fillId="0" borderId="0" applyFont="0" applyFill="0" applyBorder="0" applyAlignment="0" applyProtection="0"/>
    <xf numFmtId="190" fontId="5" fillId="0" borderId="0" applyFont="0" applyFill="0" applyBorder="0" applyAlignment="0" applyProtection="0"/>
    <xf numFmtId="187" fontId="101" fillId="0" borderId="0"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02" fillId="0" borderId="0" applyFont="0" applyFill="0" applyBorder="0" applyAlignment="0" applyProtection="0"/>
    <xf numFmtId="0" fontId="98" fillId="0" borderId="0">
      <alignment horizontal="right"/>
    </xf>
    <xf numFmtId="0" fontId="102" fillId="0" borderId="0" applyFont="0" applyFill="0" applyBorder="0" applyAlignment="0" applyProtection="0"/>
    <xf numFmtId="179" fontId="101" fillId="0" borderId="0" applyFont="0" applyFill="0" applyBorder="0" applyAlignment="0" applyProtection="0"/>
    <xf numFmtId="177" fontId="5" fillId="0" borderId="0" applyFont="0" applyFill="0" applyBorder="0" applyAlignment="0" applyProtection="0"/>
    <xf numFmtId="0" fontId="74" fillId="0" borderId="0">
      <alignment vertical="top"/>
    </xf>
    <xf numFmtId="0" fontId="23" fillId="0" borderId="0" applyNumberFormat="0" applyFill="0" applyBorder="0" applyAlignment="0" applyProtection="0"/>
    <xf numFmtId="184" fontId="5" fillId="0" borderId="0" applyFont="0" applyFill="0" applyBorder="0" applyAlignment="0" applyProtection="0"/>
    <xf numFmtId="0" fontId="5" fillId="0" borderId="0"/>
    <xf numFmtId="0" fontId="5" fillId="0" borderId="0"/>
    <xf numFmtId="193" fontId="5" fillId="0" borderId="0" applyFont="0" applyFill="0" applyBorder="0" applyAlignment="0" applyProtection="0"/>
    <xf numFmtId="0" fontId="5" fillId="0" borderId="0"/>
    <xf numFmtId="0" fontId="5" fillId="0" borderId="0"/>
    <xf numFmtId="187" fontId="5" fillId="0" borderId="0" applyFont="0" applyFill="0" applyBorder="0" applyAlignment="0" applyProtection="0"/>
    <xf numFmtId="0" fontId="5" fillId="0" borderId="0"/>
    <xf numFmtId="187" fontId="5"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34" fillId="71" borderId="0"/>
    <xf numFmtId="0" fontId="34" fillId="71" borderId="0"/>
    <xf numFmtId="0" fontId="113" fillId="71" borderId="0"/>
    <xf numFmtId="0" fontId="24" fillId="71" borderId="0"/>
    <xf numFmtId="0" fontId="5" fillId="0" borderId="0"/>
    <xf numFmtId="0" fontId="34" fillId="0" borderId="0"/>
    <xf numFmtId="192" fontId="5" fillId="0" borderId="0" applyFont="0" applyFill="0" applyBorder="0" applyAlignment="0" applyProtection="0"/>
    <xf numFmtId="17" fontId="109" fillId="0" borderId="0">
      <alignment horizontal="center"/>
    </xf>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applyFont="0" applyFill="0" applyBorder="0" applyAlignment="0" applyProtection="0"/>
    <xf numFmtId="189" fontId="5" fillId="0" borderId="0"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75" fontId="99" fillId="0" borderId="0"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0" fontId="5" fillId="0" borderId="0"/>
    <xf numFmtId="0"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34" fillId="71" borderId="0"/>
    <xf numFmtId="0" fontId="34" fillId="71" borderId="0"/>
    <xf numFmtId="0" fontId="24" fillId="71" borderId="0"/>
    <xf numFmtId="0" fontId="6" fillId="71" borderId="0"/>
    <xf numFmtId="0" fontId="5" fillId="0" borderId="0" applyNumberFormat="0" applyFill="0" applyBorder="0" applyAlignment="0" applyProtection="0"/>
    <xf numFmtId="0" fontId="111" fillId="0" borderId="0">
      <alignment vertical="top"/>
    </xf>
    <xf numFmtId="191" fontId="5" fillId="0" borderId="0" applyFont="0" applyFill="0" applyBorder="0" applyAlignment="0" applyProtection="0"/>
    <xf numFmtId="0" fontId="5" fillId="0" borderId="0"/>
    <xf numFmtId="0" fontId="5" fillId="0" borderId="0"/>
    <xf numFmtId="0" fontId="5" fillId="0" borderId="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12" borderId="0">
      <alignment vertical="top"/>
    </xf>
    <xf numFmtId="0" fontId="5" fillId="0" borderId="0"/>
    <xf numFmtId="0" fontId="5" fillId="0" borderId="0"/>
    <xf numFmtId="0" fontId="5" fillId="0" borderId="0"/>
    <xf numFmtId="9" fontId="106" fillId="76" borderId="30">
      <alignment horizontal="right" vertical="center"/>
    </xf>
    <xf numFmtId="0" fontId="5" fillId="0" borderId="0">
      <alignment vertical="top"/>
    </xf>
    <xf numFmtId="185" fontId="5" fillId="0" borderId="0"/>
    <xf numFmtId="176" fontId="99" fillId="0" borderId="0" applyFont="0" applyFill="0" applyBorder="0" applyAlignment="0" applyProtection="0"/>
    <xf numFmtId="176" fontId="99" fillId="0" borderId="0" applyFont="0" applyFill="0" applyBorder="0" applyAlignment="0" applyProtection="0"/>
    <xf numFmtId="0" fontId="5" fillId="0" borderId="0"/>
    <xf numFmtId="174" fontId="96" fillId="0" borderId="0" applyFont="0" applyFill="0" applyBorder="0" applyAlignment="0" applyProtection="0">
      <alignment horizontal="right"/>
    </xf>
    <xf numFmtId="0" fontId="5" fillId="0" borderId="0"/>
    <xf numFmtId="0" fontId="5" fillId="0" borderId="0"/>
    <xf numFmtId="0" fontId="5" fillId="0" borderId="0"/>
    <xf numFmtId="0" fontId="5" fillId="0" borderId="0"/>
    <xf numFmtId="38" fontId="5" fillId="0" borderId="0" applyFont="0" applyFill="0" applyBorder="0" applyAlignment="0" applyProtection="0"/>
    <xf numFmtId="0" fontId="72" fillId="0" borderId="0"/>
    <xf numFmtId="178" fontId="104" fillId="0" borderId="0">
      <alignment horizontal="right"/>
    </xf>
    <xf numFmtId="185" fontId="5" fillId="0" borderId="0"/>
    <xf numFmtId="187" fontId="5" fillId="0" borderId="0" applyFont="0" applyFill="0" applyBorder="0" applyAlignment="0" applyProtection="0"/>
    <xf numFmtId="0" fontId="34" fillId="71" borderId="0"/>
    <xf numFmtId="0" fontId="34" fillId="71" borderId="0"/>
    <xf numFmtId="0" fontId="34" fillId="71" borderId="0"/>
    <xf numFmtId="0" fontId="24" fillId="71" borderId="0"/>
    <xf numFmtId="0" fontId="5" fillId="0" borderId="0"/>
    <xf numFmtId="0" fontId="5" fillId="0" borderId="0"/>
    <xf numFmtId="0" fontId="5" fillId="71" borderId="0"/>
    <xf numFmtId="0" fontId="5" fillId="0" borderId="0"/>
    <xf numFmtId="0" fontId="5" fillId="0" borderId="0"/>
    <xf numFmtId="0" fontId="5" fillId="0" borderId="0" applyFont="0" applyFill="0" applyBorder="0" applyAlignment="0" applyProtection="0"/>
    <xf numFmtId="0" fontId="110" fillId="0" borderId="0" applyNumberFormat="0" applyFill="0" applyBorder="0" applyAlignment="0" applyProtection="0"/>
    <xf numFmtId="191" fontId="5" fillId="0" borderId="0" applyFont="0" applyFill="0" applyBorder="0" applyAlignment="0" applyProtection="0"/>
    <xf numFmtId="0" fontId="5" fillId="0" borderId="0"/>
    <xf numFmtId="0" fontId="5" fillId="0" borderId="0"/>
    <xf numFmtId="0" fontId="5" fillId="0" borderId="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6" fontId="54" fillId="0" borderId="29" applyFont="0" applyFill="0" applyBorder="0" applyAlignment="0" applyProtection="0"/>
    <xf numFmtId="185" fontId="5" fillId="0" borderId="0"/>
    <xf numFmtId="0" fontId="5" fillId="0" borderId="0"/>
    <xf numFmtId="0" fontId="5" fillId="0" borderId="0"/>
    <xf numFmtId="0" fontId="5" fillId="0" borderId="0"/>
    <xf numFmtId="0" fontId="5" fillId="0" borderId="0"/>
    <xf numFmtId="0" fontId="5" fillId="0" borderId="0"/>
    <xf numFmtId="0" fontId="105" fillId="0" borderId="0" applyFont="0" applyFill="0" applyBorder="0" applyAlignment="0" applyProtection="0"/>
    <xf numFmtId="176" fontId="5" fillId="0" borderId="0" applyFont="0" applyFill="0" applyBorder="0" applyAlignment="0" applyProtection="0"/>
    <xf numFmtId="0" fontId="5" fillId="0" borderId="0"/>
    <xf numFmtId="0" fontId="98" fillId="0" borderId="0"/>
    <xf numFmtId="0" fontId="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74" fillId="0" borderId="0">
      <alignment vertical="top"/>
    </xf>
    <xf numFmtId="9" fontId="72" fillId="0" borderId="0" applyFont="0" applyFill="0" applyBorder="0" applyAlignment="0" applyProtection="0"/>
    <xf numFmtId="0" fontId="72" fillId="0" borderId="0"/>
    <xf numFmtId="176" fontId="99" fillId="0" borderId="0" applyFont="0" applyFill="0" applyBorder="0" applyAlignment="0" applyProtection="0"/>
    <xf numFmtId="176" fontId="99" fillId="0" borderId="0" applyFont="0" applyFill="0" applyBorder="0" applyAlignment="0" applyProtection="0"/>
    <xf numFmtId="0" fontId="5" fillId="0" borderId="0"/>
    <xf numFmtId="3" fontId="97" fillId="0" borderId="0"/>
    <xf numFmtId="0" fontId="72" fillId="0" borderId="0"/>
    <xf numFmtId="0" fontId="5" fillId="0" borderId="0"/>
    <xf numFmtId="173" fontId="5" fillId="0" borderId="0" applyFont="0" applyFill="0" applyBorder="0" applyAlignment="0" applyProtection="0"/>
    <xf numFmtId="187" fontId="5"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0" fontId="74"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93" fontId="114" fillId="0" borderId="0" applyFont="0" applyFill="0" applyBorder="0" applyAlignment="0" applyProtection="0"/>
    <xf numFmtId="193" fontId="114" fillId="0" borderId="0" applyFont="0" applyFill="0" applyBorder="0" applyAlignment="0" applyProtection="0"/>
    <xf numFmtId="0" fontId="114"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93" fontId="5" fillId="0" borderId="0" applyFont="0" applyFill="0" applyBorder="0" applyAlignment="0" applyProtection="0"/>
    <xf numFmtId="193" fontId="74" fillId="0" borderId="0" applyFont="0" applyFill="0" applyBorder="0" applyAlignment="0" applyProtection="0"/>
    <xf numFmtId="193" fontId="74" fillId="0" borderId="0" applyFont="0" applyFill="0" applyBorder="0" applyAlignment="0" applyProtection="0"/>
    <xf numFmtId="0" fontId="74"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7"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194" fontId="5" fillId="0" borderId="3" applyFill="0" applyBorder="0" applyProtection="0"/>
    <xf numFmtId="0" fontId="5"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195" fontId="5"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187" fontId="5" fillId="0" borderId="0" applyFont="0" applyFill="0" applyBorder="0" applyAlignment="0" applyProtection="0"/>
    <xf numFmtId="0" fontId="74"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114" fillId="0" borderId="0" applyFont="0" applyFill="0" applyBorder="0" applyAlignment="0" applyProtection="0"/>
    <xf numFmtId="0"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74"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0" fontId="74"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18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7" fontId="5" fillId="0" borderId="0" applyFont="0" applyFill="0" applyBorder="0" applyAlignment="0" applyProtection="0"/>
    <xf numFmtId="197" fontId="114"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197" fontId="74"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39"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8" fontId="5" fillId="77" borderId="31"/>
    <xf numFmtId="199" fontId="5" fillId="0" borderId="0" applyFont="0" applyFill="0" applyBorder="0" applyAlignment="0" applyProtection="0"/>
    <xf numFmtId="0" fontId="115" fillId="0" borderId="0">
      <alignment vertical="center"/>
    </xf>
    <xf numFmtId="0" fontId="115" fillId="0" borderId="0">
      <alignment vertical="center"/>
    </xf>
    <xf numFmtId="0" fontId="10" fillId="77" borderId="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5" fillId="69" borderId="0" applyNumberFormat="0" applyFont="0" applyAlignment="0" applyProtection="0"/>
    <xf numFmtId="200" fontId="117" fillId="0" borderId="0"/>
    <xf numFmtId="200" fontId="117" fillId="0" borderId="0"/>
    <xf numFmtId="200" fontId="117" fillId="0" borderId="0"/>
    <xf numFmtId="200" fontId="117" fillId="0" borderId="0"/>
    <xf numFmtId="200" fontId="117" fillId="0" borderId="0"/>
    <xf numFmtId="200" fontId="117" fillId="0" borderId="0"/>
    <xf numFmtId="0" fontId="33" fillId="0" borderId="0" applyNumberFormat="0" applyFont="0" applyFill="0" applyBorder="0" applyAlignment="0" applyProtection="0"/>
    <xf numFmtId="0" fontId="5" fillId="0" borderId="0" applyNumberFormat="0" applyFill="0" applyBorder="0" applyAlignment="0" applyProtection="0"/>
    <xf numFmtId="0" fontId="115" fillId="0" borderId="0">
      <alignment vertical="center"/>
    </xf>
    <xf numFmtId="0" fontId="115" fillId="0" borderId="0">
      <alignment vertical="center"/>
    </xf>
    <xf numFmtId="0" fontId="5" fillId="0" borderId="0"/>
    <xf numFmtId="0" fontId="5" fillId="0" borderId="0">
      <alignment vertical="top"/>
    </xf>
    <xf numFmtId="0" fontId="5" fillId="0" borderId="0">
      <alignment vertical="top"/>
    </xf>
    <xf numFmtId="0" fontId="5" fillId="0" borderId="0">
      <alignment vertical="top"/>
    </xf>
    <xf numFmtId="201"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1" fontId="5" fillId="0" borderId="0" applyFont="0" applyFill="0" applyBorder="0" applyAlignment="0" applyProtection="0"/>
    <xf numFmtId="203" fontId="5" fillId="0" borderId="0" applyFont="0" applyFill="0" applyBorder="0" applyAlignment="0" applyProtection="0"/>
    <xf numFmtId="201" fontId="5" fillId="0" borderId="0" applyFont="0" applyFill="0" applyBorder="0" applyAlignment="0" applyProtection="0"/>
    <xf numFmtId="201" fontId="5" fillId="0" borderId="0" applyFont="0" applyFill="0" applyBorder="0" applyAlignment="0" applyProtection="0"/>
    <xf numFmtId="201" fontId="5" fillId="0" borderId="0" applyFont="0" applyFill="0" applyBorder="0" applyAlignment="0" applyProtection="0"/>
    <xf numFmtId="0"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1" fontId="5" fillId="0" borderId="0" applyFont="0" applyFill="0" applyBorder="0" applyAlignment="0" applyProtection="0"/>
    <xf numFmtId="202" fontId="5" fillId="0" borderId="0" applyFont="0" applyFill="0" applyBorder="0" applyAlignment="0" applyProtection="0"/>
    <xf numFmtId="204" fontId="5" fillId="0" borderId="0" applyFont="0" applyFill="0" applyBorder="0" applyAlignment="0" applyProtection="0"/>
    <xf numFmtId="205" fontId="5" fillId="0" borderId="0" applyFont="0" applyFill="0" applyBorder="0" applyAlignment="0" applyProtection="0"/>
    <xf numFmtId="206" fontId="5" fillId="0" borderId="0" applyFont="0" applyFill="0" applyBorder="0" applyAlignment="0" applyProtection="0"/>
    <xf numFmtId="207" fontId="5" fillId="0" borderId="0" applyFont="0" applyFill="0" applyBorder="0" applyAlignment="0" applyProtection="0"/>
    <xf numFmtId="201" fontId="114" fillId="0" borderId="0" applyFont="0" applyFill="0" applyBorder="0" applyAlignment="0" applyProtection="0"/>
    <xf numFmtId="201" fontId="5" fillId="0" borderId="0" applyFont="0" applyFill="0" applyBorder="0" applyAlignment="0" applyProtection="0"/>
    <xf numFmtId="202" fontId="5" fillId="0" borderId="0" applyFont="0" applyFill="0" applyBorder="0" applyAlignment="0" applyProtection="0"/>
    <xf numFmtId="201" fontId="5" fillId="0" borderId="0" applyFont="0" applyFill="0" applyBorder="0" applyAlignment="0" applyProtection="0"/>
    <xf numFmtId="201" fontId="74" fillId="0" borderId="0" applyFont="0" applyFill="0" applyBorder="0" applyAlignment="0" applyProtection="0"/>
    <xf numFmtId="201" fontId="5" fillId="0" borderId="0" applyFont="0" applyFill="0" applyBorder="0" applyAlignment="0" applyProtection="0"/>
    <xf numFmtId="208" fontId="5" fillId="0" borderId="0" applyFont="0" applyFill="0" applyBorder="0" applyProtection="0">
      <alignment horizontal="right"/>
    </xf>
    <xf numFmtId="208" fontId="5" fillId="0" borderId="0" applyFont="0" applyFill="0" applyBorder="0" applyProtection="0">
      <alignment horizontal="right"/>
    </xf>
    <xf numFmtId="209" fontId="5" fillId="0" borderId="0" applyFont="0" applyFill="0" applyBorder="0" applyAlignment="0" applyProtection="0"/>
    <xf numFmtId="209" fontId="5" fillId="0" borderId="0" applyFont="0" applyFill="0" applyBorder="0" applyAlignment="0" applyProtection="0"/>
    <xf numFmtId="209" fontId="5" fillId="0" borderId="0" applyFont="0" applyFill="0" applyBorder="0" applyAlignment="0" applyProtection="0"/>
    <xf numFmtId="209" fontId="5" fillId="0" borderId="0" applyFont="0" applyFill="0" applyBorder="0" applyAlignment="0" applyProtection="0"/>
    <xf numFmtId="187" fontId="5" fillId="0" borderId="0" applyFont="0" applyFill="0" applyBorder="0" applyProtection="0">
      <alignment horizontal="right"/>
    </xf>
    <xf numFmtId="210" fontId="5" fillId="0" borderId="0" applyFont="0" applyFill="0" applyBorder="0" applyAlignment="0" applyProtection="0"/>
    <xf numFmtId="187" fontId="5" fillId="0" borderId="0" applyFont="0" applyFill="0" applyBorder="0" applyProtection="0">
      <alignment horizontal="right"/>
    </xf>
    <xf numFmtId="187" fontId="5" fillId="0" borderId="0" applyFont="0" applyFill="0" applyBorder="0" applyProtection="0">
      <alignment horizontal="right"/>
    </xf>
    <xf numFmtId="187" fontId="5" fillId="0" borderId="0" applyFont="0" applyFill="0" applyBorder="0" applyProtection="0">
      <alignment horizontal="right"/>
    </xf>
    <xf numFmtId="0" fontId="5" fillId="0" borderId="0" applyFont="0" applyFill="0" applyBorder="0" applyAlignment="0" applyProtection="0"/>
    <xf numFmtId="209" fontId="5" fillId="0" borderId="0" applyFont="0" applyFill="0" applyBorder="0" applyAlignment="0" applyProtection="0"/>
    <xf numFmtId="209" fontId="5" fillId="0" borderId="0" applyFont="0" applyFill="0" applyBorder="0" applyAlignment="0" applyProtection="0"/>
    <xf numFmtId="187" fontId="5" fillId="0" borderId="0" applyFont="0" applyFill="0" applyBorder="0" applyProtection="0">
      <alignment horizontal="right"/>
    </xf>
    <xf numFmtId="209" fontId="5" fillId="0" borderId="0" applyFont="0" applyFill="0" applyBorder="0" applyAlignment="0" applyProtection="0"/>
    <xf numFmtId="211" fontId="5" fillId="0" borderId="0" applyFont="0" applyFill="0" applyBorder="0" applyProtection="0">
      <alignment horizontal="right"/>
    </xf>
    <xf numFmtId="0" fontId="5" fillId="0" borderId="0" applyFont="0" applyFill="0" applyBorder="0" applyProtection="0">
      <alignment horizontal="right"/>
    </xf>
    <xf numFmtId="205" fontId="5" fillId="0" borderId="0" applyFont="0" applyFill="0" applyBorder="0" applyProtection="0">
      <alignment horizontal="right"/>
    </xf>
    <xf numFmtId="208" fontId="114" fillId="0" borderId="0" applyFont="0" applyFill="0" applyBorder="0" applyProtection="0">
      <alignment horizontal="right"/>
    </xf>
    <xf numFmtId="208" fontId="114" fillId="0" borderId="0" applyFont="0" applyFill="0" applyBorder="0" applyProtection="0">
      <alignment horizontal="right"/>
    </xf>
    <xf numFmtId="0" fontId="114" fillId="0" borderId="0" applyFont="0" applyFill="0" applyBorder="0" applyProtection="0">
      <alignment horizontal="right"/>
    </xf>
    <xf numFmtId="187" fontId="5" fillId="0" borderId="0" applyFont="0" applyFill="0" applyBorder="0" applyProtection="0">
      <alignment horizontal="right"/>
    </xf>
    <xf numFmtId="209" fontId="5" fillId="0" borderId="0" applyFont="0" applyFill="0" applyBorder="0" applyAlignment="0" applyProtection="0"/>
    <xf numFmtId="208" fontId="5" fillId="0" borderId="0" applyFont="0" applyFill="0" applyBorder="0" applyProtection="0">
      <alignment horizontal="right"/>
    </xf>
    <xf numFmtId="208" fontId="5" fillId="0" borderId="0" applyFont="0" applyFill="0" applyBorder="0" applyProtection="0">
      <alignment horizontal="right"/>
    </xf>
    <xf numFmtId="208" fontId="74" fillId="0" borderId="0" applyFont="0" applyFill="0" applyBorder="0" applyProtection="0">
      <alignment horizontal="right"/>
    </xf>
    <xf numFmtId="208" fontId="74" fillId="0" borderId="0" applyFont="0" applyFill="0" applyBorder="0" applyProtection="0">
      <alignment horizontal="right"/>
    </xf>
    <xf numFmtId="0" fontId="74" fillId="0" borderId="0" applyFont="0" applyFill="0" applyBorder="0" applyProtection="0">
      <alignment horizontal="right"/>
    </xf>
    <xf numFmtId="208" fontId="5" fillId="0" borderId="0" applyFont="0" applyFill="0" applyBorder="0" applyProtection="0">
      <alignment horizontal="right"/>
    </xf>
    <xf numFmtId="0" fontId="5" fillId="0" borderId="0" applyFont="0" applyFill="0" applyBorder="0" applyProtection="0">
      <alignment horizontal="right"/>
    </xf>
    <xf numFmtId="0" fontId="5" fillId="0" borderId="0">
      <alignment vertical="center"/>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15" fillId="0" borderId="0">
      <alignment vertical="center"/>
    </xf>
    <xf numFmtId="0" fontId="5" fillId="0" borderId="0"/>
    <xf numFmtId="0" fontId="5" fillId="71" borderId="0"/>
    <xf numFmtId="0" fontId="6" fillId="71" borderId="0"/>
    <xf numFmtId="0" fontId="10" fillId="71" borderId="0"/>
    <xf numFmtId="0" fontId="5" fillId="71" borderId="0"/>
    <xf numFmtId="0" fontId="112" fillId="71" borderId="0"/>
    <xf numFmtId="0" fontId="113" fillId="71" borderId="0"/>
    <xf numFmtId="0" fontId="34" fillId="71" borderId="0"/>
    <xf numFmtId="0" fontId="115" fillId="0" borderId="0">
      <alignment vertical="center"/>
    </xf>
    <xf numFmtId="0" fontId="5" fillId="0" borderId="0" applyFont="0" applyFill="0" applyBorder="0" applyAlignment="0" applyProtection="0"/>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Alignment="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Alignment="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Alignment="0" applyProtection="0">
      <alignment vertical="top"/>
    </xf>
    <xf numFmtId="0" fontId="118" fillId="0" borderId="0" applyNumberFormat="0" applyFill="0" applyBorder="0" applyAlignment="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8" fillId="0" borderId="0" applyNumberFormat="0" applyFill="0" applyBorder="0" applyProtection="0">
      <alignment vertical="top"/>
    </xf>
    <xf numFmtId="0" fontId="119" fillId="0" borderId="32" applyNumberFormat="0" applyFill="0" applyAlignment="0" applyProtection="0"/>
    <xf numFmtId="0" fontId="119" fillId="0" borderId="32"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3"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120" fillId="0" borderId="34" applyNumberFormat="0" applyFill="0" applyProtection="0">
      <alignment horizontal="center"/>
    </xf>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5" fillId="0" borderId="35" applyNumberFormat="0" applyFont="0" applyFill="0" applyAlignment="0" applyProtection="0"/>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0" fillId="0" borderId="0" applyNumberFormat="0" applyFill="0" applyBorder="0" applyProtection="0">
      <alignment horizontal="left"/>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Protection="0">
      <alignment horizontal="centerContinuous"/>
    </xf>
    <xf numFmtId="0" fontId="121" fillId="0" borderId="0" applyNumberFormat="0" applyFill="0" applyProtection="0">
      <alignment horizontal="centerContinuous"/>
    </xf>
    <xf numFmtId="0" fontId="121" fillId="0" borderId="0" applyNumberFormat="0" applyFill="0" applyProtection="0">
      <alignment horizontal="centerContinuous"/>
    </xf>
    <xf numFmtId="0" fontId="121" fillId="0" borderId="0" applyNumberFormat="0" applyFill="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Protection="0">
      <alignment horizontal="centerContinuous"/>
    </xf>
    <xf numFmtId="0" fontId="121" fillId="0" borderId="0" applyNumberFormat="0" applyFill="0" applyBorder="0" applyProtection="0">
      <alignment horizontal="centerContinuous"/>
    </xf>
    <xf numFmtId="0" fontId="121" fillId="0" borderId="0" applyNumberFormat="0" applyFill="0" applyProtection="0">
      <alignment horizontal="centerContinuous"/>
    </xf>
    <xf numFmtId="0" fontId="121" fillId="0" borderId="0" applyNumberFormat="0" applyFill="0" applyProtection="0">
      <alignment horizontal="centerContinuous"/>
    </xf>
    <xf numFmtId="0" fontId="121" fillId="0" borderId="0" applyNumberFormat="0" applyFill="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xf numFmtId="212" fontId="5" fillId="0" borderId="0">
      <alignment horizontal="left" wrapText="1"/>
    </xf>
    <xf numFmtId="0" fontId="33" fillId="0" borderId="0" applyNumberFormat="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13" fontId="122" fillId="0" borderId="0" applyFont="0" applyFill="0" applyBorder="0" applyAlignment="0" applyProtection="0"/>
    <xf numFmtId="214" fontId="122" fillId="0" borderId="0" applyFont="0" applyFill="0" applyBorder="0" applyAlignment="0" applyProtection="0"/>
    <xf numFmtId="215" fontId="123" fillId="0" borderId="0" applyFont="0" applyFill="0" applyBorder="0" applyAlignment="0" applyProtection="0"/>
    <xf numFmtId="174" fontId="5" fillId="0" borderId="0" applyFont="0" applyFill="0" applyBorder="0" applyAlignment="0" applyProtection="0"/>
    <xf numFmtId="216" fontId="34" fillId="0" borderId="0" applyFill="0" applyBorder="0"/>
    <xf numFmtId="0" fontId="74" fillId="0" borderId="0">
      <alignment vertical="top"/>
    </xf>
    <xf numFmtId="0" fontId="5" fillId="0" borderId="0"/>
    <xf numFmtId="0" fontId="124" fillId="0" borderId="0" applyNumberFormat="0" applyFill="0" applyBorder="0" applyAlignment="0" applyProtection="0">
      <alignment vertical="top"/>
      <protection locked="0"/>
    </xf>
    <xf numFmtId="1" fontId="125" fillId="0" borderId="0"/>
    <xf numFmtId="217" fontId="126" fillId="0" borderId="0">
      <alignment horizontal="center"/>
    </xf>
    <xf numFmtId="218" fontId="126" fillId="0" borderId="0">
      <alignment horizontal="center"/>
    </xf>
    <xf numFmtId="219" fontId="126" fillId="0" borderId="0">
      <alignment horizontal="center"/>
    </xf>
    <xf numFmtId="217" fontId="126" fillId="0" borderId="0">
      <alignment horizontal="center"/>
    </xf>
    <xf numFmtId="37" fontId="5" fillId="0" borderId="0" applyFont="0" applyFill="0" applyBorder="0" applyAlignment="0" applyProtection="0"/>
    <xf numFmtId="187" fontId="100" fillId="0" borderId="0" applyFont="0" applyFill="0" applyBorder="0" applyAlignment="0" applyProtection="0"/>
    <xf numFmtId="39" fontId="100" fillId="0" borderId="0" applyFont="0" applyFill="0" applyBorder="0" applyAlignment="0" applyProtection="0"/>
    <xf numFmtId="220" fontId="5" fillId="0" borderId="0" applyFont="0" applyFill="0" applyBorder="0" applyAlignment="0" applyProtection="0"/>
    <xf numFmtId="221" fontId="100" fillId="0" borderId="0" applyFont="0" applyFill="0" applyBorder="0" applyAlignment="0" applyProtection="0"/>
    <xf numFmtId="222" fontId="126" fillId="0" borderId="0">
      <alignment horizontal="center"/>
    </xf>
    <xf numFmtId="223" fontId="126" fillId="0" borderId="0">
      <alignment horizontal="center"/>
    </xf>
    <xf numFmtId="224" fontId="125" fillId="0" borderId="0"/>
    <xf numFmtId="171" fontId="125" fillId="0" borderId="0"/>
    <xf numFmtId="2" fontId="125" fillId="0" borderId="0"/>
    <xf numFmtId="10" fontId="125" fillId="0" borderId="0"/>
    <xf numFmtId="225" fontId="126" fillId="0" borderId="0">
      <alignment horizontal="center"/>
    </xf>
    <xf numFmtId="226" fontId="126" fillId="0" borderId="0">
      <alignment horizontal="center"/>
    </xf>
    <xf numFmtId="217" fontId="126" fillId="0" borderId="0">
      <alignment horizontal="center"/>
    </xf>
    <xf numFmtId="225" fontId="126" fillId="0" borderId="0">
      <alignment horizontal="center"/>
    </xf>
    <xf numFmtId="187" fontId="5" fillId="0" borderId="0" applyFill="0" applyBorder="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1" fontId="101" fillId="0" borderId="0" applyAlignment="0"/>
    <xf numFmtId="0" fontId="102" fillId="0" borderId="0" applyFont="0" applyFill="0" applyBorder="0" applyAlignment="0" applyProtection="0"/>
    <xf numFmtId="227" fontId="105"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5" fillId="0" borderId="36" applyNumberFormat="0" applyFont="0" applyFill="0" applyBorder="0" applyAlignment="0">
      <alignment horizontal="left"/>
    </xf>
    <xf numFmtId="0" fontId="5" fillId="0" borderId="36" applyNumberFormat="0" applyFont="0" applyFill="0" applyBorder="0" applyAlignment="0">
      <alignment horizontal="left"/>
    </xf>
    <xf numFmtId="0" fontId="5" fillId="0" borderId="36" applyNumberFormat="0" applyFont="0" applyFill="0" applyBorder="0" applyAlignment="0">
      <alignment horizontal="left"/>
    </xf>
    <xf numFmtId="228" fontId="127" fillId="0" borderId="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4"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229" fontId="128" fillId="0" borderId="36" applyNumberFormat="0" applyFont="0" applyFill="0" applyBorder="0" applyAlignment="0"/>
    <xf numFmtId="229" fontId="128" fillId="0" borderId="36" applyNumberFormat="0" applyFont="0" applyFill="0" applyBorder="0" applyAlignment="0"/>
    <xf numFmtId="229" fontId="128" fillId="0" borderId="36" applyNumberFormat="0" applyFont="0" applyFill="0" applyBorder="0" applyAlignment="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39"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3"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16" fillId="47"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2" borderId="0" applyNumberFormat="0" applyBorder="0" applyAlignment="0" applyProtection="0"/>
    <xf numFmtId="0" fontId="35" fillId="55" borderId="0" applyNumberFormat="0" applyBorder="0" applyAlignment="0" applyProtection="0"/>
    <xf numFmtId="0" fontId="35" fillId="58" borderId="0" applyNumberFormat="0" applyBorder="0" applyAlignment="0" applyProtection="0"/>
    <xf numFmtId="0" fontId="5" fillId="0" borderId="0" applyBorder="0">
      <alignment horizontal="right"/>
    </xf>
    <xf numFmtId="0" fontId="93" fillId="28" borderId="0" applyNumberFormat="0" applyBorder="0" applyAlignment="0" applyProtection="0"/>
    <xf numFmtId="0" fontId="93" fillId="32" borderId="0" applyNumberFormat="0" applyBorder="0" applyAlignment="0" applyProtection="0"/>
    <xf numFmtId="0" fontId="93" fillId="36" borderId="0" applyNumberFormat="0" applyBorder="0" applyAlignment="0" applyProtection="0"/>
    <xf numFmtId="0" fontId="93" fillId="40" borderId="0" applyNumberFormat="0" applyBorder="0" applyAlignment="0" applyProtection="0"/>
    <xf numFmtId="0" fontId="93" fillId="44" borderId="0" applyNumberFormat="0" applyBorder="0" applyAlignment="0" applyProtection="0"/>
    <xf numFmtId="0" fontId="93" fillId="48" borderId="0" applyNumberFormat="0" applyBorder="0" applyAlignment="0" applyProtection="0"/>
    <xf numFmtId="0" fontId="93" fillId="28" borderId="0" applyNumberFormat="0" applyBorder="0" applyAlignment="0" applyProtection="0"/>
    <xf numFmtId="0" fontId="93" fillId="28" borderId="0" applyNumberFormat="0" applyBorder="0" applyAlignment="0" applyProtection="0"/>
    <xf numFmtId="0" fontId="93" fillId="28" borderId="0" applyNumberFormat="0" applyBorder="0" applyAlignment="0" applyProtection="0"/>
    <xf numFmtId="0" fontId="93" fillId="28"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6" borderId="0" applyNumberFormat="0" applyBorder="0" applyAlignment="0" applyProtection="0"/>
    <xf numFmtId="0" fontId="93" fillId="36" borderId="0" applyNumberFormat="0" applyBorder="0" applyAlignment="0" applyProtection="0"/>
    <xf numFmtId="0" fontId="93" fillId="36" borderId="0" applyNumberFormat="0" applyBorder="0" applyAlignment="0" applyProtection="0"/>
    <xf numFmtId="0" fontId="93" fillId="36" borderId="0" applyNumberFormat="0" applyBorder="0" applyAlignment="0" applyProtection="0"/>
    <xf numFmtId="0" fontId="93" fillId="40" borderId="0" applyNumberFormat="0" applyBorder="0" applyAlignment="0" applyProtection="0"/>
    <xf numFmtId="0" fontId="93" fillId="40" borderId="0" applyNumberFormat="0" applyBorder="0" applyAlignment="0" applyProtection="0"/>
    <xf numFmtId="0" fontId="93" fillId="40" borderId="0" applyNumberFormat="0" applyBorder="0" applyAlignment="0" applyProtection="0"/>
    <xf numFmtId="0" fontId="93" fillId="40"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8" borderId="0" applyNumberFormat="0" applyBorder="0" applyAlignment="0" applyProtection="0"/>
    <xf numFmtId="0" fontId="93" fillId="48" borderId="0" applyNumberFormat="0" applyBorder="0" applyAlignment="0" applyProtection="0"/>
    <xf numFmtId="0" fontId="93" fillId="48" borderId="0" applyNumberFormat="0" applyBorder="0" applyAlignment="0" applyProtection="0"/>
    <xf numFmtId="0" fontId="93" fillId="48" borderId="0" applyNumberFormat="0" applyBorder="0" applyAlignment="0" applyProtection="0"/>
    <xf numFmtId="0" fontId="36" fillId="59" borderId="0" applyNumberFormat="0" applyBorder="0" applyAlignment="0" applyProtection="0"/>
    <xf numFmtId="0" fontId="36" fillId="56" borderId="0" applyNumberFormat="0" applyBorder="0" applyAlignment="0" applyProtection="0"/>
    <xf numFmtId="0" fontId="36" fillId="57" borderId="0" applyNumberFormat="0" applyBorder="0" applyAlignment="0" applyProtection="0"/>
    <xf numFmtId="0" fontId="36" fillId="60" borderId="0" applyNumberFormat="0" applyBorder="0" applyAlignment="0" applyProtection="0"/>
    <xf numFmtId="0" fontId="36" fillId="61" borderId="0" applyNumberFormat="0" applyBorder="0" applyAlignment="0" applyProtection="0"/>
    <xf numFmtId="0" fontId="36" fillId="62" borderId="0" applyNumberFormat="0" applyBorder="0" applyAlignment="0" applyProtection="0"/>
    <xf numFmtId="0" fontId="6" fillId="0" borderId="0" applyNumberFormat="0" applyFill="0" applyBorder="0" applyAlignment="0" applyProtection="0"/>
    <xf numFmtId="0" fontId="129" fillId="73" borderId="0"/>
    <xf numFmtId="0" fontId="130" fillId="0" borderId="37">
      <alignment horizontal="right"/>
    </xf>
    <xf numFmtId="187" fontId="131" fillId="71" borderId="0" applyFont="0" applyBorder="0"/>
    <xf numFmtId="187" fontId="131" fillId="71" borderId="0" applyFont="0" applyBorder="0"/>
    <xf numFmtId="0" fontId="131" fillId="71" borderId="0" applyFont="0" applyBorder="0"/>
    <xf numFmtId="0" fontId="5" fillId="75" borderId="0"/>
    <xf numFmtId="0" fontId="5"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5" fillId="75" borderId="0"/>
    <xf numFmtId="0" fontId="5" fillId="75" borderId="0"/>
    <xf numFmtId="0" fontId="5" fillId="75" borderId="0"/>
    <xf numFmtId="0" fontId="5"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128" fillId="75" borderId="0"/>
    <xf numFmtId="0" fontId="5" fillId="75" borderId="0"/>
    <xf numFmtId="187" fontId="131" fillId="71" borderId="0" applyNumberFormat="0" applyFont="0" applyBorder="0" applyAlignment="0" applyProtection="0"/>
    <xf numFmtId="187" fontId="5" fillId="78" borderId="0" applyNumberFormat="0" applyFont="0" applyBorder="0" applyAlignment="0" applyProtection="0"/>
    <xf numFmtId="187" fontId="5" fillId="78" borderId="0" applyNumberFormat="0" applyFont="0" applyBorder="0" applyAlignment="0" applyProtection="0"/>
    <xf numFmtId="187" fontId="115" fillId="71" borderId="0" applyNumberFormat="0" applyFont="0" applyBorder="0" applyAlignment="0" applyProtection="0"/>
    <xf numFmtId="187" fontId="115" fillId="10" borderId="0" applyNumberFormat="0" applyFont="0" applyBorder="0" applyAlignment="0" applyProtection="0"/>
    <xf numFmtId="187" fontId="115" fillId="10" borderId="0" applyNumberFormat="0" applyFont="0" applyBorder="0" applyAlignment="0" applyProtection="0"/>
    <xf numFmtId="187" fontId="34" fillId="71" borderId="0" applyBorder="0"/>
    <xf numFmtId="187" fontId="34" fillId="79" borderId="0" applyBorder="0"/>
    <xf numFmtId="187" fontId="34" fillId="79" borderId="0" applyBorder="0"/>
    <xf numFmtId="187" fontId="34" fillId="79" borderId="0" applyBorder="0"/>
    <xf numFmtId="187" fontId="34" fillId="79" borderId="0" applyBorder="0"/>
    <xf numFmtId="187" fontId="34" fillId="79" borderId="0" applyBorder="0"/>
    <xf numFmtId="187" fontId="34" fillId="79" borderId="0" applyBorder="0"/>
    <xf numFmtId="187" fontId="34" fillId="79" borderId="0" applyBorder="0"/>
    <xf numFmtId="187" fontId="34" fillId="79" borderId="0" applyBorder="0"/>
    <xf numFmtId="0" fontId="34" fillId="79" borderId="0" applyBorder="0"/>
    <xf numFmtId="187" fontId="34" fillId="79" borderId="0" applyBorder="0"/>
    <xf numFmtId="187" fontId="34" fillId="79" borderId="0" applyBorder="0"/>
    <xf numFmtId="187" fontId="34" fillId="79" borderId="0" applyBorder="0"/>
    <xf numFmtId="187" fontId="34" fillId="79" borderId="0" applyBorder="0"/>
    <xf numFmtId="187" fontId="34" fillId="71" borderId="0" applyBorder="0"/>
    <xf numFmtId="0" fontId="34" fillId="71" borderId="0" applyBorder="0"/>
    <xf numFmtId="0" fontId="34" fillId="71" borderId="0" applyBorder="0"/>
    <xf numFmtId="0" fontId="34" fillId="71" borderId="0" applyBorder="0"/>
    <xf numFmtId="0" fontId="34" fillId="71" borderId="0" applyBorder="0"/>
    <xf numFmtId="0" fontId="34" fillId="71" borderId="0" applyBorder="0"/>
    <xf numFmtId="0" fontId="34" fillId="71" borderId="0" applyBorder="0"/>
    <xf numFmtId="0" fontId="34" fillId="71" borderId="0" applyBorder="0"/>
    <xf numFmtId="187" fontId="5" fillId="0" borderId="38" applyNumberFormat="0" applyBorder="0" applyAlignment="0" applyProtection="0"/>
    <xf numFmtId="230" fontId="5" fillId="0" borderId="0" applyBorder="0">
      <alignment horizontal="right"/>
    </xf>
    <xf numFmtId="230" fontId="5"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5" fillId="0" borderId="0" applyBorder="0">
      <alignment horizontal="right"/>
    </xf>
    <xf numFmtId="230" fontId="5" fillId="0" borderId="0" applyBorder="0">
      <alignment horizontal="right"/>
    </xf>
    <xf numFmtId="230" fontId="5" fillId="0" borderId="0" applyBorder="0">
      <alignment horizontal="right"/>
    </xf>
    <xf numFmtId="230" fontId="5"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28"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132" fillId="0" borderId="0" applyBorder="0">
      <alignment horizontal="right"/>
    </xf>
    <xf numFmtId="230" fontId="5" fillId="0" borderId="0"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230" fontId="34" fillId="0" borderId="38" applyBorder="0">
      <alignment horizontal="right"/>
    </xf>
    <xf numFmtId="187" fontId="5" fillId="0" borderId="38" applyNumberFormat="0" applyBorder="0" applyAlignment="0" applyProtection="0"/>
    <xf numFmtId="187" fontId="5" fillId="0" borderId="38" applyNumberFormat="0" applyBorder="0" applyAlignment="0" applyProtection="0"/>
    <xf numFmtId="171" fontId="5" fillId="0" borderId="0"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5" fillId="0" borderId="38" applyBorder="0">
      <alignment horizontal="right"/>
    </xf>
    <xf numFmtId="171" fontId="128" fillId="0" borderId="38" applyBorder="0">
      <alignment horizontal="right"/>
    </xf>
    <xf numFmtId="171" fontId="128" fillId="0" borderId="38" applyBorder="0">
      <alignment horizontal="right"/>
    </xf>
    <xf numFmtId="171" fontId="128" fillId="0" borderId="38" applyBorder="0">
      <alignment horizontal="right"/>
    </xf>
    <xf numFmtId="171" fontId="128" fillId="0" borderId="38" applyBorder="0">
      <alignment horizontal="right"/>
    </xf>
    <xf numFmtId="171" fontId="128" fillId="0" borderId="38" applyBorder="0">
      <alignment horizontal="right"/>
    </xf>
    <xf numFmtId="171" fontId="128" fillId="0" borderId="38" applyBorder="0">
      <alignment horizontal="right"/>
    </xf>
    <xf numFmtId="171" fontId="133" fillId="0" borderId="38" applyBorder="0">
      <alignment horizontal="right"/>
    </xf>
    <xf numFmtId="171" fontId="5" fillId="0" borderId="38"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5" fillId="0" borderId="0" applyBorder="0">
      <alignment horizontal="right"/>
    </xf>
    <xf numFmtId="171" fontId="128" fillId="0" borderId="0" applyBorder="0">
      <alignment horizontal="right"/>
    </xf>
    <xf numFmtId="171" fontId="128" fillId="0" borderId="0" applyBorder="0">
      <alignment horizontal="right"/>
    </xf>
    <xf numFmtId="171" fontId="128" fillId="0" borderId="0" applyBorder="0">
      <alignment horizontal="right"/>
    </xf>
    <xf numFmtId="171" fontId="128" fillId="0" borderId="0" applyBorder="0">
      <alignment horizontal="right"/>
    </xf>
    <xf numFmtId="171" fontId="128" fillId="0" borderId="0" applyBorder="0">
      <alignment horizontal="right"/>
    </xf>
    <xf numFmtId="171" fontId="128" fillId="0" borderId="0" applyBorder="0">
      <alignment horizontal="right"/>
    </xf>
    <xf numFmtId="171" fontId="134" fillId="0" borderId="0" applyBorder="0">
      <alignment horizontal="right"/>
    </xf>
    <xf numFmtId="171" fontId="5" fillId="0" borderId="0" applyBorder="0">
      <alignment horizontal="right"/>
    </xf>
    <xf numFmtId="187" fontId="5" fillId="0" borderId="0">
      <alignment horizontal="left"/>
    </xf>
    <xf numFmtId="187" fontId="5" fillId="0" borderId="0">
      <alignment horizontal="left"/>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0"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indent="1"/>
    </xf>
    <xf numFmtId="187" fontId="5" fillId="0" borderId="0">
      <alignment horizontal="left"/>
    </xf>
    <xf numFmtId="187" fontId="5" fillId="0" borderId="0">
      <alignment horizontal="left"/>
    </xf>
    <xf numFmtId="187" fontId="5" fillId="0" borderId="0">
      <alignment horizontal="left"/>
    </xf>
    <xf numFmtId="187" fontId="5" fillId="0" borderId="0">
      <alignment horizontal="left"/>
    </xf>
    <xf numFmtId="187" fontId="128" fillId="0" borderId="0">
      <alignment horizontal="left"/>
    </xf>
    <xf numFmtId="187" fontId="128" fillId="0" borderId="0">
      <alignment horizontal="left"/>
    </xf>
    <xf numFmtId="0" fontId="128" fillId="0" borderId="0">
      <alignment horizontal="left"/>
    </xf>
    <xf numFmtId="187" fontId="5" fillId="0" borderId="0">
      <alignment horizontal="left"/>
    </xf>
    <xf numFmtId="0" fontId="5" fillId="0" borderId="0">
      <alignment horizontal="left"/>
    </xf>
    <xf numFmtId="187" fontId="128" fillId="0" borderId="0">
      <alignment horizontal="left"/>
    </xf>
    <xf numFmtId="187" fontId="128" fillId="0" borderId="0">
      <alignment horizontal="left"/>
    </xf>
    <xf numFmtId="187" fontId="128" fillId="0" borderId="0">
      <alignment horizontal="left"/>
    </xf>
    <xf numFmtId="187" fontId="128" fillId="0" borderId="0">
      <alignment horizontal="left"/>
    </xf>
    <xf numFmtId="187" fontId="128" fillId="0" borderId="0">
      <alignment horizontal="left"/>
    </xf>
    <xf numFmtId="187" fontId="135" fillId="0" borderId="0">
      <alignment horizontal="left"/>
    </xf>
    <xf numFmtId="187" fontId="135" fillId="0" borderId="0">
      <alignment horizontal="left"/>
    </xf>
    <xf numFmtId="0" fontId="135" fillId="0" borderId="0">
      <alignment horizontal="left"/>
    </xf>
    <xf numFmtId="187" fontId="5" fillId="0" borderId="0">
      <alignment horizontal="left"/>
    </xf>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0"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0" fontId="5"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128"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187"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0" fontId="83"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5" fillId="0" borderId="6" applyBorder="0"/>
    <xf numFmtId="187" fontId="131" fillId="71" borderId="38" applyNumberFormat="0" applyFont="0" applyBorder="0" applyAlignment="0" applyProtection="0"/>
    <xf numFmtId="187" fontId="5" fillId="12" borderId="38" applyNumberFormat="0" applyFont="0" applyBorder="0" applyAlignment="0" applyProtection="0"/>
    <xf numFmtId="187" fontId="5" fillId="12" borderId="38" applyNumberFormat="0" applyFont="0" applyBorder="0" applyAlignment="0" applyProtection="0"/>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1"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28"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113"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8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28"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113"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230" fontId="5" fillId="0" borderId="6" applyBorder="0">
      <alignment horizontal="right"/>
    </xf>
    <xf numFmtId="187" fontId="74"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128" fillId="0" borderId="38" applyNumberFormat="0" applyBorder="0" applyAlignment="0" applyProtection="0"/>
    <xf numFmtId="187" fontId="74" fillId="0" borderId="38" applyNumberFormat="0" applyBorder="0" applyAlignment="0" applyProtection="0"/>
    <xf numFmtId="0" fontId="74" fillId="0" borderId="38" applyNumberFormat="0" applyBorder="0" applyAlignment="0" applyProtection="0"/>
    <xf numFmtId="0" fontId="74" fillId="0" borderId="38" applyNumberFormat="0" applyBorder="0" applyAlignment="0" applyProtection="0"/>
    <xf numFmtId="0" fontId="74" fillId="0" borderId="38" applyNumberFormat="0" applyBorder="0" applyAlignment="0" applyProtection="0"/>
    <xf numFmtId="0" fontId="74" fillId="0" borderId="38" applyNumberFormat="0" applyBorder="0" applyAlignment="0" applyProtection="0"/>
    <xf numFmtId="0" fontId="74" fillId="0" borderId="38" applyNumberFormat="0" applyBorder="0" applyAlignment="0" applyProtection="0"/>
    <xf numFmtId="0" fontId="74" fillId="0" borderId="38" applyNumberFormat="0" applyBorder="0" applyAlignment="0" applyProtection="0"/>
    <xf numFmtId="0" fontId="5" fillId="71" borderId="39" applyBorder="0">
      <alignment horizontal="center"/>
    </xf>
    <xf numFmtId="0" fontId="5" fillId="71" borderId="39"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40" applyBorder="0">
      <alignment horizontal="center"/>
    </xf>
    <xf numFmtId="0" fontId="5" fillId="71" borderId="39" applyBorder="0">
      <alignment horizontal="center"/>
    </xf>
    <xf numFmtId="0" fontId="5" fillId="71" borderId="39" applyBorder="0">
      <alignment horizontal="center"/>
    </xf>
    <xf numFmtId="0" fontId="5" fillId="71" borderId="39" applyBorder="0">
      <alignment horizontal="center"/>
    </xf>
    <xf numFmtId="0" fontId="5" fillId="71" borderId="39" applyBorder="0">
      <alignment horizontal="center"/>
    </xf>
    <xf numFmtId="0" fontId="128" fillId="71" borderId="39" applyBorder="0">
      <alignment horizontal="center"/>
    </xf>
    <xf numFmtId="0" fontId="128" fillId="71" borderId="39" applyBorder="0">
      <alignment horizontal="center"/>
    </xf>
    <xf numFmtId="0" fontId="128" fillId="71" borderId="39" applyBorder="0">
      <alignment horizontal="center"/>
    </xf>
    <xf numFmtId="0" fontId="128" fillId="71" borderId="39" applyBorder="0">
      <alignment horizontal="center"/>
    </xf>
    <xf numFmtId="0" fontId="128" fillId="71" borderId="39" applyBorder="0">
      <alignment horizontal="center"/>
    </xf>
    <xf numFmtId="0" fontId="128" fillId="71" borderId="39" applyBorder="0">
      <alignment horizontal="center"/>
    </xf>
    <xf numFmtId="0" fontId="113" fillId="71" borderId="39" applyBorder="0">
      <alignment horizontal="center"/>
    </xf>
    <xf numFmtId="0" fontId="5" fillId="71" borderId="39" applyBorder="0">
      <alignment horizontal="center"/>
    </xf>
    <xf numFmtId="231" fontId="5" fillId="0" borderId="0" applyFont="0" applyFill="0" applyBorder="0" applyAlignment="0" applyProtection="0"/>
    <xf numFmtId="0" fontId="5" fillId="0" borderId="0" applyFont="0" applyFill="0" applyBorder="0" applyAlignment="0" applyProtection="0"/>
    <xf numFmtId="0" fontId="93" fillId="25" borderId="0" applyNumberFormat="0" applyBorder="0" applyAlignment="0" applyProtection="0"/>
    <xf numFmtId="0" fontId="93" fillId="25" borderId="0" applyNumberFormat="0" applyBorder="0" applyAlignment="0" applyProtection="0"/>
    <xf numFmtId="0" fontId="93" fillId="25" borderId="0" applyNumberFormat="0" applyBorder="0" applyAlignment="0" applyProtection="0"/>
    <xf numFmtId="0" fontId="93" fillId="25" borderId="0" applyNumberFormat="0" applyBorder="0" applyAlignment="0" applyProtection="0"/>
    <xf numFmtId="0" fontId="93" fillId="29" borderId="0" applyNumberFormat="0" applyBorder="0" applyAlignment="0" applyProtection="0"/>
    <xf numFmtId="0" fontId="93" fillId="29" borderId="0" applyNumberFormat="0" applyBorder="0" applyAlignment="0" applyProtection="0"/>
    <xf numFmtId="0" fontId="93" fillId="29" borderId="0" applyNumberFormat="0" applyBorder="0" applyAlignment="0" applyProtection="0"/>
    <xf numFmtId="0" fontId="93" fillId="29"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7" borderId="0" applyNumberFormat="0" applyBorder="0" applyAlignment="0" applyProtection="0"/>
    <xf numFmtId="0" fontId="93" fillId="37" borderId="0" applyNumberFormat="0" applyBorder="0" applyAlignment="0" applyProtection="0"/>
    <xf numFmtId="0" fontId="93" fillId="37" borderId="0" applyNumberFormat="0" applyBorder="0" applyAlignment="0" applyProtection="0"/>
    <xf numFmtId="0" fontId="93" fillId="37"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101" fillId="0" borderId="29"/>
    <xf numFmtId="189" fontId="5" fillId="0" borderId="0" applyFont="0" applyFill="0" applyBorder="0" applyAlignment="0" applyProtection="0"/>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0" fontId="101" fillId="0" borderId="29"/>
    <xf numFmtId="232" fontId="74" fillId="0" borderId="0"/>
    <xf numFmtId="207" fontId="5" fillId="0" borderId="0"/>
    <xf numFmtId="0" fontId="74" fillId="0" borderId="0" applyFont="0" applyFill="0" applyBorder="0" applyAlignment="0" applyProtection="0"/>
    <xf numFmtId="173" fontId="136" fillId="0" borderId="0" applyFont="0" applyFill="0" applyBorder="0" applyAlignment="0" applyProtection="0"/>
    <xf numFmtId="232" fontId="136" fillId="0" borderId="0" applyFont="0" applyFill="0" applyBorder="0" applyAlignment="0" applyProtection="0"/>
    <xf numFmtId="167" fontId="136" fillId="0" borderId="0" applyFont="0" applyFill="0" applyBorder="0" applyAlignment="0" applyProtection="0"/>
    <xf numFmtId="189" fontId="136" fillId="0" borderId="0" applyFont="0" applyFill="0" applyBorder="0" applyAlignment="0" applyProtection="0"/>
    <xf numFmtId="233" fontId="136" fillId="0" borderId="0" applyFont="0" applyFill="0" applyBorder="0" applyAlignment="0" applyProtection="0"/>
    <xf numFmtId="190" fontId="136" fillId="0" borderId="0" applyFont="0" applyFill="0" applyBorder="0" applyAlignment="0" applyProtection="0"/>
    <xf numFmtId="0" fontId="122" fillId="0" borderId="37">
      <alignment horizontal="right"/>
    </xf>
    <xf numFmtId="0" fontId="122" fillId="0" borderId="37" applyFill="0">
      <alignment horizontal="right"/>
    </xf>
    <xf numFmtId="37" fontId="122" fillId="0" borderId="37">
      <alignment horizontal="right"/>
    </xf>
    <xf numFmtId="3" fontId="130" fillId="0" borderId="37" applyFill="0">
      <alignment horizontal="right"/>
    </xf>
    <xf numFmtId="0" fontId="130" fillId="0" borderId="37" applyFill="0">
      <alignment horizontal="right"/>
    </xf>
    <xf numFmtId="224" fontId="5" fillId="0" borderId="0" applyFill="0" applyBorder="0" applyProtection="0">
      <alignment horizontal="right"/>
    </xf>
    <xf numFmtId="0" fontId="34" fillId="0" borderId="0" applyNumberFormat="0" applyAlignment="0"/>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234" fontId="5" fillId="0" borderId="29">
      <alignment horizontal="centerContinuous"/>
    </xf>
    <xf numFmtId="186" fontId="137" fillId="82" borderId="0" applyNumberFormat="0" applyFont="0" applyBorder="0" applyAlignment="0">
      <alignment horizontal="right"/>
    </xf>
    <xf numFmtId="0" fontId="5" fillId="72" borderId="41">
      <alignment horizontal="center" vertical="center"/>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5" fontId="138" fillId="82" borderId="1" applyFont="0">
      <alignment horizontal="right"/>
    </xf>
    <xf numFmtId="234" fontId="5" fillId="0" borderId="29">
      <alignment horizontal="centerContinuous"/>
    </xf>
    <xf numFmtId="0" fontId="34" fillId="0" borderId="0" applyNumberFormat="0" applyFill="0" applyBorder="0" applyAlignment="0" applyProtection="0"/>
    <xf numFmtId="236" fontId="96" fillId="0" borderId="0"/>
    <xf numFmtId="0" fontId="130" fillId="0" borderId="0" applyFont="0" applyFill="0" applyBorder="0" applyAlignment="0" applyProtection="0">
      <alignment horizontal="right"/>
    </xf>
    <xf numFmtId="237" fontId="139" fillId="0" borderId="0"/>
    <xf numFmtId="0" fontId="140" fillId="0" borderId="0"/>
    <xf numFmtId="238" fontId="5" fillId="11" borderId="42">
      <alignment horizontal="center" vertical="center"/>
    </xf>
    <xf numFmtId="238"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9"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238" fontId="5" fillId="11" borderId="42">
      <alignment horizontal="center" vertical="center"/>
    </xf>
    <xf numFmtId="0" fontId="93" fillId="25" borderId="0" applyNumberFormat="0" applyBorder="0" applyAlignment="0" applyProtection="0"/>
    <xf numFmtId="0" fontId="93" fillId="29" borderId="0" applyNumberFormat="0" applyBorder="0" applyAlignment="0" applyProtection="0"/>
    <xf numFmtId="0" fontId="93" fillId="33" borderId="0" applyNumberFormat="0" applyBorder="0" applyAlignment="0" applyProtection="0"/>
    <xf numFmtId="0" fontId="93" fillId="37" borderId="0" applyNumberFormat="0" applyBorder="0" applyAlignment="0" applyProtection="0"/>
    <xf numFmtId="0" fontId="93" fillId="41" borderId="0" applyNumberFormat="0" applyBorder="0" applyAlignment="0" applyProtection="0"/>
    <xf numFmtId="0" fontId="93" fillId="45" borderId="0" applyNumberFormat="0" applyBorder="0" applyAlignment="0" applyProtection="0"/>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4"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240" fontId="141" fillId="0" borderId="22">
      <alignment horizontal="center" vertical="center"/>
    </xf>
    <xf numFmtId="0" fontId="142" fillId="0" borderId="0"/>
    <xf numFmtId="241" fontId="34" fillId="0" borderId="0" applyFont="0" applyFill="0" applyBorder="0" applyAlignment="0" applyProtection="0"/>
    <xf numFmtId="0" fontId="34" fillId="0" borderId="0" applyFont="0" applyFill="0" applyBorder="0" applyAlignment="0" applyProtection="0"/>
    <xf numFmtId="242" fontId="143" fillId="0" borderId="0" applyFill="0" applyBorder="0" applyProtection="0">
      <alignment horizontal="center"/>
    </xf>
    <xf numFmtId="0" fontId="125" fillId="83" borderId="30"/>
    <xf numFmtId="0" fontId="122" fillId="0" borderId="37">
      <alignment horizontal="right"/>
      <protection locked="0"/>
    </xf>
    <xf numFmtId="243" fontId="144" fillId="0" borderId="37" applyNumberFormat="0" applyFont="0" applyBorder="0" applyProtection="0">
      <alignment horizontal="right"/>
    </xf>
    <xf numFmtId="0" fontId="130" fillId="0" borderId="0">
      <alignment horizontal="center" wrapText="1"/>
      <protection locked="0"/>
    </xf>
    <xf numFmtId="0" fontId="5" fillId="0" borderId="0" applyNumberFormat="0" applyFill="0" applyBorder="0" applyAlignment="0" applyProtection="0"/>
    <xf numFmtId="0" fontId="94" fillId="0" borderId="0" applyNumberFormat="0" applyFill="0" applyBorder="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0" fontId="145" fillId="0" borderId="37">
      <protection hidden="1"/>
    </xf>
    <xf numFmtId="0" fontId="99" fillId="67" borderId="37" applyNumberFormat="0" applyFont="0" applyBorder="0" applyAlignment="0" applyProtection="0">
      <protection hidden="1"/>
    </xf>
    <xf numFmtId="0" fontId="146" fillId="0" borderId="44" applyNumberFormat="0" applyFill="0" applyAlignment="0" applyProtection="0"/>
    <xf numFmtId="0" fontId="88" fillId="21" borderId="8" applyNumberFormat="0" applyAlignment="0" applyProtection="0"/>
    <xf numFmtId="0" fontId="128" fillId="0" borderId="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4" fontId="147" fillId="77" borderId="45" applyProtection="0"/>
    <xf numFmtId="245" fontId="96" fillId="0" borderId="0"/>
    <xf numFmtId="245" fontId="96" fillId="0" borderId="0"/>
    <xf numFmtId="187" fontId="148" fillId="0" borderId="0" applyNumberFormat="0" applyFill="0" applyBorder="0" applyAlignment="0" applyProtection="0"/>
    <xf numFmtId="246" fontId="100" fillId="0" borderId="0" applyNumberFormat="0" applyFill="0" applyBorder="0" applyAlignment="0" applyProtection="0"/>
    <xf numFmtId="245" fontId="96" fillId="0" borderId="0"/>
    <xf numFmtId="246" fontId="100" fillId="0" borderId="0" applyNumberFormat="0" applyFill="0" applyBorder="0" applyAlignment="0" applyProtection="0"/>
    <xf numFmtId="246" fontId="100" fillId="0" borderId="0" applyNumberFormat="0" applyFill="0" applyBorder="0" applyAlignment="0" applyProtection="0"/>
    <xf numFmtId="246" fontId="100" fillId="0" borderId="0" applyNumberFormat="0" applyFill="0" applyBorder="0" applyAlignment="0" applyProtection="0"/>
    <xf numFmtId="246" fontId="100" fillId="0" borderId="0" applyNumberFormat="0" applyFill="0" applyBorder="0" applyAlignment="0" applyProtection="0"/>
    <xf numFmtId="187" fontId="100" fillId="0" borderId="0" applyNumberFormat="0" applyFill="0" applyBorder="0" applyAlignment="0" applyProtection="0"/>
    <xf numFmtId="246" fontId="100" fillId="0" borderId="0" applyNumberFormat="0" applyFill="0" applyBorder="0" applyAlignment="0" applyProtection="0"/>
    <xf numFmtId="246" fontId="100" fillId="0" borderId="0" applyNumberFormat="0" applyFill="0" applyBorder="0" applyAlignment="0" applyProtection="0"/>
    <xf numFmtId="187" fontId="100" fillId="0" borderId="0" applyNumberFormat="0" applyFill="0" applyBorder="0" applyAlignment="0" applyProtection="0"/>
    <xf numFmtId="0" fontId="149" fillId="0" borderId="0" applyNumberFormat="0" applyFill="0" applyBorder="0" applyAlignment="0" applyProtection="0">
      <alignment horizontal="centerContinuous"/>
    </xf>
    <xf numFmtId="246" fontId="100" fillId="0" borderId="0" applyNumberFormat="0" applyFill="0" applyBorder="0" applyAlignment="0" applyProtection="0"/>
    <xf numFmtId="0" fontId="5" fillId="84" borderId="0" applyNumberFormat="0" applyFont="0" applyBorder="0" applyAlignment="0" applyProtection="0">
      <alignment horizontal="left"/>
    </xf>
    <xf numFmtId="247" fontId="130" fillId="0" borderId="0" applyFont="0" applyFill="0" applyBorder="0" applyAlignment="0" applyProtection="0"/>
    <xf numFmtId="49" fontId="150" fillId="85" borderId="0">
      <alignment horizontal="left" vertical="center"/>
    </xf>
    <xf numFmtId="248" fontId="5" fillId="0" borderId="0" applyFont="0" applyFill="0" applyBorder="0" applyAlignment="0" applyProtection="0"/>
    <xf numFmtId="249" fontId="151" fillId="0" borderId="0" applyFont="0" applyFill="0" applyBorder="0" applyAlignment="0" applyProtection="0"/>
    <xf numFmtId="0" fontId="152" fillId="0" borderId="46" applyNumberFormat="0" applyFont="0" applyFill="0" applyAlignment="0"/>
    <xf numFmtId="250" fontId="5" fillId="0" borderId="0" applyFont="0" applyFill="0" applyBorder="0" applyAlignment="0" applyProtection="0"/>
    <xf numFmtId="186" fontId="5" fillId="0" borderId="0" applyFont="0" applyFill="0" applyBorder="0" applyAlignment="0" applyProtection="0"/>
    <xf numFmtId="251" fontId="5" fillId="0" borderId="0" applyFont="0" applyFill="0" applyBorder="0" applyAlignment="0" applyProtection="0"/>
    <xf numFmtId="252" fontId="5" fillId="0" borderId="0" applyFont="0" applyFill="0" applyBorder="0" applyAlignment="0" applyProtection="0"/>
    <xf numFmtId="253" fontId="5" fillId="0" borderId="0" applyFont="0" applyFill="0" applyBorder="0" applyAlignment="0" applyProtection="0"/>
    <xf numFmtId="0" fontId="5" fillId="0" borderId="0" applyFont="0" applyFill="0" applyBorder="0" applyAlignment="0" applyProtection="0">
      <alignment horizontal="right"/>
    </xf>
    <xf numFmtId="202" fontId="5" fillId="0" borderId="0" applyFont="0" applyFill="0" applyBorder="0" applyAlignment="0" applyProtection="0">
      <alignment horizontal="right"/>
    </xf>
    <xf numFmtId="254" fontId="5" fillId="0" borderId="0" applyFont="0" applyFill="0" applyBorder="0" applyAlignment="0" applyProtection="0"/>
    <xf numFmtId="255" fontId="34" fillId="0" borderId="0" applyFont="0" applyBorder="0" applyAlignment="0" applyProtection="0">
      <alignment horizontal="right"/>
    </xf>
    <xf numFmtId="3" fontId="153" fillId="0" borderId="0"/>
    <xf numFmtId="0" fontId="89" fillId="21" borderId="7" applyNumberFormat="0" applyAlignment="0" applyProtection="0"/>
    <xf numFmtId="0" fontId="89" fillId="21" borderId="7" applyNumberFormat="0" applyAlignment="0" applyProtection="0"/>
    <xf numFmtId="0" fontId="89" fillId="21" borderId="7" applyNumberFormat="0" applyAlignment="0" applyProtection="0"/>
    <xf numFmtId="0" fontId="89" fillId="21" borderId="7" applyNumberFormat="0" applyAlignment="0" applyProtection="0"/>
    <xf numFmtId="0" fontId="89" fillId="21" borderId="7" applyNumberFormat="0" applyAlignment="0" applyProtection="0"/>
    <xf numFmtId="3" fontId="154" fillId="0" borderId="0" applyAlignment="0" applyProtection="0"/>
    <xf numFmtId="0" fontId="155" fillId="0" borderId="0" applyNumberFormat="0" applyBorder="0" applyAlignment="0"/>
    <xf numFmtId="256" fontId="96" fillId="0" borderId="0" applyNumberFormat="0" applyFill="0" applyBorder="0" applyAlignment="0" applyProtection="0"/>
    <xf numFmtId="0" fontId="130" fillId="0" borderId="0"/>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177" fontId="130" fillId="0" borderId="6"/>
    <xf numFmtId="0" fontId="5" fillId="0" borderId="0">
      <alignment horizontal="right"/>
    </xf>
    <xf numFmtId="0" fontId="156" fillId="0" borderId="0">
      <alignment horizontal="right"/>
    </xf>
    <xf numFmtId="0" fontId="122" fillId="0" borderId="0" applyNumberFormat="0" applyFill="0" applyBorder="0" applyAlignment="0" applyProtection="0"/>
    <xf numFmtId="257" fontId="5" fillId="0" borderId="0" applyNumberFormat="0" applyAlignment="0" applyProtection="0"/>
    <xf numFmtId="258" fontId="5" fillId="0" borderId="0" applyFont="0" applyFill="0" applyBorder="0" applyAlignment="0" applyProtection="0"/>
    <xf numFmtId="259" fontId="5" fillId="0" borderId="0" applyFont="0" applyFill="0" applyBorder="0" applyAlignment="0" applyProtection="0"/>
    <xf numFmtId="260" fontId="5" fillId="0" borderId="0" applyFont="0" applyFill="0" applyBorder="0" applyAlignment="0" applyProtection="0"/>
    <xf numFmtId="0" fontId="5" fillId="0" borderId="0" applyNumberFormat="0" applyFont="0" applyAlignment="0" applyProtection="0"/>
    <xf numFmtId="0" fontId="5" fillId="0" borderId="0" applyNumberFormat="0" applyFont="0" applyAlignment="0" applyProtection="0"/>
    <xf numFmtId="0" fontId="5" fillId="0" borderId="0" applyNumberFormat="0" applyFont="0" applyAlignment="0" applyProtection="0"/>
    <xf numFmtId="0" fontId="5" fillId="0" borderId="0" applyNumberFormat="0" applyFont="0" applyAlignment="0" applyProtection="0"/>
    <xf numFmtId="0" fontId="5" fillId="0" borderId="0" applyNumberFormat="0" applyFont="0" applyAlignment="0" applyProtection="0"/>
    <xf numFmtId="186" fontId="80" fillId="0" borderId="0" applyNumberFormat="0" applyAlignment="0" applyProtection="0"/>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0" fontId="157" fillId="86" borderId="5" applyFill="0" applyBorder="0" applyProtection="0">
      <alignment horizontal="left"/>
    </xf>
    <xf numFmtId="261" fontId="100" fillId="0" borderId="0" applyNumberFormat="0" applyFill="0" applyBorder="0" applyAlignment="0" applyProtection="0"/>
    <xf numFmtId="0" fontId="96" fillId="75" borderId="0" applyNumberFormat="0" applyFont="0" applyBorder="0" applyAlignment="0" applyProtection="0"/>
    <xf numFmtId="0" fontId="96" fillId="79" borderId="0" applyNumberFormat="0" applyFont="0" applyBorder="0" applyAlignment="0" applyProtection="0"/>
    <xf numFmtId="38" fontId="125" fillId="0" borderId="0"/>
    <xf numFmtId="0" fontId="82" fillId="75" borderId="47">
      <alignment horizontal="center"/>
    </xf>
    <xf numFmtId="0" fontId="5" fillId="0" borderId="0"/>
    <xf numFmtId="178" fontId="158" fillId="0" borderId="0">
      <alignment horizontal="right"/>
      <protection locked="0"/>
    </xf>
    <xf numFmtId="0" fontId="5" fillId="0" borderId="0" applyNumberFormat="0" applyFill="0" applyBorder="0" applyAlignment="0" applyProtection="0"/>
    <xf numFmtId="0" fontId="5" fillId="0" borderId="0" applyBorder="0" applyProtection="0"/>
    <xf numFmtId="1" fontId="82" fillId="75" borderId="48">
      <alignment horizontal="center" vertical="center"/>
    </xf>
    <xf numFmtId="0" fontId="159" fillId="0" borderId="0" applyNumberFormat="0" applyFill="0" applyBorder="0" applyAlignment="0" applyProtection="0"/>
    <xf numFmtId="4" fontId="160" fillId="0" borderId="0" applyNumberFormat="0" applyFill="0" applyBorder="0" applyAlignment="0" applyProtection="0">
      <alignment horizontal="right"/>
    </xf>
    <xf numFmtId="262" fontId="160" fillId="0" borderId="6"/>
    <xf numFmtId="262" fontId="160" fillId="0" borderId="6"/>
    <xf numFmtId="262" fontId="160" fillId="0" borderId="6"/>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0" fontId="161" fillId="0" borderId="29" applyNumberFormat="0" applyFill="0" applyAlignment="0" applyProtection="0"/>
    <xf numFmtId="263" fontId="162" fillId="0" borderId="0">
      <alignment horizontal="center"/>
    </xf>
    <xf numFmtId="15" fontId="163" fillId="0" borderId="0" applyNumberFormat="0">
      <alignment horizontal="center"/>
    </xf>
    <xf numFmtId="0" fontId="164" fillId="0" borderId="27"/>
    <xf numFmtId="0" fontId="130" fillId="0" borderId="49"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130" fillId="0" borderId="50"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29" applyNumberFormat="0" applyFont="0" applyFill="0" applyAlignment="0" applyProtection="0"/>
    <xf numFmtId="0" fontId="99" fillId="0" borderId="51" applyNumberFormat="0" applyFont="0" applyFill="0" applyAlignment="0" applyProtection="0"/>
    <xf numFmtId="0" fontId="99" fillId="0" borderId="51" applyNumberFormat="0" applyFont="0" applyFill="0" applyAlignment="0" applyProtection="0"/>
    <xf numFmtId="0" fontId="99" fillId="0" borderId="51" applyNumberFormat="0" applyFont="0" applyFill="0" applyAlignment="0" applyProtection="0"/>
    <xf numFmtId="0" fontId="99" fillId="0" borderId="2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0" fontId="99" fillId="0" borderId="6" applyNumberFormat="0" applyFont="0" applyFill="0" applyAlignment="0" applyProtection="0"/>
    <xf numFmtId="220" fontId="96" fillId="0" borderId="49" applyNumberFormat="0" applyFill="0" applyAlignment="0" applyProtection="0">
      <alignment horizontal="center"/>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0" fontId="165" fillId="0" borderId="52" applyFill="0" applyProtection="0">
      <alignment horizontal="right"/>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4" fontId="96" fillId="0" borderId="29" applyFill="0" applyAlignment="0" applyProtection="0">
      <alignment horizontal="center"/>
    </xf>
    <xf numFmtId="265" fontId="166" fillId="12" borderId="0" applyFont="0" applyFill="0" applyBorder="0" applyAlignment="0" applyProtection="0"/>
    <xf numFmtId="266" fontId="74" fillId="0" borderId="0" applyAlignment="0" applyProtection="0"/>
    <xf numFmtId="49" fontId="167" fillId="0" borderId="53" applyNumberFormat="0" applyAlignment="0" applyProtection="0">
      <alignment horizontal="left" wrapText="1"/>
    </xf>
    <xf numFmtId="49" fontId="167" fillId="0" borderId="0" applyNumberFormat="0" applyAlignment="0" applyProtection="0">
      <alignment horizontal="left" wrapText="1"/>
    </xf>
    <xf numFmtId="49" fontId="168" fillId="0" borderId="0" applyAlignment="0" applyProtection="0">
      <alignment horizontal="left"/>
    </xf>
    <xf numFmtId="0" fontId="169" fillId="0" borderId="0" applyNumberFormat="0">
      <alignment horizontal="center"/>
      <protection hidden="1"/>
    </xf>
    <xf numFmtId="267" fontId="170" fillId="0" borderId="0"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0" fontId="96" fillId="87" borderId="54"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8" fontId="96" fillId="87" borderId="55" applyFont="0" applyFill="0" applyBorder="0" applyAlignment="0" applyProtection="0"/>
    <xf numFmtId="267" fontId="170" fillId="0" borderId="0" applyFont="0" applyFill="0" applyBorder="0" applyAlignment="0" applyProtection="0"/>
    <xf numFmtId="0" fontId="5" fillId="0" borderId="0"/>
    <xf numFmtId="0" fontId="112" fillId="0" borderId="0" applyNumberFormat="0" applyFill="0" applyBorder="0" applyAlignment="0" applyProtection="0"/>
    <xf numFmtId="269" fontId="96" fillId="0" borderId="36" applyFont="0" applyFill="0" applyBorder="0" applyAlignment="0" applyProtection="0"/>
    <xf numFmtId="269" fontId="96" fillId="0" borderId="36" applyFont="0" applyFill="0" applyBorder="0" applyAlignment="0" applyProtection="0"/>
    <xf numFmtId="269" fontId="96" fillId="0" borderId="36" applyFont="0" applyFill="0" applyBorder="0" applyAlignment="0" applyProtection="0"/>
    <xf numFmtId="0" fontId="171" fillId="0" borderId="0" applyNumberFormat="0" applyFont="0" applyFill="0" applyBorder="0" applyProtection="0">
      <alignment horizontal="centerContinuous"/>
    </xf>
    <xf numFmtId="270" fontId="34" fillId="88" borderId="26"/>
    <xf numFmtId="251" fontId="96" fillId="73" borderId="0"/>
    <xf numFmtId="2" fontId="34" fillId="89" borderId="0" applyNumberFormat="0" applyFont="0" applyBorder="0" applyAlignment="0" applyProtection="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83" fillId="13" borderId="0"/>
    <xf numFmtId="0" fontId="96" fillId="73" borderId="0"/>
    <xf numFmtId="247" fontId="172" fillId="0" borderId="0" applyFont="0" applyFill="0" applyBorder="0" applyAlignment="0">
      <alignment horizontal="center"/>
    </xf>
    <xf numFmtId="39" fontId="130" fillId="90" borderId="0" applyNumberFormat="0" applyFont="0" applyBorder="0" applyAlignment="0"/>
    <xf numFmtId="247" fontId="172" fillId="0" borderId="0" applyFont="0" applyFill="0" applyBorder="0" applyAlignment="0" applyProtection="0"/>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3" fillId="0" borderId="56">
      <alignment horizontal="right" vertical="center"/>
    </xf>
    <xf numFmtId="0" fontId="174" fillId="0" borderId="57"/>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83" fillId="0" borderId="0" applyFill="0" applyBorder="0" applyProtection="0">
      <alignment horizontal="center"/>
      <protection locked="0"/>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175" fontId="5" fillId="0" borderId="35" applyFont="0" applyFill="0" applyBorder="0" applyProtection="0">
      <alignment horizontal="right"/>
    </xf>
    <xf numFmtId="271" fontId="96" fillId="0" borderId="0"/>
    <xf numFmtId="272" fontId="96" fillId="0" borderId="0"/>
    <xf numFmtId="10" fontId="175" fillId="0" borderId="0" applyBorder="0">
      <protection locked="0"/>
    </xf>
    <xf numFmtId="273" fontId="34" fillId="71" borderId="0" applyNumberFormat="0" applyFont="0" applyBorder="0" applyAlignment="0"/>
    <xf numFmtId="274" fontId="176" fillId="0" borderId="0">
      <alignment horizontal="right"/>
    </xf>
    <xf numFmtId="274" fontId="177" fillId="0" borderId="58">
      <alignment horizontal="right"/>
    </xf>
    <xf numFmtId="0" fontId="110" fillId="0" borderId="59">
      <alignment horizontal="left"/>
    </xf>
    <xf numFmtId="275" fontId="96" fillId="73" borderId="0"/>
    <xf numFmtId="0" fontId="34" fillId="0" borderId="0" applyNumberFormat="0" applyFill="0" applyBorder="0" applyAlignment="0" applyProtection="0"/>
    <xf numFmtId="0" fontId="178" fillId="0" borderId="0" applyNumberFormat="0" applyFill="0" applyBorder="0" applyAlignment="0" applyProtection="0"/>
    <xf numFmtId="0" fontId="34" fillId="0" borderId="0" applyNumberFormat="0" applyFill="0" applyBorder="0" applyAlignment="0" applyProtection="0"/>
    <xf numFmtId="0" fontId="179" fillId="0" borderId="0" applyNumberFormat="0" applyFill="0" applyBorder="0" applyAlignment="0" applyProtection="0"/>
    <xf numFmtId="0" fontId="180" fillId="0" borderId="26" applyBorder="0">
      <alignment horizontal="center" vertic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81" fillId="0" borderId="29" applyNumberFormat="0" applyFill="0" applyBorder="0" applyAlignment="0" applyProtection="0">
      <alignment horizont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0"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17"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76"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00"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277" fontId="173" fillId="0" borderId="35">
      <alignment horizontal="right" vertical="center"/>
    </xf>
    <xf numFmtId="0" fontId="182" fillId="0" borderId="60" applyNumberFormat="0" applyFill="0">
      <alignment horizontal="center" vertical="top" wrapText="1"/>
    </xf>
    <xf numFmtId="0" fontId="182" fillId="0" borderId="60" applyNumberFormat="0" applyFill="0">
      <alignment horizontal="center" vertical="top" wrapText="1"/>
    </xf>
    <xf numFmtId="0" fontId="183" fillId="91" borderId="0">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278" fontId="96" fillId="0" borderId="29">
      <alignment horizontal="right"/>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lef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0" fontId="184" fillId="0" borderId="29" applyNumberFormat="0" applyFill="0" applyBorder="0" applyProtection="0">
      <alignment horizontal="right" vertical="center"/>
    </xf>
    <xf numFmtId="273" fontId="185" fillId="92" borderId="61" applyNumberFormat="0" applyBorder="0" applyAlignment="0">
      <alignment vertical="center"/>
    </xf>
    <xf numFmtId="273" fontId="34" fillId="93" borderId="61" applyNumberFormat="0" applyFont="0" applyBorder="0" applyAlignment="0">
      <alignment vertical="center"/>
    </xf>
    <xf numFmtId="273" fontId="34" fillId="77" borderId="61" applyNumberFormat="0" applyFont="0" applyBorder="0" applyAlignment="0">
      <alignment vertical="center"/>
    </xf>
    <xf numFmtId="273" fontId="34" fillId="85" borderId="61" applyNumberFormat="0" applyFont="0" applyBorder="0" applyAlignment="0">
      <alignment vertical="center"/>
    </xf>
    <xf numFmtId="273" fontId="34" fillId="94" borderId="61" applyNumberFormat="0" applyFont="0" applyBorder="0" applyAlignment="0">
      <alignment vertical="center"/>
    </xf>
    <xf numFmtId="273" fontId="34" fillId="78" borderId="61" applyNumberFormat="0" applyFont="0" applyBorder="0" applyAlignment="0">
      <alignment vertical="center"/>
    </xf>
    <xf numFmtId="273" fontId="34" fillId="95" borderId="61" applyNumberFormat="0" applyFont="0" applyBorder="0" applyAlignment="0">
      <alignment vertical="center"/>
    </xf>
    <xf numFmtId="273" fontId="34" fillId="79" borderId="61" applyNumberFormat="0" applyFont="0" applyBorder="0" applyAlignment="0">
      <alignment vertical="center"/>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57" fillId="96" borderId="2" applyNumberFormat="0" applyBorder="0" applyProtection="0">
      <alignment horizontal="center" vertical="center" wrapText="1"/>
    </xf>
    <xf numFmtId="0" fontId="186" fillId="0" borderId="0" applyNumberFormat="0" applyFill="0" applyBorder="0" applyProtection="0">
      <alignment horizontal="right"/>
    </xf>
    <xf numFmtId="0" fontId="42" fillId="0" borderId="62">
      <alignment horizontal="center"/>
    </xf>
    <xf numFmtId="0" fontId="42" fillId="0" borderId="0" applyNumberFormat="0" applyFill="0" applyBorder="0" applyProtection="0">
      <alignment wrapText="1"/>
    </xf>
    <xf numFmtId="0" fontId="79" fillId="0" borderId="0" applyNumberFormat="0" applyFill="0" applyBorder="0" applyProtection="0">
      <alignment wrapText="1"/>
    </xf>
    <xf numFmtId="0" fontId="187" fillId="0" borderId="0" applyNumberFormat="0" applyFill="0" applyBorder="0" applyProtection="0">
      <alignment horizontal="center" wrapText="1"/>
    </xf>
    <xf numFmtId="279" fontId="101" fillId="0" borderId="0">
      <alignment horizontal="right"/>
    </xf>
    <xf numFmtId="0" fontId="18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80" fontId="189" fillId="10" borderId="0" applyFont="0" applyFill="0" applyBorder="0" applyAlignment="0" applyProtection="0"/>
    <xf numFmtId="281" fontId="189" fillId="0" borderId="0" applyFont="0" applyFill="0" applyBorder="0" applyAlignment="0" applyProtection="0">
      <alignment horizontal="left" indent="1"/>
    </xf>
    <xf numFmtId="173" fontId="190" fillId="0" borderId="0" applyFont="0" applyBorder="0">
      <alignment horizontal="right"/>
    </xf>
    <xf numFmtId="282" fontId="5" fillId="0" borderId="0" applyFont="0" applyFill="0" applyBorder="0" applyAlignment="0" applyProtection="0"/>
    <xf numFmtId="173" fontId="191" fillId="0" borderId="0" applyFont="0" applyFill="0" applyBorder="0" applyAlignment="0" applyProtection="0"/>
    <xf numFmtId="282" fontId="5" fillId="0" borderId="0" applyFont="0" applyFill="0" applyBorder="0" applyAlignment="0" applyProtection="0"/>
    <xf numFmtId="0" fontId="5" fillId="0" borderId="0" applyFont="0" applyFill="0" applyBorder="0" applyAlignment="0" applyProtection="0"/>
    <xf numFmtId="0" fontId="130" fillId="0" borderId="0" applyFont="0" applyFill="0" applyBorder="0" applyAlignment="0" applyProtection="0"/>
    <xf numFmtId="40" fontId="172" fillId="0" borderId="0" applyFont="0" applyFill="0" applyBorder="0" applyAlignment="0" applyProtection="0">
      <alignment horizontal="center"/>
    </xf>
    <xf numFmtId="0" fontId="172" fillId="0" borderId="0" applyFont="0" applyFill="0" applyBorder="0" applyAlignment="0" applyProtection="0">
      <alignment horizontal="center"/>
    </xf>
    <xf numFmtId="0" fontId="192" fillId="0" borderId="0" applyFont="0" applyFill="0" applyBorder="0" applyAlignment="0" applyProtection="0">
      <alignment horizontal="right"/>
    </xf>
    <xf numFmtId="0" fontId="192" fillId="0" borderId="0" applyFont="0" applyFill="0" applyBorder="0" applyAlignment="0" applyProtection="0"/>
    <xf numFmtId="0" fontId="193" fillId="0" borderId="0" applyFont="0" applyFill="0" applyBorder="0" applyAlignment="0" applyProtection="0"/>
    <xf numFmtId="0" fontId="194" fillId="0" borderId="0" applyFont="0" applyFill="0" applyBorder="0" applyAlignment="0" applyProtection="0"/>
    <xf numFmtId="0" fontId="194" fillId="0" borderId="0" applyFont="0" applyFill="0" applyBorder="0" applyAlignment="0" applyProtection="0"/>
    <xf numFmtId="0" fontId="83" fillId="0" borderId="0" applyFont="0" applyFill="0" applyBorder="0" applyAlignment="0" applyProtection="0">
      <protection locked="0"/>
    </xf>
    <xf numFmtId="283" fontId="192" fillId="0" borderId="0" applyFont="0" applyFill="0" applyBorder="0" applyAlignment="0" applyProtection="0">
      <alignment horizontal="right"/>
    </xf>
    <xf numFmtId="167" fontId="5"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5" fontId="5" fillId="0" borderId="0" applyFont="0" applyFill="0" applyBorder="0" applyAlignment="0" applyProtection="0"/>
    <xf numFmtId="43" fontId="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2" fillId="0" borderId="0" applyFont="0" applyFill="0" applyBorder="0" applyAlignment="0" applyProtection="0"/>
    <xf numFmtId="167" fontId="5" fillId="0" borderId="0" applyFont="0" applyFill="0" applyBorder="0" applyAlignment="0" applyProtection="0"/>
    <xf numFmtId="284" fontId="35" fillId="0" borderId="0" applyFont="0" applyFill="0" applyBorder="0" applyAlignment="0" applyProtection="0"/>
    <xf numFmtId="284" fontId="5" fillId="0" borderId="0" applyFont="0" applyFill="0" applyBorder="0" applyAlignment="0" applyProtection="0"/>
    <xf numFmtId="284" fontId="35" fillId="0" borderId="0" applyFont="0" applyFill="0" applyBorder="0" applyAlignment="0" applyProtection="0"/>
    <xf numFmtId="167" fontId="195" fillId="0" borderId="0" applyFont="0" applyFill="0" applyBorder="0" applyAlignment="0" applyProtection="0"/>
    <xf numFmtId="167" fontId="5" fillId="0" borderId="0" applyFont="0" applyFill="0" applyBorder="0" applyAlignment="0" applyProtection="0"/>
    <xf numFmtId="40" fontId="5" fillId="0" borderId="0" applyFont="0" applyFill="0" applyBorder="0" applyProtection="0">
      <alignment horizontal="right"/>
    </xf>
    <xf numFmtId="37" fontId="130" fillId="0" borderId="0" applyFill="0" applyBorder="0" applyAlignment="0" applyProtection="0"/>
    <xf numFmtId="0" fontId="192" fillId="0" borderId="0" applyFont="0" applyFill="0" applyBorder="0" applyAlignment="0" applyProtection="0"/>
    <xf numFmtId="249" fontId="96" fillId="0" borderId="0" applyFont="0" applyFill="0" applyBorder="0" applyAlignment="0" applyProtection="0"/>
    <xf numFmtId="38" fontId="102" fillId="0" borderId="0" applyFont="0" applyFill="0" applyBorder="0" applyAlignment="0" applyProtection="0"/>
    <xf numFmtId="0" fontId="196" fillId="0" borderId="0"/>
    <xf numFmtId="0" fontId="105" fillId="0" borderId="0"/>
    <xf numFmtId="0" fontId="102" fillId="0" borderId="0" applyFont="0" applyFill="0" applyBorder="0" applyAlignment="0" applyProtection="0"/>
    <xf numFmtId="0" fontId="196" fillId="0" borderId="0"/>
    <xf numFmtId="0" fontId="105" fillId="0" borderId="0"/>
    <xf numFmtId="283" fontId="197" fillId="0" borderId="0">
      <alignment horizontal="right"/>
    </xf>
    <xf numFmtId="39" fontId="102" fillId="0" borderId="0" applyFont="0" applyFill="0" applyBorder="0" applyAlignment="0" applyProtection="0"/>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148" fillId="15" borderId="63"/>
    <xf numFmtId="0" fontId="8" fillId="0" borderId="0" applyFill="0" applyBorder="0" applyAlignment="0" applyProtection="0">
      <protection locked="0"/>
    </xf>
    <xf numFmtId="38" fontId="198" fillId="0" borderId="0" applyNumberFormat="0" applyFill="0" applyBorder="0">
      <alignment vertical="center"/>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199" fillId="0" borderId="2" applyProtection="0">
      <alignment horizontal="center" vertical="top" wrapText="1"/>
      <protection hidden="1"/>
    </xf>
    <xf numFmtId="0" fontId="91" fillId="22" borderId="10" applyNumberFormat="0" applyAlignment="0" applyProtection="0"/>
    <xf numFmtId="0" fontId="91" fillId="22" borderId="10" applyNumberFormat="0" applyAlignment="0" applyProtection="0"/>
    <xf numFmtId="0" fontId="91" fillId="22" borderId="10" applyNumberFormat="0" applyAlignment="0" applyProtection="0"/>
    <xf numFmtId="0" fontId="91" fillId="22" borderId="10" applyNumberFormat="0" applyAlignment="0" applyProtection="0"/>
    <xf numFmtId="0" fontId="91" fillId="22" borderId="10" applyNumberFormat="0" applyAlignment="0" applyProtection="0"/>
    <xf numFmtId="0" fontId="200" fillId="0" borderId="0" applyNumberFormat="0" applyAlignment="0">
      <alignment horizontal="left"/>
    </xf>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286" fontId="5" fillId="0" borderId="62" applyFont="0" applyFill="0" applyBorder="0" applyAlignment="0" applyProtection="0"/>
    <xf numFmtId="0" fontId="115" fillId="0" borderId="0" applyNumberFormat="0" applyAlignment="0"/>
    <xf numFmtId="0" fontId="201" fillId="0" borderId="0">
      <alignment horizontal="left" vertical="center" indent="2"/>
    </xf>
    <xf numFmtId="287" fontId="96" fillId="73" borderId="0"/>
    <xf numFmtId="3" fontId="202" fillId="0" borderId="64" applyNumberFormat="0" applyAlignment="0">
      <alignment vertical="center"/>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54" fillId="0" borderId="29" applyNumberFormat="0" applyFont="0" applyFill="0" applyProtection="0">
      <alignment horizontal="centerContinuous"/>
    </xf>
    <xf numFmtId="0" fontId="196" fillId="0" borderId="0"/>
    <xf numFmtId="269" fontId="34" fillId="0" borderId="65" applyFont="0" applyFill="0" applyBorder="0" applyAlignment="0" applyProtection="0"/>
    <xf numFmtId="288" fontId="96" fillId="0" borderId="0" applyFont="0" applyFill="0" applyBorder="0" applyAlignment="0" applyProtection="0"/>
    <xf numFmtId="0" fontId="5" fillId="0" borderId="0" applyFont="0" applyFill="0" applyBorder="0" applyAlignment="0" applyProtection="0"/>
    <xf numFmtId="0" fontId="101" fillId="0" borderId="0" applyFont="0" applyFill="0" applyBorder="0" applyAlignment="0" applyProtection="0"/>
    <xf numFmtId="175" fontId="130" fillId="0" borderId="0" applyFont="0" applyFill="0" applyBorder="0" applyAlignment="0" applyProtection="0"/>
    <xf numFmtId="0" fontId="130" fillId="0" borderId="0" applyFont="0" applyFill="0" applyBorder="0" applyAlignment="0" applyProtection="0"/>
    <xf numFmtId="0" fontId="192" fillId="0" borderId="0" applyFont="0" applyFill="0" applyBorder="0" applyAlignment="0" applyProtection="0">
      <alignment horizontal="right"/>
    </xf>
    <xf numFmtId="0" fontId="194" fillId="0" borderId="0" applyFont="0" applyFill="0" applyBorder="0" applyAlignment="0" applyProtection="0"/>
    <xf numFmtId="0" fontId="194" fillId="0" borderId="0" applyFont="0" applyFill="0" applyBorder="0" applyAlignment="0" applyProtection="0"/>
    <xf numFmtId="0" fontId="194" fillId="0" borderId="0" applyFont="0" applyFill="0" applyBorder="0" applyAlignment="0" applyProtection="0"/>
    <xf numFmtId="0" fontId="83" fillId="0" borderId="0" applyFont="0" applyFill="0" applyBorder="0" applyAlignment="0" applyProtection="0">
      <protection locked="0"/>
    </xf>
    <xf numFmtId="0" fontId="192" fillId="0" borderId="0" applyFont="0" applyFill="0" applyBorder="0" applyAlignment="0" applyProtection="0">
      <alignment horizontal="right"/>
    </xf>
    <xf numFmtId="190" fontId="101" fillId="0" borderId="0" applyFont="0" applyFill="0" applyBorder="0" applyAlignment="0" applyProtection="0"/>
    <xf numFmtId="0" fontId="203" fillId="0" borderId="0" applyFont="0" applyFill="0" applyBorder="0" applyAlignment="0" applyProtection="0"/>
    <xf numFmtId="289" fontId="192" fillId="0" borderId="0" applyFont="0" applyFill="0" applyBorder="0" applyAlignment="0" applyProtection="0">
      <alignment horizontal="right"/>
    </xf>
    <xf numFmtId="190" fontId="5" fillId="0" borderId="0" applyFont="0" applyFill="0" applyBorder="0" applyAlignment="0" applyProtection="0"/>
    <xf numFmtId="0" fontId="203" fillId="0" borderId="0" applyFont="0" applyFill="0" applyBorder="0" applyAlignment="0" applyProtection="0"/>
    <xf numFmtId="190" fontId="195" fillId="0" borderId="0" applyFont="0" applyFill="0" applyBorder="0" applyAlignment="0" applyProtection="0"/>
    <xf numFmtId="168" fontId="5" fillId="0" borderId="0" applyFont="0" applyFill="0" applyBorder="0" applyAlignment="0" applyProtection="0"/>
    <xf numFmtId="176" fontId="130" fillId="0" borderId="0" applyFill="0" applyBorder="0" applyAlignment="0" applyProtection="0"/>
    <xf numFmtId="0" fontId="204" fillId="0" borderId="0">
      <alignment horizontal="center" vertical="top" wrapText="1"/>
    </xf>
    <xf numFmtId="290" fontId="101" fillId="0" borderId="0" applyFont="0" applyFill="0" applyBorder="0" applyProtection="0">
      <alignment horizontal="right"/>
    </xf>
    <xf numFmtId="0" fontId="192" fillId="0" borderId="0" applyFont="0" applyFill="0" applyBorder="0" applyAlignment="0" applyProtection="0"/>
    <xf numFmtId="269" fontId="34" fillId="0" borderId="65" applyFont="0" applyFill="0" applyBorder="0" applyAlignment="0" applyProtection="0"/>
    <xf numFmtId="291" fontId="102" fillId="0" borderId="0" applyFont="0" applyFill="0" applyBorder="0" applyAlignment="0" applyProtection="0"/>
    <xf numFmtId="0" fontId="199" fillId="0" borderId="0">
      <alignment horizontal="right"/>
    </xf>
    <xf numFmtId="190" fontId="34" fillId="0" borderId="0" applyFont="0" applyFill="0" applyBorder="0" applyAlignment="0" applyProtection="0"/>
    <xf numFmtId="265" fontId="96" fillId="0" borderId="0" applyFont="0" applyFill="0" applyBorder="0" applyAlignment="0" applyProtection="0"/>
    <xf numFmtId="0" fontId="5" fillId="71" borderId="0" applyFont="0" applyBorder="0"/>
    <xf numFmtId="0" fontId="5" fillId="0" borderId="0" applyFont="0" applyFill="0" applyBorder="0" applyAlignment="0" applyProtection="0"/>
    <xf numFmtId="223" fontId="96" fillId="0" borderId="0" applyFont="0" applyFill="0" applyBorder="0" applyAlignment="0" applyProtection="0"/>
    <xf numFmtId="292" fontId="5" fillId="0" borderId="0" applyFont="0" applyFill="0" applyBorder="0" applyAlignment="0" applyProtection="0"/>
    <xf numFmtId="187" fontId="5" fillId="0" borderId="0" applyFont="0" applyFill="0" applyBorder="0" applyAlignment="0" applyProtection="0"/>
    <xf numFmtId="250" fontId="5" fillId="0" borderId="0" applyFont="0" applyFill="0" applyBorder="0" applyAlignment="0" applyProtection="0"/>
    <xf numFmtId="39" fontId="5" fillId="0" borderId="0" applyFont="0" applyFill="0" applyBorder="0" applyAlignment="0" applyProtection="0"/>
    <xf numFmtId="15" fontId="5" fillId="0" borderId="0" applyFont="0" applyFill="0" applyBorder="0" applyAlignment="0" applyProtection="0"/>
    <xf numFmtId="3" fontId="5" fillId="0" borderId="0" applyFont="0" applyFill="0" applyBorder="0" applyAlignment="0" applyProtection="0"/>
    <xf numFmtId="9" fontId="5" fillId="0" borderId="0" applyFont="0" applyFill="0" applyBorder="0" applyAlignment="0" applyProtection="0"/>
    <xf numFmtId="0" fontId="5" fillId="0" borderId="0" applyFont="0" applyFill="0" applyBorder="0" applyAlignment="0" applyProtection="0"/>
    <xf numFmtId="224" fontId="5" fillId="0" borderId="0" applyFont="0" applyFill="0" applyBorder="0" applyAlignment="0" applyProtection="0"/>
    <xf numFmtId="49" fontId="5" fillId="0" borderId="0" applyFont="0" applyFill="0" applyBorder="0" applyAlignment="0" applyProtection="0"/>
    <xf numFmtId="37" fontId="5" fillId="0" borderId="0" applyFont="0" applyFill="0" applyBorder="0" applyAlignment="0" applyProtection="0"/>
    <xf numFmtId="167" fontId="5" fillId="0" borderId="0" applyFont="0" applyFill="0" applyBorder="0" applyAlignment="0" applyProtection="0"/>
    <xf numFmtId="0" fontId="205" fillId="0" borderId="0"/>
    <xf numFmtId="232" fontId="5" fillId="0" borderId="0" applyFont="0" applyFill="0" applyBorder="0" applyAlignment="0" applyProtection="0"/>
    <xf numFmtId="15" fontId="5" fillId="0" borderId="0" applyFont="0" applyFill="0" applyBorder="0" applyAlignment="0" applyProtection="0"/>
    <xf numFmtId="182" fontId="195" fillId="0" borderId="0" applyFill="0" applyBorder="0" applyAlignment="0" applyProtection="0"/>
    <xf numFmtId="293" fontId="206" fillId="0" borderId="0"/>
    <xf numFmtId="294" fontId="5" fillId="0" borderId="0"/>
    <xf numFmtId="294" fontId="5" fillId="0" borderId="0"/>
    <xf numFmtId="295" fontId="5" fillId="0" borderId="0"/>
    <xf numFmtId="293" fontId="206" fillId="0" borderId="0"/>
    <xf numFmtId="293" fontId="206" fillId="0" borderId="0"/>
    <xf numFmtId="293" fontId="206" fillId="0" borderId="0"/>
    <xf numFmtId="293" fontId="206" fillId="0" borderId="0"/>
    <xf numFmtId="0" fontId="206" fillId="0" borderId="0"/>
    <xf numFmtId="294" fontId="5" fillId="0" borderId="0"/>
    <xf numFmtId="293" fontId="206" fillId="0" borderId="0"/>
    <xf numFmtId="293" fontId="206" fillId="0" borderId="0"/>
    <xf numFmtId="293" fontId="206" fillId="0" borderId="0"/>
    <xf numFmtId="293" fontId="206" fillId="0" borderId="0"/>
    <xf numFmtId="294" fontId="5" fillId="0" borderId="0"/>
    <xf numFmtId="293" fontId="206" fillId="0" borderId="0"/>
    <xf numFmtId="296" fontId="5" fillId="71" borderId="26">
      <alignment horizontal="right"/>
    </xf>
    <xf numFmtId="296" fontId="5" fillId="71" borderId="26">
      <alignment horizontal="right"/>
    </xf>
    <xf numFmtId="297" fontId="5" fillId="71" borderId="26">
      <alignment horizontal="right"/>
    </xf>
    <xf numFmtId="258" fontId="5" fillId="71" borderId="26">
      <alignment horizontal="right"/>
    </xf>
    <xf numFmtId="298" fontId="5" fillId="71" borderId="26">
      <alignment horizontal="right"/>
    </xf>
    <xf numFmtId="250" fontId="5" fillId="71" borderId="26">
      <alignment horizontal="right"/>
    </xf>
    <xf numFmtId="0" fontId="5" fillId="71" borderId="26">
      <alignment horizontal="right"/>
    </xf>
    <xf numFmtId="211" fontId="5" fillId="71" borderId="26">
      <alignment horizontal="right"/>
    </xf>
    <xf numFmtId="254" fontId="5" fillId="71" borderId="26">
      <alignment horizontal="right"/>
    </xf>
    <xf numFmtId="297" fontId="5" fillId="71" borderId="26">
      <alignment horizontal="right"/>
    </xf>
    <xf numFmtId="202" fontId="5" fillId="71" borderId="26">
      <alignment horizontal="right"/>
    </xf>
    <xf numFmtId="299" fontId="5" fillId="71" borderId="26">
      <alignment horizontal="right"/>
    </xf>
    <xf numFmtId="242" fontId="5" fillId="71" borderId="26">
      <alignment horizontal="right"/>
    </xf>
    <xf numFmtId="297" fontId="207" fillId="71" borderId="26">
      <alignment horizontal="right"/>
    </xf>
    <xf numFmtId="297" fontId="208" fillId="71" borderId="26">
      <alignment horizontal="right"/>
    </xf>
    <xf numFmtId="297" fontId="208" fillId="71" borderId="26">
      <alignment horizontal="right"/>
    </xf>
    <xf numFmtId="297" fontId="208" fillId="71" borderId="26">
      <alignment horizontal="right"/>
    </xf>
    <xf numFmtId="297" fontId="209" fillId="71" borderId="26">
      <alignment horizontal="right"/>
    </xf>
    <xf numFmtId="297" fontId="126" fillId="71" borderId="26">
      <alignment horizontal="right"/>
    </xf>
    <xf numFmtId="287" fontId="5" fillId="71" borderId="26">
      <alignment horizontal="right"/>
    </xf>
    <xf numFmtId="253" fontId="5" fillId="71" borderId="26">
      <alignment horizontal="right"/>
    </xf>
    <xf numFmtId="297" fontId="98" fillId="71" borderId="26">
      <alignment horizontal="right"/>
    </xf>
    <xf numFmtId="297" fontId="210" fillId="71" borderId="26">
      <alignment horizontal="right"/>
    </xf>
    <xf numFmtId="297" fontId="210" fillId="71" borderId="26">
      <alignment horizontal="right"/>
    </xf>
    <xf numFmtId="297" fontId="211" fillId="71" borderId="26">
      <alignment horizontal="right"/>
    </xf>
    <xf numFmtId="297" fontId="210" fillId="71" borderId="26">
      <alignment horizontal="right"/>
    </xf>
    <xf numFmtId="297" fontId="98" fillId="71" borderId="26">
      <alignment horizontal="right"/>
    </xf>
    <xf numFmtId="297" fontId="98"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182" fontId="96" fillId="71" borderId="26">
      <alignment horizontal="right"/>
    </xf>
    <xf numFmtId="301" fontId="5" fillId="71" borderId="26">
      <alignment horizontal="right"/>
    </xf>
    <xf numFmtId="300" fontId="98" fillId="71" borderId="26">
      <alignment horizontal="right"/>
    </xf>
    <xf numFmtId="300" fontId="98" fillId="71" borderId="26">
      <alignment horizontal="right"/>
    </xf>
    <xf numFmtId="230" fontId="5" fillId="71" borderId="26">
      <alignment horizontal="right"/>
    </xf>
    <xf numFmtId="300" fontId="98" fillId="71" borderId="26">
      <alignment horizontal="right"/>
    </xf>
    <xf numFmtId="228" fontId="5" fillId="71" borderId="26">
      <alignment horizontal="right"/>
    </xf>
    <xf numFmtId="297" fontId="96" fillId="71" borderId="26">
      <alignment horizontal="right"/>
    </xf>
    <xf numFmtId="297" fontId="210" fillId="71" borderId="26">
      <alignment horizontal="right"/>
    </xf>
    <xf numFmtId="298" fontId="212"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301" fontId="5" fillId="71" borderId="26">
      <alignment horizontal="right"/>
    </xf>
    <xf numFmtId="300" fontId="98" fillId="71" borderId="26">
      <alignment horizontal="right"/>
    </xf>
    <xf numFmtId="300" fontId="98" fillId="71" borderId="26">
      <alignment horizontal="right"/>
    </xf>
    <xf numFmtId="300" fontId="98" fillId="71" borderId="26">
      <alignment horizontal="right"/>
    </xf>
    <xf numFmtId="228" fontId="5"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301" fontId="5" fillId="71" borderId="26">
      <alignment horizontal="right"/>
    </xf>
    <xf numFmtId="300" fontId="98" fillId="71" borderId="26">
      <alignment horizontal="right"/>
    </xf>
    <xf numFmtId="300" fontId="98" fillId="71" borderId="26">
      <alignment horizontal="right"/>
    </xf>
    <xf numFmtId="300" fontId="98" fillId="71" borderId="26">
      <alignment horizontal="right"/>
    </xf>
    <xf numFmtId="228" fontId="5"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301" fontId="5" fillId="71" borderId="26">
      <alignment horizontal="right"/>
    </xf>
    <xf numFmtId="300" fontId="98" fillId="71" borderId="26">
      <alignment horizontal="right"/>
    </xf>
    <xf numFmtId="300" fontId="98" fillId="71" borderId="26">
      <alignment horizontal="right"/>
    </xf>
    <xf numFmtId="300" fontId="98" fillId="71" borderId="26">
      <alignment horizontal="right"/>
    </xf>
    <xf numFmtId="228" fontId="5" fillId="71" borderId="26">
      <alignment horizontal="right"/>
    </xf>
    <xf numFmtId="297" fontId="98" fillId="71" borderId="26">
      <alignment horizontal="right"/>
    </xf>
    <xf numFmtId="296" fontId="5" fillId="71" borderId="26">
      <alignment horizontal="right"/>
    </xf>
    <xf numFmtId="296" fontId="5" fillId="71" borderId="26">
      <alignment horizontal="right"/>
    </xf>
    <xf numFmtId="296" fontId="5" fillId="71" borderId="26">
      <alignment horizontal="right"/>
    </xf>
    <xf numFmtId="297" fontId="210" fillId="71" borderId="26">
      <alignment horizontal="right"/>
    </xf>
    <xf numFmtId="297" fontId="210" fillId="71" borderId="26">
      <alignment horizontal="right"/>
    </xf>
    <xf numFmtId="297" fontId="210"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301" fontId="5" fillId="71" borderId="26">
      <alignment horizontal="right"/>
    </xf>
    <xf numFmtId="300" fontId="98" fillId="71" borderId="26">
      <alignment horizontal="right"/>
    </xf>
    <xf numFmtId="300" fontId="98" fillId="71" borderId="26">
      <alignment horizontal="right"/>
    </xf>
    <xf numFmtId="300" fontId="98" fillId="71" borderId="26">
      <alignment horizontal="right"/>
    </xf>
    <xf numFmtId="228" fontId="5" fillId="71" borderId="26">
      <alignment horizontal="right"/>
    </xf>
    <xf numFmtId="297" fontId="210" fillId="71" borderId="26">
      <alignment horizontal="right"/>
    </xf>
    <xf numFmtId="302" fontId="126" fillId="71" borderId="26">
      <alignment horizontal="right"/>
    </xf>
    <xf numFmtId="296" fontId="5" fillId="71" borderId="26">
      <alignment horizontal="right"/>
    </xf>
    <xf numFmtId="296" fontId="5" fillId="71" borderId="26">
      <alignment horizontal="right"/>
    </xf>
    <xf numFmtId="296" fontId="5" fillId="71" borderId="26">
      <alignment horizontal="right"/>
    </xf>
    <xf numFmtId="297" fontId="210" fillId="71" borderId="26">
      <alignment horizontal="right"/>
    </xf>
    <xf numFmtId="180" fontId="5" fillId="71" borderId="26">
      <alignment horizontal="right"/>
    </xf>
    <xf numFmtId="182" fontId="96" fillId="71" borderId="26">
      <alignment horizontal="right"/>
    </xf>
    <xf numFmtId="300" fontId="98" fillId="71" borderId="26">
      <alignment horizontal="right"/>
    </xf>
    <xf numFmtId="300" fontId="98" fillId="71" borderId="26">
      <alignment horizontal="right"/>
    </xf>
    <xf numFmtId="301" fontId="5" fillId="71" borderId="26">
      <alignment horizontal="right"/>
    </xf>
    <xf numFmtId="300" fontId="98" fillId="71" borderId="26">
      <alignment horizontal="right"/>
    </xf>
    <xf numFmtId="300" fontId="98" fillId="71" borderId="26">
      <alignment horizontal="right"/>
    </xf>
    <xf numFmtId="300" fontId="98" fillId="71" borderId="26">
      <alignment horizontal="right"/>
    </xf>
    <xf numFmtId="228" fontId="5" fillId="71" borderId="26">
      <alignment horizontal="right"/>
    </xf>
    <xf numFmtId="297" fontId="210" fillId="71" borderId="26">
      <alignment horizontal="right"/>
    </xf>
    <xf numFmtId="262" fontId="213" fillId="97" borderId="0"/>
    <xf numFmtId="297" fontId="54" fillId="0" borderId="0" applyFont="0" applyFill="0" applyBorder="0" applyAlignment="0" applyProtection="0"/>
    <xf numFmtId="172" fontId="5" fillId="0" borderId="0" applyNumberFormat="0">
      <alignment horizontal="right"/>
    </xf>
    <xf numFmtId="175" fontId="214" fillId="0" borderId="0" applyNumberFormat="0" applyFill="0" applyBorder="0" applyAlignment="0"/>
    <xf numFmtId="297" fontId="192" fillId="0" borderId="0" applyNumberFormat="0">
      <alignment horizontal="right"/>
    </xf>
    <xf numFmtId="0" fontId="215" fillId="0" borderId="0"/>
    <xf numFmtId="0" fontId="185" fillId="0" borderId="0" applyNumberFormat="0" applyAlignment="0"/>
    <xf numFmtId="0" fontId="5" fillId="0" borderId="0" applyFont="0" applyFill="0" applyBorder="0" applyAlignment="0" applyProtection="0"/>
    <xf numFmtId="15" fontId="42" fillId="0" borderId="0" applyFill="0" applyBorder="0" applyAlignment="0"/>
    <xf numFmtId="303" fontId="5" fillId="77" borderId="0"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304" fontId="5" fillId="77" borderId="66" applyFont="0" applyFill="0" applyBorder="0" applyAlignment="0" applyProtection="0"/>
    <xf numFmtId="187" fontId="5" fillId="77" borderId="0" applyFont="0" applyFill="0" applyBorder="0" applyAlignment="0" applyProtection="0"/>
    <xf numFmtId="17" fontId="42" fillId="0" borderId="0" applyFill="0" applyBorder="0">
      <alignment horizontal="right"/>
    </xf>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171" fontId="5" fillId="0" borderId="29" applyFont="0" applyFill="0" applyBorder="0" applyAlignment="0" applyProtection="0"/>
    <xf numFmtId="0" fontId="192" fillId="0" borderId="0" applyFont="0" applyFill="0" applyBorder="0" applyAlignment="0" applyProtection="0"/>
    <xf numFmtId="297" fontId="192" fillId="0" borderId="0" applyFont="0" applyFill="0" applyBorder="0" applyAlignment="0" applyProtection="0"/>
    <xf numFmtId="305" fontId="192" fillId="0" borderId="0" applyFont="0" applyFill="0" applyBorder="0" applyAlignment="0" applyProtection="0"/>
    <xf numFmtId="14" fontId="158" fillId="0" borderId="0"/>
    <xf numFmtId="14" fontId="34" fillId="0" borderId="0" applyFont="0" applyFill="0" applyBorder="0" applyAlignment="0" applyProtection="0"/>
    <xf numFmtId="14" fontId="80" fillId="0" borderId="0" applyFill="0" applyBorder="0" applyAlignment="0"/>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297" fontId="5" fillId="0" borderId="29">
      <alignment horizontal="right"/>
    </xf>
    <xf numFmtId="0" fontId="34" fillId="0" borderId="0" applyFont="0" applyFill="0" applyBorder="0" applyAlignment="0" applyProtection="0">
      <alignment horizontal="center"/>
    </xf>
    <xf numFmtId="15" fontId="5" fillId="0" borderId="0" applyFont="0" applyFill="0" applyBorder="0" applyProtection="0">
      <alignment horizontal="right"/>
    </xf>
    <xf numFmtId="14" fontId="216" fillId="0" borderId="0">
      <alignment horizontal="right"/>
      <protection locked="0"/>
    </xf>
    <xf numFmtId="187" fontId="5" fillId="0" borderId="0" applyFill="0" applyBorder="0">
      <alignment horizontal="right"/>
    </xf>
    <xf numFmtId="15" fontId="130" fillId="0" borderId="0" applyFont="0" applyFill="0" applyBorder="0" applyAlignment="0" applyProtection="0">
      <alignment horizontal="center"/>
    </xf>
    <xf numFmtId="15" fontId="217" fillId="0" borderId="0">
      <alignment horizontal="right" vertical="center"/>
    </xf>
    <xf numFmtId="306" fontId="5" fillId="0" borderId="0" applyFont="0" applyFill="0" applyBorder="0" applyAlignment="0" applyProtection="0">
      <alignment horizontal="center"/>
    </xf>
    <xf numFmtId="186" fontId="101" fillId="0" borderId="0" applyFont="0" applyFill="0" applyBorder="0" applyAlignment="0"/>
    <xf numFmtId="14" fontId="218" fillId="0" borderId="0" applyFont="0" applyFill="0" applyBorder="0"/>
    <xf numFmtId="298" fontId="219" fillId="0" borderId="0" applyNumberFormat="0" applyFill="0" applyBorder="0" applyAlignment="0" applyProtection="0">
      <alignment horizontal="centerContinuous"/>
    </xf>
    <xf numFmtId="0" fontId="74" fillId="0" borderId="0"/>
    <xf numFmtId="38" fontId="125" fillId="0" borderId="67">
      <alignment vertical="center"/>
    </xf>
    <xf numFmtId="38" fontId="125" fillId="0" borderId="67">
      <alignment vertical="center"/>
    </xf>
    <xf numFmtId="9" fontId="220" fillId="0" borderId="0" applyNumberFormat="0" applyFill="0" applyBorder="0" applyAlignment="0" applyProtection="0"/>
    <xf numFmtId="297" fontId="221" fillId="0" borderId="0">
      <protection locked="0"/>
    </xf>
    <xf numFmtId="298" fontId="96" fillId="0" borderId="60" applyFont="0" applyFill="0" applyBorder="0" applyAlignment="0" applyProtection="0"/>
    <xf numFmtId="298" fontId="96" fillId="0" borderId="60" applyFont="0" applyFill="0" applyBorder="0" applyAlignment="0" applyProtection="0"/>
    <xf numFmtId="220" fontId="193" fillId="0" borderId="0" applyFill="0" applyBorder="0" applyAlignment="0" applyProtection="0"/>
    <xf numFmtId="297" fontId="5" fillId="98" borderId="0" applyNumberFormat="0" applyFont="0" applyBorder="0" applyAlignment="0" applyProtection="0"/>
    <xf numFmtId="307" fontId="128" fillId="0" borderId="0" applyFont="0" applyFill="0" applyBorder="0" applyAlignment="0" applyProtection="0">
      <alignment horizontal="right"/>
    </xf>
    <xf numFmtId="297" fontId="157" fillId="0" borderId="0" applyFont="0" applyFill="0" applyBorder="0" applyAlignment="0" applyProtection="0"/>
    <xf numFmtId="308" fontId="96" fillId="0" borderId="0" applyFont="0" applyFill="0" applyBorder="0" applyAlignment="0" applyProtection="0"/>
    <xf numFmtId="309" fontId="96" fillId="0" borderId="0" applyFont="0" applyFill="0" applyBorder="0" applyAlignment="0" applyProtection="0"/>
    <xf numFmtId="177" fontId="130" fillId="0" borderId="0"/>
    <xf numFmtId="177" fontId="144" fillId="0" borderId="0">
      <protection locked="0"/>
    </xf>
    <xf numFmtId="178" fontId="130" fillId="0" borderId="0"/>
    <xf numFmtId="302" fontId="123" fillId="0" borderId="0" applyFont="0" applyFill="0" applyBorder="0" applyAlignment="0" applyProtection="0"/>
    <xf numFmtId="4" fontId="54" fillId="0" borderId="0" applyFont="0" applyFill="0" applyBorder="0" applyAlignment="0" applyProtection="0"/>
    <xf numFmtId="297" fontId="123" fillId="0" borderId="0" applyFont="0" applyFill="0" applyBorder="0" applyAlignment="0" applyProtection="0"/>
    <xf numFmtId="291" fontId="130" fillId="0" borderId="0" applyFont="0" applyFill="0" applyBorder="0" applyAlignment="0" applyProtection="0"/>
    <xf numFmtId="0" fontId="130" fillId="0" borderId="68" applyNumberFormat="0" applyFill="0" applyAlignment="0" applyProtection="0"/>
    <xf numFmtId="0" fontId="192" fillId="0" borderId="69" applyNumberFormat="0" applyFont="0" applyFill="0" applyAlignment="0" applyProtection="0"/>
    <xf numFmtId="189" fontId="222" fillId="0" borderId="0" applyFill="0" applyBorder="0" applyAlignment="0" applyProtection="0"/>
    <xf numFmtId="3" fontId="153" fillId="0" borderId="60">
      <alignment wrapText="1"/>
    </xf>
    <xf numFmtId="3" fontId="153" fillId="0" borderId="60">
      <alignment wrapText="1"/>
    </xf>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186" fontId="223" fillId="0" borderId="2"/>
    <xf numFmtId="0" fontId="179" fillId="0" borderId="0"/>
    <xf numFmtId="171" fontId="224" fillId="0" borderId="70" applyNumberFormat="0" applyAlignment="0" applyProtection="0">
      <alignment vertical="top"/>
    </xf>
    <xf numFmtId="0" fontId="225" fillId="0" borderId="26" applyFill="0" applyBorder="0" applyAlignment="0"/>
    <xf numFmtId="0" fontId="226" fillId="1" borderId="0" applyNumberFormat="0" applyBorder="0" applyAlignment="0" applyProtection="0"/>
    <xf numFmtId="0" fontId="157" fillId="80" borderId="0" applyNumberFormat="0" applyBorder="0" applyAlignment="0" applyProtection="0"/>
    <xf numFmtId="0" fontId="87" fillId="20" borderId="7" applyNumberFormat="0" applyAlignment="0" applyProtection="0"/>
    <xf numFmtId="297" fontId="227" fillId="0" borderId="0">
      <protection locked="0"/>
    </xf>
    <xf numFmtId="297" fontId="227" fillId="0" borderId="0">
      <protection locked="0"/>
    </xf>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228" fillId="0" borderId="0" applyNumberFormat="0" applyAlignment="0">
      <alignment horizontal="left"/>
    </xf>
    <xf numFmtId="0" fontId="172" fillId="0" borderId="30" applyNumberFormat="0" applyFill="0" applyProtection="0">
      <alignment horizontal="center" vertical="center" wrapText="1"/>
    </xf>
    <xf numFmtId="0" fontId="229" fillId="99" borderId="0" applyNumberFormat="0">
      <alignment horizontal="center" vertical="center" wrapText="1"/>
    </xf>
    <xf numFmtId="0" fontId="172" fillId="85" borderId="71" applyNumberFormat="0" applyProtection="0">
      <alignment horizontal="center" vertical="center" wrapText="1"/>
    </xf>
    <xf numFmtId="0" fontId="230" fillId="0" borderId="0"/>
    <xf numFmtId="310" fontId="14" fillId="100" borderId="72">
      <alignment horizontal="center" vertical="center"/>
    </xf>
    <xf numFmtId="4" fontId="14" fillId="100" borderId="73">
      <alignment horizontal="left" vertical="center"/>
    </xf>
    <xf numFmtId="4" fontId="14" fillId="100" borderId="72">
      <alignment horizontal="center" vertical="center"/>
    </xf>
    <xf numFmtId="311" fontId="5" fillId="0" borderId="0"/>
    <xf numFmtId="287" fontId="5" fillId="0" borderId="0"/>
    <xf numFmtId="312" fontId="5" fillId="0" borderId="0"/>
    <xf numFmtId="232" fontId="5" fillId="0" borderId="0"/>
    <xf numFmtId="311" fontId="5" fillId="0" borderId="0"/>
    <xf numFmtId="313" fontId="5" fillId="0" borderId="0"/>
    <xf numFmtId="222" fontId="5" fillId="0" borderId="0"/>
    <xf numFmtId="224" fontId="231" fillId="0" borderId="0"/>
    <xf numFmtId="0" fontId="78" fillId="0" borderId="15" applyNumberFormat="0" applyFill="0" applyAlignment="0" applyProtection="0"/>
    <xf numFmtId="0" fontId="92" fillId="0" borderId="0" applyNumberFormat="0" applyFill="0" applyBorder="0" applyAlignment="0" applyProtection="0"/>
    <xf numFmtId="2" fontId="232" fillId="0" borderId="0"/>
    <xf numFmtId="0" fontId="5" fillId="0" borderId="0" applyFont="0" applyFill="0" applyBorder="0" applyAlignment="0" applyProtection="0"/>
    <xf numFmtId="314" fontId="5" fillId="0" borderId="0" applyFont="0" applyFill="0" applyBorder="0" applyAlignment="0" applyProtection="0"/>
    <xf numFmtId="0" fontId="35" fillId="0" borderId="0"/>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5" fontId="34" fillId="101" borderId="28" applyNumberFormat="0" applyFont="0" applyBorder="0" applyAlignment="0" applyProtection="0">
      <alignment horizontal="right"/>
    </xf>
    <xf numFmtId="316" fontId="233" fillId="0" borderId="0">
      <alignment horizontal="right" vertical="top"/>
    </xf>
    <xf numFmtId="317" fontId="128" fillId="0" borderId="0">
      <alignment horizontal="right" vertical="top"/>
    </xf>
    <xf numFmtId="317" fontId="233" fillId="0" borderId="0">
      <alignment horizontal="right" vertical="top"/>
    </xf>
    <xf numFmtId="318" fontId="101" fillId="0" borderId="0" applyFill="0" applyBorder="0">
      <alignment horizontal="right" vertical="top"/>
    </xf>
    <xf numFmtId="319" fontId="101" fillId="0" borderId="0" applyFill="0" applyBorder="0">
      <alignment horizontal="right" vertical="top"/>
    </xf>
    <xf numFmtId="320" fontId="101" fillId="0" borderId="0" applyFill="0" applyBorder="0">
      <alignment horizontal="right" vertical="top"/>
    </xf>
    <xf numFmtId="321" fontId="101" fillId="0" borderId="0" applyFill="0" applyBorder="0">
      <alignment horizontal="right" vertical="top"/>
    </xf>
    <xf numFmtId="0" fontId="234" fillId="0" borderId="0">
      <alignment horizontal="center" wrapText="1"/>
    </xf>
    <xf numFmtId="322" fontId="235" fillId="0" borderId="0" applyFill="0" applyBorder="0">
      <alignment vertical="top"/>
    </xf>
    <xf numFmtId="322" fontId="157" fillId="0" borderId="0" applyFill="0" applyBorder="0" applyProtection="0">
      <alignment vertical="top"/>
    </xf>
    <xf numFmtId="322" fontId="236" fillId="0" borderId="0">
      <alignment vertical="top"/>
    </xf>
    <xf numFmtId="282" fontId="101" fillId="0" borderId="0" applyFill="0" applyBorder="0" applyAlignment="0" applyProtection="0">
      <alignment horizontal="right" vertical="top"/>
    </xf>
    <xf numFmtId="322" fontId="237" fillId="0" borderId="0"/>
    <xf numFmtId="0" fontId="101" fillId="0" borderId="0" applyFill="0" applyBorder="0">
      <alignment horizontal="left" vertical="top"/>
    </xf>
    <xf numFmtId="323" fontId="101" fillId="73" borderId="0">
      <alignment horizontal="right"/>
    </xf>
    <xf numFmtId="251" fontId="238" fillId="77" borderId="27">
      <alignment horizontal="right"/>
    </xf>
    <xf numFmtId="251" fontId="239" fillId="0" borderId="0"/>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94" fontId="96" fillId="0" borderId="25"/>
    <xf numFmtId="187" fontId="96" fillId="0" borderId="0"/>
    <xf numFmtId="262" fontId="153" fillId="0" borderId="0"/>
    <xf numFmtId="324" fontId="153" fillId="0" borderId="0"/>
    <xf numFmtId="4" fontId="6" fillId="0" borderId="0" applyFill="0" applyBorder="0" applyProtection="0">
      <alignment horizontal="right" wrapText="1"/>
    </xf>
    <xf numFmtId="230" fontId="240" fillId="102" borderId="0">
      <alignment wrapText="1"/>
    </xf>
    <xf numFmtId="262" fontId="160" fillId="0" borderId="0" applyFill="0" applyBorder="0" applyProtection="0">
      <alignment horizontal="right"/>
    </xf>
    <xf numFmtId="262" fontId="160" fillId="0" borderId="0" applyFill="0" applyBorder="0" applyProtection="0">
      <alignment horizontal="right"/>
    </xf>
    <xf numFmtId="262" fontId="160" fillId="0" borderId="0" applyFill="0" applyBorder="0" applyProtection="0">
      <alignment horizontal="right"/>
    </xf>
    <xf numFmtId="262" fontId="160" fillId="0" borderId="0" applyFill="0" applyBorder="0" applyProtection="0">
      <alignment horizontal="right"/>
    </xf>
    <xf numFmtId="262" fontId="160" fillId="0" borderId="0" applyFill="0" applyBorder="0" applyProtection="0">
      <alignment horizontal="right"/>
    </xf>
    <xf numFmtId="3" fontId="153" fillId="0" borderId="0" applyFill="0" applyBorder="0" applyProtection="0">
      <alignment horizontal="right" wrapText="1"/>
    </xf>
    <xf numFmtId="230" fontId="153" fillId="0" borderId="0">
      <alignment wrapText="1"/>
    </xf>
    <xf numFmtId="3" fontId="153" fillId="0" borderId="0" applyFill="0" applyBorder="0" applyProtection="0">
      <alignment horizontal="right" vertical="center"/>
    </xf>
    <xf numFmtId="4" fontId="153" fillId="0" borderId="0"/>
    <xf numFmtId="262" fontId="153" fillId="0" borderId="0" applyFill="0" applyBorder="0" applyProtection="0">
      <alignment horizontal="right"/>
    </xf>
    <xf numFmtId="262" fontId="153" fillId="0" borderId="0" applyFill="0" applyBorder="0" applyProtection="0">
      <alignment horizontal="right"/>
    </xf>
    <xf numFmtId="172" fontId="153" fillId="0" borderId="0"/>
    <xf numFmtId="262" fontId="153" fillId="0" borderId="0" applyFill="0" applyBorder="0" applyProtection="0">
      <alignment horizontal="right"/>
    </xf>
    <xf numFmtId="262" fontId="153" fillId="0" borderId="0" applyFill="0" applyBorder="0" applyProtection="0">
      <alignment horizontal="right"/>
    </xf>
    <xf numFmtId="262" fontId="153" fillId="0" borderId="0" applyFill="0" applyBorder="0" applyProtection="0">
      <alignment horizontal="right"/>
    </xf>
    <xf numFmtId="262" fontId="153" fillId="0" borderId="0" applyProtection="0"/>
    <xf numFmtId="40" fontId="5" fillId="0" borderId="0" applyNumberFormat="0">
      <alignment horizontal="right"/>
    </xf>
    <xf numFmtId="171" fontId="107" fillId="0" borderId="0" applyNumberFormat="0" applyFont="0" applyAlignment="0">
      <alignment vertical="center"/>
    </xf>
    <xf numFmtId="38" fontId="34" fillId="0" borderId="0" applyFont="0" applyFill="0" applyBorder="0" applyAlignment="0" applyProtection="0">
      <alignment horizontal="center"/>
    </xf>
    <xf numFmtId="288" fontId="34" fillId="0" borderId="0" applyFont="0" applyFill="0" applyBorder="0" applyProtection="0"/>
    <xf numFmtId="0" fontId="34" fillId="0" borderId="0" applyFont="0" applyFill="0" applyBorder="0" applyAlignment="0"/>
    <xf numFmtId="275" fontId="238" fillId="103" borderId="27"/>
    <xf numFmtId="0" fontId="241" fillId="0" borderId="0" applyFill="0" applyBorder="0" applyProtection="0">
      <alignment horizontal="left"/>
    </xf>
    <xf numFmtId="1" fontId="34" fillId="0" borderId="0" applyNumberFormat="0" applyBorder="0" applyAlignment="0" applyProtection="0"/>
    <xf numFmtId="0" fontId="218" fillId="104" borderId="0">
      <alignment horizontal="center"/>
      <protection locked="0"/>
    </xf>
    <xf numFmtId="187" fontId="242" fillId="77" borderId="0" applyNumberFormat="0" applyFont="0" applyFill="0" applyBorder="0"/>
    <xf numFmtId="251" fontId="96" fillId="0" borderId="0">
      <alignment horizontal="right"/>
    </xf>
    <xf numFmtId="0" fontId="96" fillId="73" borderId="0"/>
    <xf numFmtId="287" fontId="238" fillId="103" borderId="27"/>
    <xf numFmtId="0" fontId="5" fillId="0" borderId="0"/>
    <xf numFmtId="325" fontId="5" fillId="0" borderId="0"/>
    <xf numFmtId="240" fontId="5" fillId="0" borderId="0" applyFont="0" applyFill="0" applyBorder="0" applyProtection="0"/>
    <xf numFmtId="326" fontId="243" fillId="0" borderId="0">
      <alignment vertical="center"/>
    </xf>
    <xf numFmtId="0" fontId="90" fillId="0" borderId="9" applyNumberFormat="0" applyFill="0" applyAlignment="0" applyProtection="0"/>
    <xf numFmtId="0" fontId="90" fillId="0" borderId="9" applyNumberFormat="0" applyFill="0" applyAlignment="0" applyProtection="0"/>
    <xf numFmtId="0" fontId="90" fillId="0" borderId="9" applyNumberFormat="0" applyFill="0" applyAlignment="0" applyProtection="0"/>
    <xf numFmtId="0" fontId="90" fillId="0" borderId="9" applyNumberFormat="0" applyFill="0" applyAlignment="0" applyProtection="0"/>
    <xf numFmtId="0" fontId="90" fillId="0" borderId="9" applyNumberFormat="0" applyFill="0" applyAlignment="0" applyProtection="0"/>
    <xf numFmtId="270" fontId="105" fillId="0" borderId="0"/>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10" fillId="11" borderId="22">
      <alignment vertical="center"/>
    </xf>
    <xf numFmtId="0" fontId="202" fillId="0" borderId="74" applyNumberFormat="0" applyAlignment="0"/>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4" fontId="6" fillId="0" borderId="22">
      <alignment horizontal="center" vertical="center"/>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327" fontId="5" fillId="71" borderId="22">
      <alignment horizontal="left" vertical="center" wrapText="1"/>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2" fontId="5" fillId="77" borderId="3" applyFill="0" applyBorder="0" applyProtection="0">
      <alignment horizontal="center"/>
    </xf>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38" fontId="34" fillId="71" borderId="0" applyNumberFormat="0" applyBorder="0" applyAlignment="0" applyProtection="0"/>
    <xf numFmtId="0" fontId="244" fillId="71" borderId="0"/>
    <xf numFmtId="0" fontId="101" fillId="0" borderId="51" applyFill="0" applyBorder="0" applyProtection="0">
      <alignment horizontal="left"/>
    </xf>
    <xf numFmtId="328" fontId="34" fillId="0" borderId="0" applyBorder="0">
      <alignment horizontal="right" vertical="center"/>
    </xf>
    <xf numFmtId="0" fontId="2" fillId="2" borderId="0" applyNumberFormat="0" applyBorder="0" applyAlignment="0" applyProtection="0"/>
    <xf numFmtId="329" fontId="245" fillId="73" borderId="37"/>
    <xf numFmtId="49" fontId="246" fillId="0" borderId="0">
      <alignment horizontal="right"/>
    </xf>
    <xf numFmtId="49" fontId="247" fillId="0" borderId="0">
      <alignment horizontal="right"/>
    </xf>
    <xf numFmtId="326" fontId="248" fillId="0" borderId="0">
      <alignment vertical="center"/>
    </xf>
    <xf numFmtId="187" fontId="81" fillId="12" borderId="0" applyBorder="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5" fillId="10" borderId="2" applyNumberFormat="0" applyFont="0" applyBorder="0" applyAlignment="0" applyProtection="0"/>
    <xf numFmtId="0" fontId="192" fillId="0" borderId="0" applyFont="0" applyFill="0" applyBorder="0" applyAlignment="0" applyProtection="0">
      <alignment horizontal="right"/>
    </xf>
    <xf numFmtId="0" fontId="249" fillId="10" borderId="0" applyNumberFormat="0" applyFont="0" applyAlignment="0"/>
    <xf numFmtId="0" fontId="5" fillId="0" borderId="0" applyFill="0" applyBorder="0" applyAlignment="0" applyProtection="0"/>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224" fontId="8" fillId="11" borderId="66">
      <alignment horizontal="centerContinuous"/>
    </xf>
    <xf numFmtId="187" fontId="250" fillId="105" borderId="0">
      <alignment vertical="center"/>
    </xf>
    <xf numFmtId="0" fontId="42" fillId="0" borderId="0"/>
    <xf numFmtId="4" fontId="251" fillId="102" borderId="0" applyNumberFormat="0" applyBorder="0" applyProtection="0">
      <alignment horizontal="center" vertical="center" wrapText="1"/>
    </xf>
    <xf numFmtId="4" fontId="251" fillId="102" borderId="0" applyNumberFormat="0" applyBorder="0" applyProtection="0">
      <alignment horizontal="center" vertical="center" wrapText="1"/>
    </xf>
    <xf numFmtId="0" fontId="5" fillId="106" borderId="0" applyNumberFormat="0" applyFont="0" applyProtection="0"/>
    <xf numFmtId="4" fontId="251" fillId="102" borderId="0" applyNumberFormat="0" applyBorder="0" applyProtection="0">
      <alignment horizontal="center" vertical="center" wrapText="1"/>
    </xf>
    <xf numFmtId="4" fontId="251" fillId="102" borderId="0" applyNumberFormat="0" applyBorder="0" applyProtection="0">
      <alignment horizontal="center" vertical="center" wrapText="1"/>
    </xf>
    <xf numFmtId="0" fontId="5" fillId="106" borderId="0" applyNumberFormat="0" applyFont="0" applyBorder="0" applyAlignment="0"/>
    <xf numFmtId="0" fontId="79" fillId="0" borderId="75" applyNumberFormat="0" applyAlignment="0" applyProtection="0">
      <alignment horizontal="left" vertical="center"/>
    </xf>
    <xf numFmtId="0" fontId="79" fillId="0" borderId="1">
      <alignment horizontal="left" vertical="center"/>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0" fontId="79" fillId="0" borderId="1">
      <alignment horizontal="left" vertical="center"/>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3" fontId="240" fillId="102" borderId="2">
      <alignment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160" fillId="0" borderId="2">
      <alignment horizontal="center" wrapText="1"/>
    </xf>
    <xf numFmtId="0" fontId="252" fillId="0" borderId="0">
      <alignment horizontal="center"/>
    </xf>
    <xf numFmtId="0" fontId="253" fillId="107" borderId="0">
      <alignment horizontal="left" indent="1"/>
    </xf>
    <xf numFmtId="0" fontId="95" fillId="108" borderId="0">
      <alignment vertical="center"/>
    </xf>
    <xf numFmtId="0" fontId="254" fillId="79" borderId="0">
      <alignment horizontal="left"/>
    </xf>
    <xf numFmtId="0" fontId="254" fillId="79" borderId="0">
      <alignment horizontal="left"/>
    </xf>
    <xf numFmtId="0" fontId="83" fillId="0" borderId="0" applyFill="0" applyAlignment="0" applyProtection="0">
      <protection locked="0"/>
    </xf>
    <xf numFmtId="0" fontId="255" fillId="108" borderId="0">
      <alignment horizontal="left" vertical="center"/>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83" fillId="0" borderId="29" applyFill="0" applyAlignment="0" applyProtection="0">
      <protection locked="0"/>
    </xf>
    <xf numFmtId="0" fontId="5" fillId="0" borderId="0">
      <protection locked="0"/>
    </xf>
    <xf numFmtId="0" fontId="5" fillId="0" borderId="0">
      <protection locked="0"/>
    </xf>
    <xf numFmtId="0" fontId="101" fillId="0" borderId="0" applyFill="0" applyBorder="0" applyProtection="0">
      <alignment horizontal="right"/>
    </xf>
    <xf numFmtId="0" fontId="256" fillId="0" borderId="0">
      <alignment horizontal="center"/>
    </xf>
    <xf numFmtId="0" fontId="226" fillId="86" borderId="0" applyNumberFormat="0" applyBorder="0" applyAlignment="0" applyProtection="0"/>
    <xf numFmtId="0" fontId="146" fillId="0" borderId="0" applyNumberFormat="0" applyFill="0" applyBorder="0" applyAlignment="0" applyProtection="0"/>
    <xf numFmtId="0" fontId="76"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0" fontId="258" fillId="0" borderId="0" applyNumberFormat="0" applyFill="0" applyBorder="0" applyAlignment="0" applyProtection="0">
      <alignment vertical="top"/>
      <protection locked="0"/>
    </xf>
    <xf numFmtId="187" fontId="100" fillId="0" borderId="0"/>
    <xf numFmtId="0" fontId="259" fillId="12" borderId="76" applyNumberFormat="0" applyAlignment="0" applyProtection="0"/>
    <xf numFmtId="175" fontId="34" fillId="0" borderId="0" applyNumberFormat="0" applyFont="0" applyAlignment="0" applyProtection="0">
      <alignment horizontal="right"/>
      <protection locked="0"/>
    </xf>
    <xf numFmtId="330" fontId="260" fillId="0" borderId="0" applyNumberFormat="0" applyFill="0" applyBorder="0" applyAlignment="0" applyProtection="0"/>
    <xf numFmtId="10" fontId="261" fillId="0" borderId="0" applyNumberFormat="0" applyFill="0" applyBorder="0" applyAlignment="0" applyProtection="0">
      <alignment horizontal="right"/>
    </xf>
    <xf numFmtId="275" fontId="259" fillId="77" borderId="0"/>
    <xf numFmtId="0" fontId="262" fillId="0" borderId="0">
      <alignment horizontal="center" vertical="center"/>
    </xf>
    <xf numFmtId="286" fontId="5" fillId="71" borderId="0" applyNumberFormat="0" applyFill="0" applyBorder="0" applyProtection="0">
      <alignment horizontal="left" vertical="center"/>
    </xf>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246" fontId="263" fillId="77" borderId="2" applyAlignment="0"/>
    <xf numFmtId="331" fontId="132" fillId="0" borderId="0"/>
    <xf numFmtId="9" fontId="232" fillId="0" borderId="0" applyAlignment="0">
      <alignment horizontal="center"/>
    </xf>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10" fontId="34" fillId="77" borderId="2" applyNumberFormat="0" applyBorder="0" applyAlignment="0" applyProtection="0"/>
    <xf numFmtId="255" fontId="264" fillId="12" borderId="0" applyFont="0" applyBorder="0" applyProtection="0">
      <alignment horizontal="right"/>
    </xf>
    <xf numFmtId="0" fontId="265" fillId="109" borderId="0"/>
    <xf numFmtId="193" fontId="266" fillId="12" borderId="0" applyFont="0" applyBorder="0" applyProtection="0">
      <alignment horizontal="right"/>
    </xf>
    <xf numFmtId="332" fontId="34" fillId="12" borderId="0" applyFont="0" applyBorder="0" applyProtection="0">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148" fillId="15" borderId="23">
      <alignment horizontal="right"/>
    </xf>
    <xf numFmtId="15" fontId="267" fillId="12" borderId="0">
      <alignment horizontal="right" vertical="center"/>
      <protection locked="0"/>
    </xf>
    <xf numFmtId="333" fontId="5" fillId="77" borderId="0" applyFont="0" applyBorder="0" applyAlignment="0">
      <protection locked="0"/>
    </xf>
    <xf numFmtId="0" fontId="268" fillId="0" borderId="0" applyNumberFormat="0" applyBorder="0" applyProtection="0"/>
    <xf numFmtId="0" fontId="158" fillId="0" borderId="0"/>
    <xf numFmtId="334" fontId="266" fillId="12" borderId="0" applyFont="0" applyBorder="0" applyProtection="0">
      <alignment horizontal="right"/>
    </xf>
    <xf numFmtId="0" fontId="158" fillId="110" borderId="0" applyNumberFormat="0" applyBorder="0" applyProtection="0">
      <alignment horizontal="center" vertical="center"/>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5" fontId="148" fillId="15" borderId="23">
      <alignment horizontal="right"/>
    </xf>
    <xf numFmtId="336" fontId="267" fillId="12" borderId="0">
      <alignment horizontal="right" vertical="center"/>
      <protection locked="0"/>
    </xf>
    <xf numFmtId="337" fontId="267" fillId="12" borderId="0" applyProtection="0">
      <alignment horizontal="right" vertical="center"/>
      <protection locked="0"/>
    </xf>
    <xf numFmtId="200" fontId="267" fillId="12" borderId="0">
      <alignment horizontal="right" vertical="center"/>
      <protection locked="0"/>
    </xf>
    <xf numFmtId="10" fontId="34" fillId="77" borderId="0">
      <protection locked="0"/>
    </xf>
    <xf numFmtId="338" fontId="5" fillId="77" borderId="0" applyFont="0" applyBorder="0" applyAlignment="0">
      <protection locked="0"/>
    </xf>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339" fontId="100" fillId="12" borderId="2"/>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0" fontId="148" fillId="15" borderId="23">
      <alignment horizontal="right"/>
    </xf>
    <xf numFmtId="340" fontId="5" fillId="77" borderId="0" applyFont="0" applyBorder="0"/>
    <xf numFmtId="247" fontId="5" fillId="77" borderId="0" applyNumberFormat="0" applyBorder="0" applyAlignment="0">
      <protection locked="0"/>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277" fontId="148" fillId="15" borderId="23">
      <alignment horizontal="right"/>
    </xf>
    <xf numFmtId="341" fontId="267" fillId="12" borderId="0">
      <alignment horizontal="right" vertical="center"/>
      <protection locked="0"/>
    </xf>
    <xf numFmtId="186" fontId="100" fillId="12" borderId="0" applyNumberFormat="0" applyAlignment="0" applyProtection="0"/>
    <xf numFmtId="247" fontId="34" fillId="77" borderId="0" applyNumberFormat="0" applyFont="0" applyBorder="0" applyAlignment="0" applyProtection="0">
      <alignment horizontal="center"/>
      <protection locked="0"/>
    </xf>
    <xf numFmtId="37" fontId="100" fillId="0" borderId="0" applyNumberFormat="0" applyFill="0" applyBorder="0" applyAlignment="0" applyProtection="0"/>
    <xf numFmtId="0" fontId="132" fillId="0" borderId="0" applyFill="0" applyBorder="0" applyAlignment="0">
      <protection locked="0"/>
    </xf>
    <xf numFmtId="273" fontId="269" fillId="0" borderId="0" applyNumberFormat="0" applyFill="0" applyBorder="0">
      <alignment horizontal="left" vertical="center"/>
    </xf>
    <xf numFmtId="334" fontId="101" fillId="0" borderId="0" applyFont="0" applyBorder="0" applyProtection="0">
      <alignment horizontal="right"/>
    </xf>
    <xf numFmtId="0" fontId="87" fillId="20" borderId="7" applyNumberFormat="0" applyAlignment="0" applyProtection="0"/>
    <xf numFmtId="0" fontId="87" fillId="20" borderId="7" applyNumberFormat="0" applyAlignment="0" applyProtection="0"/>
    <xf numFmtId="0" fontId="87" fillId="20" borderId="7" applyNumberFormat="0" applyAlignment="0" applyProtection="0"/>
    <xf numFmtId="0" fontId="87" fillId="20" borderId="7" applyNumberFormat="0" applyAlignment="0" applyProtection="0"/>
    <xf numFmtId="0" fontId="87" fillId="20" borderId="7" applyNumberFormat="0" applyAlignment="0" applyProtection="0"/>
    <xf numFmtId="287" fontId="259" fillId="77" borderId="0"/>
    <xf numFmtId="262" fontId="270" fillId="0" borderId="0">
      <alignment wrapText="1"/>
    </xf>
    <xf numFmtId="262" fontId="271" fillId="0" borderId="0">
      <alignment wrapText="1"/>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0" fontId="5" fillId="0" borderId="22">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77" applyNumberFormat="0">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27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4" fontId="82" fillId="111" borderId="22">
      <alignment horizontal="center" vertical="center"/>
    </xf>
    <xf numFmtId="165" fontId="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5" fillId="0" borderId="0" applyFont="0" applyFill="0" applyBorder="0" applyAlignment="0" applyProtection="0"/>
    <xf numFmtId="43" fontId="16"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284" fontId="5" fillId="0" borderId="0" applyFont="0" applyFill="0" applyBorder="0" applyAlignment="0" applyProtection="0"/>
    <xf numFmtId="165" fontId="273" fillId="0" borderId="0" applyFont="0" applyFill="0" applyBorder="0" applyAlignment="0" applyProtection="0"/>
    <xf numFmtId="165" fontId="273" fillId="0" borderId="0" applyFont="0" applyFill="0" applyBorder="0" applyAlignment="0" applyProtection="0"/>
    <xf numFmtId="284" fontId="5" fillId="0" borderId="0" applyFont="0" applyFill="0" applyBorder="0" applyAlignment="0" applyProtection="0"/>
    <xf numFmtId="284" fontId="5" fillId="0" borderId="0" applyFont="0" applyFill="0" applyBorder="0" applyAlignment="0" applyProtection="0"/>
    <xf numFmtId="165" fontId="273" fillId="0" borderId="0" applyFont="0" applyFill="0" applyBorder="0" applyAlignment="0" applyProtection="0"/>
    <xf numFmtId="284" fontId="5" fillId="0" borderId="0" applyFont="0" applyFill="0" applyBorder="0" applyAlignment="0" applyProtection="0"/>
    <xf numFmtId="284" fontId="5" fillId="0" borderId="0" applyFont="0" applyFill="0" applyBorder="0" applyAlignment="0" applyProtection="0"/>
    <xf numFmtId="284" fontId="5" fillId="0" borderId="0" applyFont="0" applyFill="0" applyBorder="0" applyAlignment="0" applyProtection="0"/>
    <xf numFmtId="165" fontId="5"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284"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285" fontId="1" fillId="0" borderId="0" applyFont="0" applyFill="0" applyBorder="0" applyAlignment="0" applyProtection="0"/>
    <xf numFmtId="0" fontId="274" fillId="0" borderId="0">
      <alignment horizontal="left"/>
    </xf>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5" fillId="0" borderId="13" applyNumberFormat="0" applyFill="0" applyAlignment="0" applyProtection="0"/>
    <xf numFmtId="0" fontId="85" fillId="0" borderId="13" applyNumberFormat="0" applyFill="0" applyAlignment="0" applyProtection="0"/>
    <xf numFmtId="0" fontId="85" fillId="0" borderId="13" applyNumberFormat="0" applyFill="0" applyAlignment="0" applyProtection="0"/>
    <xf numFmtId="0" fontId="85" fillId="0" borderId="13" applyNumberFormat="0" applyFill="0" applyAlignment="0" applyProtection="0"/>
    <xf numFmtId="0" fontId="85" fillId="0" borderId="13" applyNumberFormat="0" applyFill="0" applyAlignment="0" applyProtection="0"/>
    <xf numFmtId="0" fontId="86" fillId="0" borderId="14" applyNumberFormat="0" applyFill="0" applyAlignment="0" applyProtection="0"/>
    <xf numFmtId="0" fontId="86" fillId="0" borderId="14" applyNumberFormat="0" applyFill="0" applyAlignment="0" applyProtection="0"/>
    <xf numFmtId="0" fontId="86" fillId="0" borderId="14" applyNumberFormat="0" applyFill="0" applyAlignment="0" applyProtection="0"/>
    <xf numFmtId="0" fontId="86" fillId="0" borderId="14" applyNumberFormat="0" applyFill="0" applyAlignment="0" applyProtection="0"/>
    <xf numFmtId="0" fontId="86" fillId="0" borderId="14"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42" fontId="177" fillId="112" borderId="5" applyBorder="0"/>
    <xf numFmtId="38" fontId="275" fillId="0" borderId="0"/>
    <xf numFmtId="38" fontId="276" fillId="0" borderId="0"/>
    <xf numFmtId="38" fontId="165" fillId="0" borderId="0"/>
    <xf numFmtId="38" fontId="277" fillId="0" borderId="0"/>
    <xf numFmtId="0" fontId="193" fillId="0" borderId="0"/>
    <xf numFmtId="0" fontId="193" fillId="0" borderId="0"/>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5" fillId="113" borderId="22">
      <alignment vertical="center"/>
    </xf>
    <xf numFmtId="0" fontId="278" fillId="0" borderId="0" applyNumberFormat="0">
      <alignment horizontal="left"/>
    </xf>
    <xf numFmtId="0" fontId="5" fillId="114" borderId="0" applyNumberFormat="0" applyFont="0" applyBorder="0" applyAlignment="0" applyProtection="0"/>
    <xf numFmtId="262" fontId="213" fillId="115" borderId="0"/>
    <xf numFmtId="0" fontId="5" fillId="116" borderId="0" applyNumberFormat="0" applyFont="0" applyBorder="0" applyAlignment="0" applyProtection="0"/>
    <xf numFmtId="0" fontId="5" fillId="16" borderId="0" applyNumberFormat="0" applyFont="0" applyBorder="0" applyAlignment="0" applyProtection="0"/>
    <xf numFmtId="0" fontId="5" fillId="117" borderId="0" applyNumberFormat="0" applyFont="0" applyBorder="0" applyAlignment="0" applyProtection="0"/>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62" fontId="153" fillId="0" borderId="2">
      <alignment wrapText="1"/>
    </xf>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2" fontId="279" fillId="0" borderId="29"/>
    <xf numFmtId="0" fontId="5" fillId="0" borderId="28" applyNumberFormat="0" applyFont="0" applyFill="0" applyAlignment="0" applyProtection="0"/>
    <xf numFmtId="0" fontId="5" fillId="0" borderId="28" applyNumberFormat="0" applyFont="0" applyFill="0" applyAlignment="0" applyProtection="0"/>
    <xf numFmtId="0" fontId="5" fillId="0" borderId="28" applyNumberFormat="0" applyFont="0" applyFill="0" applyAlignment="0" applyProtection="0"/>
    <xf numFmtId="262" fontId="153" fillId="0" borderId="58">
      <alignment wrapText="1"/>
    </xf>
    <xf numFmtId="262" fontId="160" fillId="0" borderId="58"/>
    <xf numFmtId="262" fontId="153" fillId="0" borderId="36">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262" fontId="153" fillId="0" borderId="29">
      <alignment wrapText="1"/>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1" fontId="34" fillId="0" borderId="29" applyNumberFormat="0" applyFont="0" applyFill="0" applyAlignment="0" applyProtection="0">
      <alignment horizontal="center"/>
    </xf>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3" fontId="153" fillId="0" borderId="2" applyNumberFormat="0" applyFill="0"/>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16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0"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262" fontId="271" fillId="0" borderId="2">
      <alignment wrapText="1"/>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1" fontId="34" fillId="0" borderId="6" applyNumberFormat="0" applyFont="0" applyFill="0" applyProtection="0">
      <alignment horizontal="center"/>
    </xf>
    <xf numFmtId="246" fontId="280" fillId="0" borderId="0" applyNumberFormat="0" applyFill="0" applyBorder="0" applyAlignment="0" applyProtection="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281" fillId="118" borderId="0"/>
    <xf numFmtId="0" fontId="5" fillId="71" borderId="0"/>
    <xf numFmtId="343" fontId="195" fillId="0" borderId="0" applyFill="0" applyBorder="0" applyAlignment="0" applyProtection="0"/>
    <xf numFmtId="344" fontId="5" fillId="0" borderId="0" applyFont="0" applyFill="0" applyBorder="0" applyAlignment="0" applyProtection="0"/>
    <xf numFmtId="344" fontId="5" fillId="0" borderId="0" applyFont="0" applyFill="0" applyBorder="0" applyAlignment="0" applyProtection="0"/>
    <xf numFmtId="343" fontId="5" fillId="0" borderId="0" applyFill="0" applyBorder="0" applyAlignment="0" applyProtection="0"/>
    <xf numFmtId="344" fontId="5" fillId="0" borderId="0" applyFont="0" applyFill="0" applyBorder="0" applyAlignment="0" applyProtection="0"/>
    <xf numFmtId="343" fontId="100" fillId="0" borderId="0" applyFont="0" applyFill="0" applyBorder="0" applyAlignment="0" applyProtection="0"/>
    <xf numFmtId="345" fontId="105" fillId="0" borderId="0"/>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346" fontId="5" fillId="77" borderId="29" applyFont="0" applyFill="0" applyBorder="0" applyAlignment="0" applyProtection="0">
      <alignment horizontal="right"/>
    </xf>
    <xf numFmtId="0" fontId="282" fillId="0" borderId="0" applyNumberFormat="0" applyFill="0" applyBorder="0" applyProtection="0">
      <alignment horizontal="left" vertical="center"/>
    </xf>
    <xf numFmtId="0" fontId="8" fillId="0" borderId="0"/>
    <xf numFmtId="0" fontId="5" fillId="0" borderId="0"/>
    <xf numFmtId="347" fontId="34" fillId="0" borderId="0" applyBorder="0">
      <alignment horizontal="right" vertical="center"/>
    </xf>
    <xf numFmtId="0" fontId="256" fillId="80" borderId="0">
      <alignment horizontal="center"/>
    </xf>
    <xf numFmtId="38" fontId="283" fillId="0" borderId="0" applyNumberFormat="0" applyFill="0" applyBorder="0">
      <alignment horizontal="left" vertical="center"/>
    </xf>
    <xf numFmtId="226" fontId="126" fillId="0" borderId="0">
      <alignment horizontal="center"/>
    </xf>
    <xf numFmtId="0" fontId="284" fillId="0" borderId="0">
      <alignment horizontal="center" vertical="center"/>
    </xf>
    <xf numFmtId="173" fontId="5" fillId="0" borderId="0" applyFont="0" applyFill="0" applyBorder="0" applyAlignment="0" applyProtection="0"/>
    <xf numFmtId="0" fontId="34" fillId="0" borderId="0" applyFont="0" applyFill="0" applyBorder="0" applyAlignment="0" applyProtection="0"/>
    <xf numFmtId="38" fontId="125" fillId="0" borderId="0" applyFont="0" applyFill="0" applyBorder="0" applyAlignment="0" applyProtection="0"/>
    <xf numFmtId="40" fontId="12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0" fontId="132" fillId="0" borderId="29" applyFont="0" applyFill="0" applyBorder="0" applyAlignment="0" applyProtection="0">
      <protection locked="0"/>
    </xf>
    <xf numFmtId="171" fontId="285" fillId="0" borderId="0" applyFill="0" applyBorder="0">
      <alignment vertical="center"/>
    </xf>
    <xf numFmtId="37" fontId="5" fillId="0" borderId="0" applyFont="0" applyFill="0" applyBorder="0" applyAlignment="0" applyProtection="0"/>
    <xf numFmtId="348" fontId="34" fillId="0" borderId="0" applyFont="0" applyFill="0" applyBorder="0"/>
    <xf numFmtId="184" fontId="34" fillId="0" borderId="0" applyFont="0" applyFill="0" applyBorder="0"/>
    <xf numFmtId="0" fontId="102" fillId="0" borderId="0" applyFont="0" applyFill="0" applyBorder="0" applyAlignment="0" applyProtection="0"/>
    <xf numFmtId="0" fontId="102"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286" fillId="0" borderId="0" applyFont="0" applyFill="0" applyBorder="0" applyAlignment="0" applyProtection="0"/>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17" fontId="5" fillId="0" borderId="22">
      <alignment horizontal="center" vertical="center"/>
    </xf>
    <xf numFmtId="37" fontId="125" fillId="0" borderId="0" applyFont="0" applyFill="0" applyBorder="0" applyAlignment="0" applyProtection="0"/>
    <xf numFmtId="19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 fontId="218" fillId="0" borderId="0" applyFont="0" applyFill="0" applyBorder="0">
      <alignment horizontal="right"/>
    </xf>
    <xf numFmtId="187" fontId="100" fillId="0" borderId="0" applyNumberFormat="0" applyFill="0" applyBorder="0" applyAlignment="0" applyProtection="0"/>
    <xf numFmtId="0" fontId="287" fillId="0" borderId="0" applyNumberFormat="0">
      <alignment horizontal="right"/>
    </xf>
    <xf numFmtId="0" fontId="192" fillId="0" borderId="0" applyFont="0" applyFill="0" applyBorder="0" applyAlignment="0" applyProtection="0">
      <alignment horizontal="right"/>
    </xf>
    <xf numFmtId="349" fontId="259" fillId="73" borderId="0"/>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49" fontId="259" fillId="12" borderId="2"/>
    <xf numFmtId="350" fontId="101" fillId="0" borderId="0" applyFont="0" applyFill="0" applyBorder="0" applyAlignment="0" applyProtection="0"/>
    <xf numFmtId="257" fontId="5" fillId="0" borderId="0" applyFont="0" applyFill="0" applyBorder="0" applyAlignment="0" applyProtection="0"/>
    <xf numFmtId="0" fontId="129" fillId="0" borderId="0" applyFont="0">
      <protection locked="0"/>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310" fontId="5" fillId="0" borderId="22">
      <alignment horizontal="center" vertical="center" wrapText="1"/>
    </xf>
    <xf numFmtId="244" fontId="288" fillId="0" borderId="0" applyFill="0" applyBorder="0" applyProtection="0"/>
    <xf numFmtId="0" fontId="289" fillId="0" borderId="0" applyNumberFormat="0" applyFill="0" applyBorder="0" applyProtection="0">
      <alignment horizontal="left"/>
    </xf>
    <xf numFmtId="337" fontId="290" fillId="0" borderId="0">
      <alignment horizontal="left" vertical="center"/>
    </xf>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37" fontId="291" fillId="0" borderId="0"/>
    <xf numFmtId="0" fontId="5" fillId="0" borderId="0" applyNumberFormat="0" applyFont="0" applyBorder="0" applyAlignment="0" applyProtection="0"/>
    <xf numFmtId="0" fontId="5" fillId="0" borderId="0" applyNumberFormat="0" applyFont="0" applyFill="0" applyAlignment="0" applyProtection="0"/>
    <xf numFmtId="243" fontId="292" fillId="0" borderId="0"/>
    <xf numFmtId="0" fontId="196" fillId="0" borderId="0"/>
    <xf numFmtId="0" fontId="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16" fillId="0" borderId="0"/>
    <xf numFmtId="0" fontId="16" fillId="0" borderId="0"/>
    <xf numFmtId="0" fontId="16" fillId="0" borderId="0"/>
    <xf numFmtId="0" fontId="101" fillId="0" borderId="0"/>
    <xf numFmtId="0" fontId="1" fillId="0" borderId="0"/>
    <xf numFmtId="0" fontId="5" fillId="0" borderId="0"/>
    <xf numFmtId="0" fontId="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34" fillId="0" borderId="0"/>
    <xf numFmtId="40" fontId="34" fillId="0" borderId="0"/>
    <xf numFmtId="0" fontId="34" fillId="0" borderId="0"/>
    <xf numFmtId="0" fontId="126" fillId="0" borderId="0"/>
    <xf numFmtId="0" fontId="5" fillId="0" borderId="0"/>
    <xf numFmtId="1" fontId="293" fillId="0" borderId="0" applyFill="0" applyBorder="0">
      <alignment horizontal="center"/>
    </xf>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6" fillId="23" borderId="11" applyNumberFormat="0" applyFont="0" applyAlignment="0" applyProtection="0"/>
    <xf numFmtId="0" fontId="1" fillId="23" borderId="11" applyNumberFormat="0" applyFont="0" applyAlignment="0" applyProtection="0"/>
    <xf numFmtId="0" fontId="1" fillId="23" borderId="11" applyNumberFormat="0" applyFont="0" applyAlignment="0" applyProtection="0"/>
    <xf numFmtId="38" fontId="101" fillId="0" borderId="26" applyFont="0" applyFill="0" applyBorder="0" applyAlignment="0" applyProtection="0"/>
    <xf numFmtId="230" fontId="195" fillId="0" borderId="0" applyFill="0" applyBorder="0" applyProtection="0"/>
    <xf numFmtId="37" fontId="5" fillId="0" borderId="0" applyFont="0" applyFill="0" applyBorder="0" applyAlignment="0" applyProtection="0"/>
    <xf numFmtId="40" fontId="294" fillId="0" borderId="0" applyFont="0" applyFill="0" applyBorder="0" applyAlignment="0" applyProtection="0"/>
    <xf numFmtId="38" fontId="294" fillId="0" borderId="0" applyFont="0" applyFill="0" applyBorder="0" applyAlignment="0" applyProtection="0"/>
    <xf numFmtId="0" fontId="152" fillId="119" borderId="0" applyNumberFormat="0" applyFont="0" applyBorder="0" applyAlignment="0"/>
    <xf numFmtId="0" fontId="115" fillId="0" borderId="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295" fillId="0" borderId="0"/>
    <xf numFmtId="38" fontId="199" fillId="73" borderId="0">
      <alignment horizontal="right"/>
    </xf>
    <xf numFmtId="49" fontId="296" fillId="12" borderId="0">
      <alignment horizontal="center"/>
    </xf>
    <xf numFmtId="0" fontId="138" fillId="111" borderId="26"/>
    <xf numFmtId="0" fontId="5" fillId="73" borderId="0" applyBorder="0">
      <alignment horizontal="center"/>
    </xf>
    <xf numFmtId="0" fontId="297" fillId="111" borderId="0" applyBorder="0">
      <alignment horizontal="center"/>
    </xf>
    <xf numFmtId="171" fontId="298" fillId="0" borderId="0" applyFont="0" applyFill="0" applyBorder="0" applyAlignment="0" applyProtection="0"/>
    <xf numFmtId="1" fontId="299" fillId="0" borderId="0" applyProtection="0">
      <alignment horizontal="right" vertical="center"/>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0" fontId="138" fillId="86" borderId="2" applyNumberFormat="0" applyProtection="0">
      <alignment horizontal="center" vertical="top" wrapText="1"/>
      <protection hidden="1"/>
    </xf>
    <xf numFmtId="351" fontId="126" fillId="0" borderId="0">
      <alignment horizontal="center"/>
    </xf>
    <xf numFmtId="0" fontId="157" fillId="0" borderId="78" applyNumberFormat="0" applyAlignment="0" applyProtection="0"/>
    <xf numFmtId="0" fontId="101" fillId="10" borderId="0" applyNumberFormat="0" applyFont="0" applyBorder="0" applyAlignment="0" applyProtection="0"/>
    <xf numFmtId="0" fontId="34" fillId="13" borderId="37" applyNumberFormat="0" applyFont="0" applyBorder="0" applyAlignment="0" applyProtection="0">
      <alignment horizontal="center"/>
    </xf>
    <xf numFmtId="0" fontId="34" fillId="72" borderId="37" applyNumberFormat="0" applyFont="0" applyBorder="0" applyAlignment="0" applyProtection="0">
      <alignment horizontal="center"/>
    </xf>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79" applyNumberFormat="0" applyAlignment="0" applyProtection="0"/>
    <xf numFmtId="0" fontId="101" fillId="0" borderId="80" applyNumberFormat="0" applyAlignment="0" applyProtection="0"/>
    <xf numFmtId="0" fontId="157" fillId="0" borderId="81" applyNumberFormat="0" applyAlignment="0" applyProtection="0"/>
    <xf numFmtId="49" fontId="300" fillId="0" borderId="29" applyFill="0" applyProtection="0">
      <alignment vertical="center"/>
    </xf>
    <xf numFmtId="14" fontId="130" fillId="0" borderId="0">
      <alignment horizontal="center" wrapText="1"/>
      <protection locked="0"/>
    </xf>
    <xf numFmtId="0" fontId="196" fillId="0" borderId="0"/>
    <xf numFmtId="0" fontId="194" fillId="0" borderId="0" applyFont="0" applyFill="0" applyBorder="0" applyAlignment="0" applyProtection="0"/>
    <xf numFmtId="0" fontId="193"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1" fillId="0" borderId="0" applyFont="0" applyFill="0" applyBorder="0" applyAlignment="0" applyProtection="0"/>
    <xf numFmtId="10" fontId="5" fillId="0" borderId="0" applyFont="0" applyFill="0" applyBorder="0" applyAlignment="0" applyProtection="0"/>
    <xf numFmtId="9" fontId="101" fillId="0" borderId="0"/>
    <xf numFmtId="0" fontId="194" fillId="0" borderId="0" applyFont="0" applyFill="0" applyBorder="0" applyAlignment="0" applyProtection="0"/>
    <xf numFmtId="0" fontId="193" fillId="0" borderId="0" applyFont="0" applyFill="0" applyBorder="0" applyAlignment="0" applyProtection="0"/>
    <xf numFmtId="10" fontId="101" fillId="0" borderId="0"/>
    <xf numFmtId="0" fontId="194" fillId="0" borderId="0" applyFont="0" applyFill="0" applyBorder="0" applyAlignment="0" applyProtection="0"/>
    <xf numFmtId="0" fontId="193" fillId="0" borderId="0" applyFont="0" applyFill="0" applyBorder="0" applyAlignment="0" applyProtection="0"/>
    <xf numFmtId="0" fontId="194" fillId="0" borderId="0" applyFont="0" applyFill="0" applyBorder="0" applyAlignment="0" applyProtection="0"/>
    <xf numFmtId="0" fontId="193" fillId="0" borderId="0" applyFont="0" applyFill="0" applyBorder="0" applyAlignment="0" applyProtection="0"/>
    <xf numFmtId="0" fontId="83" fillId="0" borderId="0" applyFont="0" applyFill="0" applyBorder="0" applyAlignment="0" applyProtection="0">
      <protection locked="0"/>
    </xf>
    <xf numFmtId="0" fontId="193" fillId="0" borderId="0" applyFont="0" applyFill="0" applyBorder="0" applyAlignment="0" applyProtection="0"/>
    <xf numFmtId="9" fontId="101" fillId="0" borderId="0"/>
    <xf numFmtId="9" fontId="7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302" fillId="0" borderId="0" applyFont="0" applyFill="0" applyBorder="0" applyAlignment="0" applyProtection="0"/>
    <xf numFmtId="0" fontId="102" fillId="0" borderId="0" applyFont="0" applyFill="0" applyBorder="0" applyAlignment="0" applyProtection="0"/>
    <xf numFmtId="0" fontId="5" fillId="0" borderId="0" applyFont="0" applyFill="0" applyBorder="0" applyAlignment="0" applyProtection="0"/>
    <xf numFmtId="171" fontId="153" fillId="0" borderId="0" applyFill="0" applyBorder="0" applyAlignment="0" applyProtection="0"/>
    <xf numFmtId="171" fontId="160" fillId="0" borderId="0" applyFill="0" applyBorder="0" applyAlignment="0" applyProtection="0"/>
    <xf numFmtId="171" fontId="5" fillId="10" borderId="82" applyBorder="0" applyProtection="0">
      <alignment horizontal="center" vertical="center"/>
    </xf>
    <xf numFmtId="0" fontId="151" fillId="0" borderId="0" applyFont="0" applyFill="0" applyBorder="0" applyAlignment="0" applyProtection="0">
      <protection locked="0"/>
    </xf>
    <xf numFmtId="0" fontId="7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03" fillId="0" borderId="0"/>
    <xf numFmtId="352" fontId="5" fillId="0" borderId="0" applyFont="0" applyFill="0" applyBorder="0" applyAlignment="0" applyProtection="0"/>
    <xf numFmtId="0" fontId="304" fillId="0" borderId="0" applyFont="0" applyFill="0" applyBorder="0" applyAlignment="0" applyProtection="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0" fontId="5" fillId="0" borderId="0" applyFill="0" applyBorder="0" applyAlignment="0"/>
    <xf numFmtId="3" fontId="239" fillId="0" borderId="0"/>
    <xf numFmtId="176" fontId="305" fillId="0" borderId="0"/>
    <xf numFmtId="9" fontId="5" fillId="0" borderId="0" applyFont="0" applyFill="0" applyBorder="0" applyAlignment="0" applyProtection="0"/>
    <xf numFmtId="9" fontId="273" fillId="0" borderId="0" applyFont="0" applyFill="0" applyBorder="0" applyAlignment="0" applyProtection="0"/>
    <xf numFmtId="9" fontId="5"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5" fillId="0" borderId="0" applyFont="0" applyFill="0" applyBorder="0" applyAlignment="0" applyProtection="0"/>
    <xf numFmtId="9" fontId="273" fillId="0" borderId="0" applyFont="0" applyFill="0" applyBorder="0" applyAlignment="0" applyProtection="0"/>
    <xf numFmtId="9" fontId="273" fillId="0" borderId="0" applyFont="0" applyFill="0" applyBorder="0" applyAlignment="0" applyProtection="0"/>
    <xf numFmtId="9" fontId="273" fillId="0" borderId="0" applyFont="0" applyFill="0" applyBorder="0" applyAlignment="0" applyProtection="0"/>
    <xf numFmtId="9" fontId="273" fillId="0" borderId="0" applyFont="0" applyFill="0" applyBorder="0" applyAlignment="0" applyProtection="0"/>
    <xf numFmtId="9" fontId="273" fillId="0" borderId="0" applyFont="0" applyFill="0" applyBorder="0" applyAlignment="0" applyProtection="0"/>
    <xf numFmtId="9" fontId="2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 fillId="0" borderId="0" applyFont="0" applyFill="0" applyBorder="0" applyAlignment="0" applyProtection="0"/>
    <xf numFmtId="0" fontId="77" fillId="16" borderId="11" applyNumberFormat="0">
      <alignment horizontal="center" vertical="center"/>
    </xf>
    <xf numFmtId="0" fontId="125" fillId="0" borderId="0" applyNumberFormat="0" applyFont="0" applyFill="0" applyBorder="0" applyAlignment="0" applyProtection="0">
      <alignment horizontal="left"/>
    </xf>
    <xf numFmtId="15" fontId="125" fillId="0" borderId="0" applyFont="0" applyFill="0" applyBorder="0" applyAlignment="0" applyProtection="0"/>
    <xf numFmtId="4" fontId="125" fillId="0" borderId="0" applyFont="0" applyFill="0" applyBorder="0" applyAlignment="0" applyProtection="0"/>
    <xf numFmtId="0" fontId="110" fillId="0" borderId="49">
      <alignment horizontal="center"/>
    </xf>
    <xf numFmtId="3" fontId="125" fillId="0" borderId="0" applyFont="0" applyFill="0" applyBorder="0" applyAlignment="0" applyProtection="0"/>
    <xf numFmtId="0" fontId="125" fillId="120" borderId="0" applyNumberFormat="0" applyFont="0" applyBorder="0" applyAlignment="0" applyProtection="0"/>
    <xf numFmtId="249" fontId="5" fillId="0" borderId="0"/>
    <xf numFmtId="353" fontId="94" fillId="0" borderId="0" applyFont="0" applyFill="0" applyBorder="0" applyAlignment="0" applyProtection="0">
      <alignment horizontal="right"/>
    </xf>
    <xf numFmtId="39" fontId="306" fillId="0" borderId="0" applyNumberFormat="0">
      <alignment horizontal="right"/>
    </xf>
    <xf numFmtId="0" fontId="307" fillId="121" borderId="0" applyNumberFormat="0" applyFont="0" applyBorder="0" applyAlignment="0">
      <alignment horizontal="center"/>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0" fontId="5" fillId="0" borderId="4" applyBorder="0">
      <alignment horizontal="right"/>
    </xf>
    <xf numFmtId="273" fontId="217" fillId="0" borderId="0">
      <alignment horizontal="right"/>
    </xf>
    <xf numFmtId="0" fontId="308" fillId="0" borderId="0" applyNumberFormat="0" applyFill="0" applyBorder="0" applyAlignment="0" applyProtection="0">
      <alignment horizontal="left"/>
    </xf>
    <xf numFmtId="187" fontId="309" fillId="0" borderId="0">
      <alignment horizontal="right"/>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0" fontId="157" fillId="96" borderId="83" applyNumberFormat="0" applyBorder="0" applyProtection="0">
      <alignment horizontal="left" wrapText="1"/>
    </xf>
    <xf numFmtId="354" fontId="173" fillId="0" borderId="0">
      <alignment horizontal="left" vertical="center"/>
    </xf>
    <xf numFmtId="337" fontId="310" fillId="0" borderId="0">
      <alignment horizontal="left" vertical="center" indent="1"/>
    </xf>
    <xf numFmtId="0" fontId="311" fillId="0" borderId="0">
      <alignment horizontal="right"/>
      <protection locked="0"/>
    </xf>
    <xf numFmtId="0" fontId="312" fillId="0" borderId="0">
      <alignment horizontal="right"/>
      <protection locked="0"/>
    </xf>
    <xf numFmtId="0" fontId="311" fillId="13" borderId="0">
      <alignment horizontal="center"/>
      <protection locked="0"/>
    </xf>
    <xf numFmtId="0" fontId="313" fillId="0" borderId="0">
      <protection locked="0"/>
    </xf>
    <xf numFmtId="0" fontId="313" fillId="0" borderId="0">
      <alignment horizontal="right"/>
      <protection locked="0"/>
    </xf>
    <xf numFmtId="0" fontId="312" fillId="13" borderId="0">
      <alignment horizontal="center"/>
      <protection locked="0"/>
    </xf>
    <xf numFmtId="0" fontId="309" fillId="0" borderId="0">
      <protection locked="0"/>
    </xf>
    <xf numFmtId="171" fontId="314" fillId="0" borderId="0">
      <alignment horizontal="right"/>
    </xf>
    <xf numFmtId="0" fontId="315" fillId="0" borderId="84">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80"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316" fillId="12" borderId="23" applyNumberFormat="0" applyProtection="0">
      <alignment vertical="center"/>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4" fontId="80" fillId="12"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4"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7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98"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81"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2"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3"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4"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5"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80" fillId="126" borderId="23" applyNumberFormat="0" applyProtection="0">
      <alignment horizontal="right" vertical="center"/>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95" fillId="127" borderId="23"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80" fillId="87" borderId="85" applyNumberFormat="0" applyProtection="0">
      <alignment horizontal="left" vertical="center" indent="1"/>
    </xf>
    <xf numFmtId="4" fontId="229" fillId="128" borderId="0"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7"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4" fontId="80"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88"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112"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1"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80"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316" fillId="77" borderId="23" applyNumberFormat="0" applyProtection="0">
      <alignment vertical="center"/>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77" borderId="23" applyNumberFormat="0" applyProtection="0">
      <alignment horizontal="left" vertical="center" indent="1"/>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80"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4" fontId="316" fillId="87" borderId="23" applyNumberFormat="0" applyProtection="0">
      <alignment horizontal="right" vertical="center"/>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5" fillId="79" borderId="23" applyNumberFormat="0" applyProtection="0">
      <alignment horizontal="left" vertical="center" indent="1"/>
    </xf>
    <xf numFmtId="0" fontId="317" fillId="0" borderId="0"/>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4" fontId="81" fillId="87" borderId="23" applyNumberFormat="0" applyProtection="0">
      <alignment horizontal="right" vertical="center"/>
    </xf>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5" fillId="0" borderId="52" applyNumberFormat="0" applyFont="0" applyFill="0" applyBorder="0" applyAlignment="0" applyProtection="0"/>
    <xf numFmtId="0" fontId="3" fillId="3" borderId="0" applyNumberFormat="0" applyBorder="0" applyAlignment="0" applyProtection="0"/>
    <xf numFmtId="0" fontId="318" fillId="0" borderId="0"/>
    <xf numFmtId="355" fontId="5" fillId="0" borderId="0" applyFill="0" applyBorder="0">
      <alignment horizontal="right"/>
      <protection hidden="1"/>
    </xf>
    <xf numFmtId="1" fontId="5" fillId="0" borderId="86">
      <protection locked="0"/>
    </xf>
    <xf numFmtId="1" fontId="6" fillId="108" borderId="86"/>
    <xf numFmtId="1" fontId="5" fillId="0" borderId="86"/>
    <xf numFmtId="1" fontId="5" fillId="0" borderId="86"/>
    <xf numFmtId="3" fontId="5" fillId="0" borderId="38">
      <protection locked="0"/>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19" fillId="0" borderId="2">
      <alignment horizontal="center" vertical="center"/>
    </xf>
    <xf numFmtId="0" fontId="320" fillId="0" borderId="0" applyNumberFormat="0" applyFill="0" applyBorder="0" applyProtection="0">
      <alignment horizontal="left" vertical="center"/>
    </xf>
    <xf numFmtId="273" fontId="321" fillId="129" borderId="0">
      <alignment horizontal="center" vertical="center"/>
    </xf>
    <xf numFmtId="3" fontId="5" fillId="13" borderId="38">
      <protection locked="0"/>
    </xf>
    <xf numFmtId="3" fontId="6" fillId="73" borderId="38"/>
    <xf numFmtId="3" fontId="322" fillId="73" borderId="38"/>
    <xf numFmtId="4" fontId="323" fillId="0" borderId="38"/>
    <xf numFmtId="3" fontId="5" fillId="0" borderId="38">
      <protection locked="0"/>
    </xf>
    <xf numFmtId="40" fontId="5" fillId="0" borderId="0"/>
    <xf numFmtId="170" fontId="324" fillId="0" borderId="0">
      <alignment horizontal="right"/>
    </xf>
    <xf numFmtId="356" fontId="314" fillId="0" borderId="0">
      <alignment horizontal="right"/>
    </xf>
    <xf numFmtId="0" fontId="125" fillId="130" borderId="87"/>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07" fillId="1" borderId="1" applyNumberFormat="0" applyFont="0" applyAlignment="0">
      <alignment horizontal="center"/>
    </xf>
    <xf numFmtId="0" fontId="325" fillId="71" borderId="0" applyNumberFormat="0" applyFont="0" applyBorder="0" applyAlignment="0" applyProtection="0">
      <alignment horizontal="left" vertical="center"/>
    </xf>
    <xf numFmtId="357" fontId="148" fillId="15" borderId="23">
      <alignment horizontal="center"/>
    </xf>
    <xf numFmtId="49" fontId="326" fillId="0" borderId="0">
      <alignment horizontal="left" vertical="center"/>
    </xf>
    <xf numFmtId="171" fontId="327" fillId="0" borderId="0">
      <alignment horizontal="right"/>
    </xf>
    <xf numFmtId="1" fontId="5" fillId="0" borderId="0" applyNumberFormat="0" applyFill="0" applyBorder="0" applyAlignment="0" applyProtection="0">
      <alignment horizontal="center"/>
    </xf>
    <xf numFmtId="1" fontId="94" fillId="0" borderId="0" applyNumberFormat="0" applyFill="0" applyBorder="0" applyAlignment="0" applyProtection="0">
      <alignment horizontal="center"/>
    </xf>
    <xf numFmtId="0" fontId="34" fillId="71" borderId="0" applyNumberFormat="0" applyFill="0" applyBorder="0" applyAlignment="0" applyProtection="0">
      <alignment horizontal="left"/>
    </xf>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358" fontId="5" fillId="0" borderId="55" applyFont="0" applyFill="0" applyBorder="0" applyAlignment="0" applyProtection="0"/>
    <xf numFmtId="0" fontId="5" fillId="86" borderId="0" applyFill="0" applyBorder="0">
      <alignment horizontal="center"/>
    </xf>
    <xf numFmtId="40" fontId="101" fillId="0" borderId="0" applyFont="0" applyFill="0" applyBorder="0" applyAlignment="0" applyProtection="0"/>
    <xf numFmtId="0" fontId="5" fillId="0" borderId="0" applyFont="0" applyFill="0" applyBorder="0" applyAlignment="0" applyProtection="0"/>
    <xf numFmtId="359" fontId="328" fillId="0" borderId="0" applyNumberFormat="0" applyFill="0" applyBorder="0" applyAlignment="0" applyProtection="0"/>
    <xf numFmtId="359" fontId="329" fillId="0" borderId="88" applyNumberFormat="0" applyFill="0" applyAlignment="0" applyProtection="0"/>
    <xf numFmtId="0" fontId="324" fillId="0" borderId="0"/>
    <xf numFmtId="0" fontId="330" fillId="0" borderId="0">
      <alignment vertical="center"/>
    </xf>
    <xf numFmtId="43" fontId="16" fillId="0" borderId="0" applyFont="0" applyFill="0" applyBorder="0" applyAlignment="0" applyProtection="0"/>
    <xf numFmtId="9" fontId="5" fillId="0" borderId="0" applyFont="0" applyFill="0" applyBorder="0" applyAlignment="0" applyProtection="0"/>
    <xf numFmtId="167" fontId="16" fillId="0" borderId="0" applyFont="0" applyFill="0" applyBorder="0" applyAlignment="0" applyProtection="0"/>
    <xf numFmtId="0" fontId="25" fillId="0" borderId="0" applyNumberFormat="0" applyFill="0" applyBorder="0" applyAlignment="0" applyProtection="0"/>
    <xf numFmtId="0" fontId="84" fillId="0" borderId="12" applyNumberFormat="0" applyFill="0" applyAlignment="0" applyProtection="0"/>
    <xf numFmtId="0" fontId="85" fillId="0" borderId="13" applyNumberFormat="0" applyFill="0" applyAlignment="0" applyProtection="0"/>
    <xf numFmtId="0" fontId="86" fillId="0" borderId="14" applyNumberFormat="0" applyFill="0" applyAlignment="0" applyProtection="0"/>
    <xf numFmtId="0" fontId="86"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87" fillId="20" borderId="7" applyNumberFormat="0" applyAlignment="0" applyProtection="0"/>
    <xf numFmtId="0" fontId="88" fillId="21" borderId="8" applyNumberFormat="0" applyAlignment="0" applyProtection="0"/>
    <xf numFmtId="0" fontId="89" fillId="21" borderId="7" applyNumberFormat="0" applyAlignment="0" applyProtection="0"/>
    <xf numFmtId="0" fontId="90" fillId="0" borderId="9" applyNumberFormat="0" applyFill="0" applyAlignment="0" applyProtection="0"/>
    <xf numFmtId="0" fontId="91" fillId="22" borderId="10" applyNumberFormat="0" applyAlignment="0" applyProtection="0"/>
    <xf numFmtId="0" fontId="333" fillId="0" borderId="0" applyNumberFormat="0" applyFill="0" applyBorder="0" applyAlignment="0" applyProtection="0"/>
    <xf numFmtId="0" fontId="92" fillId="0" borderId="0" applyNumberFormat="0" applyFill="0" applyBorder="0" applyAlignment="0" applyProtection="0"/>
    <xf numFmtId="0" fontId="78" fillId="0" borderId="15" applyNumberFormat="0" applyFill="0" applyAlignment="0" applyProtection="0"/>
    <xf numFmtId="0" fontId="93"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93" fillId="36" borderId="0" applyNumberFormat="0" applyBorder="0" applyAlignment="0" applyProtection="0"/>
    <xf numFmtId="0" fontId="93"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0" fontId="93" fillId="40" borderId="0" applyNumberFormat="0" applyBorder="0" applyAlignment="0" applyProtection="0"/>
    <xf numFmtId="0" fontId="93" fillId="41" borderId="0" applyNumberFormat="0" applyBorder="0" applyAlignment="0" applyProtection="0"/>
    <xf numFmtId="0" fontId="16" fillId="42" borderId="0" applyNumberFormat="0" applyBorder="0" applyAlignment="0" applyProtection="0"/>
    <xf numFmtId="0" fontId="16" fillId="43" borderId="0" applyNumberFormat="0" applyBorder="0" applyAlignment="0" applyProtection="0"/>
    <xf numFmtId="0" fontId="93" fillId="44" borderId="0" applyNumberFormat="0" applyBorder="0" applyAlignment="0" applyProtection="0"/>
    <xf numFmtId="0" fontId="93" fillId="45" borderId="0" applyNumberFormat="0" applyBorder="0" applyAlignment="0" applyProtection="0"/>
    <xf numFmtId="0" fontId="16" fillId="46" borderId="0" applyNumberFormat="0" applyBorder="0" applyAlignment="0" applyProtection="0"/>
    <xf numFmtId="0" fontId="16" fillId="47" borderId="0" applyNumberFormat="0" applyBorder="0" applyAlignment="0" applyProtection="0"/>
    <xf numFmtId="0" fontId="93" fillId="48" borderId="0" applyNumberFormat="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22" fillId="0" borderId="0" applyNumberFormat="0" applyFill="0" applyBorder="0" applyAlignment="0" applyProtection="0"/>
    <xf numFmtId="170" fontId="5" fillId="8" borderId="0"/>
  </cellStyleXfs>
  <cellXfs count="171">
    <xf numFmtId="0" fontId="0" fillId="0" borderId="0" xfId="0"/>
    <xf numFmtId="4" fontId="5" fillId="14" borderId="0" xfId="4" applyNumberFormat="1" applyFill="1">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6" borderId="1" xfId="4" applyFont="1" applyFill="1" applyBorder="1">
      <alignment vertical="top"/>
    </xf>
    <xf numFmtId="0" fontId="10" fillId="0" borderId="0" xfId="4" applyFont="1">
      <alignment vertical="top"/>
    </xf>
    <xf numFmtId="0" fontId="11" fillId="0" borderId="0" xfId="4" applyFont="1">
      <alignment vertical="top"/>
    </xf>
    <xf numFmtId="0" fontId="5" fillId="0" borderId="2" xfId="4" applyBorder="1">
      <alignment vertical="top"/>
    </xf>
    <xf numFmtId="49" fontId="6" fillId="24" borderId="1" xfId="6">
      <alignment vertical="top"/>
    </xf>
    <xf numFmtId="0" fontId="5" fillId="0" borderId="0" xfId="4" applyFill="1">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0" fontId="9" fillId="5" borderId="1" xfId="4" applyFont="1" applyFill="1" applyBorder="1">
      <alignment vertical="top"/>
    </xf>
    <xf numFmtId="0" fontId="8" fillId="5" borderId="1" xfId="4" applyFont="1" applyFill="1" applyBorder="1">
      <alignment vertical="top"/>
    </xf>
    <xf numFmtId="0" fontId="8" fillId="6" borderId="1" xfId="4" applyFont="1" applyFill="1" applyBorder="1">
      <alignment vertical="top"/>
    </xf>
    <xf numFmtId="0" fontId="11" fillId="0" borderId="0" xfId="4" applyFont="1" applyFill="1">
      <alignment vertical="top"/>
    </xf>
    <xf numFmtId="0" fontId="5" fillId="10" borderId="0" xfId="4" applyFill="1">
      <alignment vertical="top"/>
    </xf>
    <xf numFmtId="0" fontId="5" fillId="11" borderId="0" xfId="4" applyFill="1">
      <alignment vertical="top"/>
    </xf>
    <xf numFmtId="0" fontId="5" fillId="12" borderId="0" xfId="4" applyFill="1">
      <alignment vertical="top"/>
    </xf>
    <xf numFmtId="0" fontId="5" fillId="13" borderId="0" xfId="4" applyFill="1">
      <alignment vertical="top"/>
    </xf>
    <xf numFmtId="0" fontId="5" fillId="8" borderId="0" xfId="4" applyFill="1">
      <alignment vertical="top"/>
    </xf>
    <xf numFmtId="0" fontId="10" fillId="0" borderId="0" xfId="4" applyFont="1" applyFill="1">
      <alignment vertical="top"/>
    </xf>
    <xf numFmtId="1" fontId="5" fillId="14" borderId="0" xfId="4" applyNumberFormat="1" applyFill="1">
      <alignment vertical="top"/>
    </xf>
    <xf numFmtId="2" fontId="5" fillId="15" borderId="0" xfId="4" applyNumberFormat="1" applyFill="1">
      <alignment vertical="top"/>
    </xf>
    <xf numFmtId="1" fontId="5" fillId="0" borderId="0" xfId="4" applyNumberFormat="1" applyFill="1">
      <alignment vertical="top"/>
    </xf>
    <xf numFmtId="1" fontId="10" fillId="0" borderId="0" xfId="4" applyNumberFormat="1" applyFont="1" applyFill="1">
      <alignment vertical="top"/>
    </xf>
    <xf numFmtId="1" fontId="7" fillId="0" borderId="0" xfId="4" applyNumberFormat="1" applyFont="1" applyFill="1" applyBorder="1">
      <alignment vertical="top"/>
    </xf>
    <xf numFmtId="0" fontId="7" fillId="10" borderId="2" xfId="4" applyFont="1" applyFill="1" applyBorder="1">
      <alignment vertical="top"/>
    </xf>
    <xf numFmtId="0" fontId="13" fillId="0" borderId="0" xfId="4" applyFont="1">
      <alignment vertical="top"/>
    </xf>
    <xf numFmtId="0" fontId="13" fillId="0" borderId="0" xfId="4" applyFont="1" applyFill="1">
      <alignment vertical="top"/>
    </xf>
    <xf numFmtId="0" fontId="14" fillId="6" borderId="1" xfId="4" applyFont="1" applyFill="1" applyBorder="1">
      <alignment vertical="top"/>
    </xf>
    <xf numFmtId="49" fontId="7" fillId="24" borderId="2" xfId="6" applyFont="1" applyBorder="1">
      <alignment vertical="top"/>
    </xf>
    <xf numFmtId="0" fontId="9" fillId="5" borderId="1" xfId="5" applyNumberFormat="1">
      <alignment vertical="top"/>
    </xf>
    <xf numFmtId="0" fontId="15" fillId="0" borderId="0" xfId="4" applyFont="1">
      <alignment vertical="top"/>
    </xf>
    <xf numFmtId="0" fontId="7" fillId="10" borderId="0" xfId="4" applyFont="1" applyFill="1">
      <alignment vertical="top"/>
    </xf>
    <xf numFmtId="0" fontId="7" fillId="12" borderId="0" xfId="4" applyFont="1" applyFill="1">
      <alignment vertical="top"/>
    </xf>
    <xf numFmtId="0" fontId="7" fillId="13" borderId="0" xfId="4" applyFont="1" applyFill="1">
      <alignment vertical="top"/>
    </xf>
    <xf numFmtId="0" fontId="5" fillId="19" borderId="0" xfId="4" applyFill="1">
      <alignment vertical="top"/>
    </xf>
    <xf numFmtId="49" fontId="7" fillId="24" borderId="0" xfId="6" applyFont="1" applyBorder="1">
      <alignment vertical="top"/>
    </xf>
    <xf numFmtId="0" fontId="5" fillId="0" borderId="0" xfId="4" applyFont="1">
      <alignment vertical="top"/>
    </xf>
    <xf numFmtId="49" fontId="5" fillId="24" borderId="2" xfId="6" applyFont="1" applyBorder="1">
      <alignment vertical="top"/>
    </xf>
    <xf numFmtId="0" fontId="21" fillId="6" borderId="1" xfId="4" applyFont="1" applyFill="1" applyBorder="1">
      <alignment vertical="top"/>
    </xf>
    <xf numFmtId="0" fontId="5" fillId="0" borderId="2" xfId="4" applyFont="1" applyBorder="1">
      <alignment vertical="top"/>
    </xf>
    <xf numFmtId="49" fontId="11" fillId="0" borderId="0" xfId="14">
      <alignment vertical="top"/>
    </xf>
    <xf numFmtId="0" fontId="5" fillId="0" borderId="0" xfId="129" applyFont="1"/>
    <xf numFmtId="0" fontId="1" fillId="0" borderId="0" xfId="0" applyFont="1" applyFill="1"/>
    <xf numFmtId="170" fontId="5" fillId="7" borderId="0" xfId="11" applyNumberFormat="1">
      <alignment vertical="top"/>
    </xf>
    <xf numFmtId="0" fontId="5" fillId="0" borderId="0" xfId="62"/>
    <xf numFmtId="0" fontId="5" fillId="0" borderId="0" xfId="62" applyFont="1"/>
    <xf numFmtId="171" fontId="5" fillId="7" borderId="0" xfId="187" applyNumberFormat="1" applyFont="1" applyFill="1" applyAlignment="1">
      <alignment vertical="top"/>
    </xf>
    <xf numFmtId="0" fontId="6" fillId="0" borderId="0" xfId="127" applyFont="1" applyFill="1"/>
    <xf numFmtId="0" fontId="5" fillId="0" borderId="0" xfId="127" applyFont="1" applyFill="1"/>
    <xf numFmtId="0" fontId="1" fillId="0" borderId="0" xfId="0" applyFont="1"/>
    <xf numFmtId="0" fontId="10" fillId="0" borderId="0" xfId="127" applyFont="1"/>
    <xf numFmtId="0" fontId="5" fillId="0" borderId="0" xfId="195" applyFont="1"/>
    <xf numFmtId="0" fontId="5" fillId="0" borderId="0" xfId="195" applyFont="1" applyFill="1"/>
    <xf numFmtId="0" fontId="5" fillId="0" borderId="0" xfId="129" applyFont="1" applyFill="1"/>
    <xf numFmtId="0" fontId="6" fillId="0" borderId="0" xfId="127" applyFont="1"/>
    <xf numFmtId="0" fontId="1" fillId="0" borderId="0" xfId="383" applyFont="1"/>
    <xf numFmtId="164" fontId="5" fillId="18" borderId="0" xfId="185" applyNumberFormat="1" applyFont="1" applyFill="1"/>
    <xf numFmtId="170" fontId="5" fillId="0" borderId="0" xfId="256" applyNumberFormat="1" applyFont="1" applyFill="1" applyBorder="1"/>
    <xf numFmtId="164" fontId="1" fillId="7" borderId="0" xfId="256" applyNumberFormat="1" applyFont="1" applyFill="1"/>
    <xf numFmtId="0" fontId="5" fillId="0" borderId="0" xfId="0" applyFont="1"/>
    <xf numFmtId="164" fontId="5" fillId="16" borderId="0" xfId="256" applyNumberFormat="1" applyFont="1" applyFill="1"/>
    <xf numFmtId="165" fontId="5" fillId="0" borderId="0" xfId="256" applyNumberFormat="1" applyFont="1" applyFill="1"/>
    <xf numFmtId="164" fontId="5" fillId="0" borderId="0" xfId="256" applyNumberFormat="1" applyFont="1" applyFill="1" applyBorder="1"/>
    <xf numFmtId="0" fontId="1" fillId="0" borderId="0" xfId="0" applyFont="1"/>
    <xf numFmtId="0" fontId="5" fillId="0" borderId="0" xfId="0" applyFont="1" applyFill="1"/>
    <xf numFmtId="0" fontId="5" fillId="0" borderId="0" xfId="0" applyNumberFormat="1" applyFont="1" applyFill="1" applyBorder="1" applyAlignment="1">
      <alignment vertical="top"/>
    </xf>
    <xf numFmtId="0" fontId="5" fillId="0" borderId="0" xfId="384" applyFont="1" applyFill="1" applyBorder="1"/>
    <xf numFmtId="10" fontId="5" fillId="16" borderId="0" xfId="387" applyNumberFormat="1" applyFont="1" applyFill="1"/>
    <xf numFmtId="171" fontId="5" fillId="14" borderId="0" xfId="387" applyNumberFormat="1" applyFont="1" applyFill="1" applyAlignment="1">
      <alignment vertical="top"/>
    </xf>
    <xf numFmtId="171" fontId="5" fillId="16" borderId="0" xfId="387" applyNumberFormat="1" applyFont="1" applyFill="1" applyAlignment="1">
      <alignment vertical="top"/>
    </xf>
    <xf numFmtId="49" fontId="5" fillId="0" borderId="0" xfId="4" applyNumberFormat="1">
      <alignment vertical="top"/>
    </xf>
    <xf numFmtId="171" fontId="5" fillId="18" borderId="0" xfId="387" applyNumberFormat="1" applyFont="1" applyFill="1" applyAlignment="1">
      <alignment vertical="top"/>
    </xf>
    <xf numFmtId="0" fontId="6" fillId="24" borderId="1" xfId="6" applyNumberFormat="1">
      <alignment vertical="top"/>
    </xf>
    <xf numFmtId="0" fontId="1" fillId="0" borderId="0" xfId="0" applyFont="1" applyFill="1"/>
    <xf numFmtId="0" fontId="5" fillId="0" borderId="0" xfId="129" applyFont="1"/>
    <xf numFmtId="0" fontId="5" fillId="0" borderId="0" xfId="129" applyFont="1" applyFill="1"/>
    <xf numFmtId="0" fontId="5" fillId="0" borderId="0" xfId="127" applyFont="1" applyFill="1"/>
    <xf numFmtId="0" fontId="6" fillId="0" borderId="0" xfId="127" applyFont="1"/>
    <xf numFmtId="0" fontId="10" fillId="0" borderId="0" xfId="127" applyFont="1"/>
    <xf numFmtId="0" fontId="6" fillId="0" borderId="0" xfId="127" applyFont="1" applyFill="1"/>
    <xf numFmtId="0" fontId="5" fillId="0" borderId="0" xfId="195" applyFont="1"/>
    <xf numFmtId="0" fontId="5" fillId="0" borderId="0" xfId="195" applyFont="1" applyFill="1"/>
    <xf numFmtId="165" fontId="5" fillId="18" borderId="0" xfId="185" applyNumberFormat="1" applyFont="1" applyFill="1"/>
    <xf numFmtId="164" fontId="5" fillId="17" borderId="0" xfId="256" applyNumberFormat="1" applyFont="1" applyFill="1"/>
    <xf numFmtId="170" fontId="5" fillId="18" borderId="0" xfId="11" applyNumberFormat="1" applyFill="1">
      <alignment vertical="top"/>
    </xf>
    <xf numFmtId="43" fontId="5" fillId="18" borderId="0" xfId="11" applyNumberFormat="1" applyFill="1">
      <alignment vertical="top"/>
    </xf>
    <xf numFmtId="164" fontId="1" fillId="18" borderId="0" xfId="0" applyNumberFormat="1" applyFont="1" applyFill="1"/>
    <xf numFmtId="10" fontId="0" fillId="18" borderId="0" xfId="387" applyNumberFormat="1" applyFont="1" applyFill="1"/>
    <xf numFmtId="164" fontId="1" fillId="16" borderId="0" xfId="0" applyNumberFormat="1" applyFont="1" applyFill="1"/>
    <xf numFmtId="170" fontId="5" fillId="0" borderId="0" xfId="386" applyNumberFormat="1" applyFont="1" applyAlignment="1">
      <alignment vertical="top"/>
    </xf>
    <xf numFmtId="0" fontId="0" fillId="0" borderId="0" xfId="0"/>
    <xf numFmtId="0" fontId="5" fillId="0" borderId="0" xfId="129" applyFont="1"/>
    <xf numFmtId="170" fontId="6" fillId="24" borderId="1" xfId="386" applyNumberFormat="1" applyFont="1" applyFill="1" applyBorder="1" applyAlignment="1">
      <alignment vertical="top"/>
    </xf>
    <xf numFmtId="170" fontId="9" fillId="5" borderId="1" xfId="386" applyNumberFormat="1" applyFont="1" applyFill="1" applyBorder="1" applyAlignment="1">
      <alignment vertical="top"/>
    </xf>
    <xf numFmtId="49" fontId="6" fillId="24" borderId="1" xfId="6" applyFont="1">
      <alignment vertical="top"/>
    </xf>
    <xf numFmtId="43" fontId="5" fillId="131" borderId="0" xfId="386" applyNumberFormat="1" applyFont="1" applyFill="1"/>
    <xf numFmtId="170" fontId="5" fillId="131" borderId="0" xfId="386" applyNumberFormat="1" applyFont="1" applyFill="1" applyAlignment="1">
      <alignment vertical="top"/>
    </xf>
    <xf numFmtId="10" fontId="5" fillId="131" borderId="0" xfId="387" applyNumberFormat="1" applyFont="1" applyFill="1" applyAlignment="1">
      <alignment vertical="top"/>
    </xf>
    <xf numFmtId="10" fontId="1" fillId="0" borderId="0" xfId="387" applyNumberFormat="1" applyFont="1" applyFill="1"/>
    <xf numFmtId="43" fontId="5" fillId="0" borderId="0" xfId="386" applyNumberFormat="1" applyFont="1" applyFill="1"/>
    <xf numFmtId="10" fontId="5" fillId="0" borderId="0" xfId="387" applyNumberFormat="1" applyFont="1" applyFill="1" applyAlignment="1">
      <alignment vertical="top"/>
    </xf>
    <xf numFmtId="170" fontId="1" fillId="18" borderId="0" xfId="386" applyNumberFormat="1" applyFont="1" applyFill="1"/>
    <xf numFmtId="0" fontId="1" fillId="131" borderId="0" xfId="0" applyFont="1" applyFill="1"/>
    <xf numFmtId="170" fontId="1" fillId="131" borderId="0" xfId="386" applyNumberFormat="1" applyFont="1" applyFill="1"/>
    <xf numFmtId="170" fontId="5" fillId="16" borderId="0" xfId="9" applyNumberFormat="1">
      <alignment vertical="top"/>
    </xf>
    <xf numFmtId="43" fontId="5" fillId="8" borderId="0" xfId="386" applyNumberFormat="1" applyFont="1" applyFill="1"/>
    <xf numFmtId="170" fontId="5" fillId="17" borderId="0" xfId="8" applyNumberFormat="1">
      <alignment vertical="top"/>
    </xf>
    <xf numFmtId="0" fontId="1" fillId="0" borderId="0" xfId="0" applyFont="1"/>
    <xf numFmtId="0" fontId="5" fillId="0" borderId="0" xfId="129" applyFont="1" applyFill="1"/>
    <xf numFmtId="0" fontId="5" fillId="0" borderId="0" xfId="0" applyNumberFormat="1" applyFont="1"/>
    <xf numFmtId="0" fontId="331" fillId="0" borderId="0" xfId="0" applyFont="1" applyFill="1" applyBorder="1"/>
    <xf numFmtId="0" fontId="332" fillId="0" borderId="0" xfId="0" applyFont="1" applyFill="1" applyBorder="1"/>
    <xf numFmtId="170" fontId="5" fillId="7" borderId="0" xfId="386" applyNumberFormat="1" applyFont="1" applyFill="1"/>
    <xf numFmtId="0" fontId="5" fillId="0" borderId="0" xfId="129" applyFont="1"/>
    <xf numFmtId="0" fontId="5" fillId="0" borderId="0" xfId="127" applyFont="1" applyFill="1"/>
    <xf numFmtId="0" fontId="6" fillId="0" borderId="0" xfId="127" applyFont="1"/>
    <xf numFmtId="0" fontId="6" fillId="0" borderId="0" xfId="127" applyFont="1" applyFill="1"/>
    <xf numFmtId="0" fontId="5" fillId="0" borderId="0" xfId="129" applyFont="1"/>
    <xf numFmtId="4" fontId="5" fillId="10" borderId="0" xfId="4" applyNumberFormat="1" applyFill="1">
      <alignment vertical="top"/>
    </xf>
    <xf numFmtId="0" fontId="15" fillId="0" borderId="0" xfId="0" applyFont="1" applyFill="1"/>
    <xf numFmtId="3" fontId="1" fillId="7" borderId="0" xfId="0" applyNumberFormat="1" applyFont="1" applyFill="1" applyBorder="1" applyAlignment="1"/>
    <xf numFmtId="0" fontId="5" fillId="0" borderId="0" xfId="129" applyFont="1" applyFill="1"/>
    <xf numFmtId="0" fontId="1" fillId="0" borderId="0" xfId="0" applyFont="1" applyFill="1"/>
    <xf numFmtId="0" fontId="1" fillId="0" borderId="0" xfId="0" applyFont="1" applyBorder="1"/>
    <xf numFmtId="0" fontId="1" fillId="0" borderId="0" xfId="0" applyFont="1" applyBorder="1"/>
    <xf numFmtId="0" fontId="5" fillId="0" borderId="0" xfId="0" applyFont="1"/>
    <xf numFmtId="0" fontId="5" fillId="0" borderId="0" xfId="383" applyFont="1"/>
    <xf numFmtId="0" fontId="5" fillId="0" borderId="0" xfId="129" applyFont="1"/>
    <xf numFmtId="0" fontId="5" fillId="0" borderId="0" xfId="0" applyFont="1" applyBorder="1"/>
    <xf numFmtId="0" fontId="5" fillId="0" borderId="0" xfId="195" applyFont="1"/>
    <xf numFmtId="43" fontId="5" fillId="7" borderId="0" xfId="0" applyNumberFormat="1" applyFont="1" applyFill="1" applyBorder="1"/>
    <xf numFmtId="170" fontId="5" fillId="7" borderId="0" xfId="0" applyNumberFormat="1" applyFont="1" applyFill="1" applyBorder="1"/>
    <xf numFmtId="0" fontId="5" fillId="0" borderId="0" xfId="127" applyFont="1" applyFill="1"/>
    <xf numFmtId="0" fontId="5" fillId="0" borderId="0" xfId="195" applyFont="1" applyFill="1"/>
    <xf numFmtId="0" fontId="0" fillId="0" borderId="0" xfId="0" applyFill="1"/>
    <xf numFmtId="10" fontId="1" fillId="0" borderId="0" xfId="0" applyNumberFormat="1" applyFont="1" applyFill="1"/>
    <xf numFmtId="43" fontId="5" fillId="10" borderId="0" xfId="386" applyFont="1" applyFill="1" applyAlignment="1">
      <alignment vertical="top"/>
    </xf>
    <xf numFmtId="170" fontId="5" fillId="10" borderId="0" xfId="386" applyNumberFormat="1" applyFont="1" applyFill="1" applyAlignment="1">
      <alignment vertical="top"/>
    </xf>
    <xf numFmtId="170" fontId="5" fillId="7" borderId="0" xfId="11" applyNumberFormat="1" applyAlignment="1">
      <alignment vertical="top" wrapText="1"/>
    </xf>
    <xf numFmtId="43" fontId="5" fillId="7" borderId="0" xfId="386" applyFont="1" applyFill="1"/>
    <xf numFmtId="0" fontId="5" fillId="0" borderId="0" xfId="36376" applyFont="1"/>
    <xf numFmtId="10" fontId="5" fillId="7" borderId="0" xfId="187" applyNumberFormat="1" applyFont="1" applyFill="1" applyAlignment="1">
      <alignment vertical="top"/>
    </xf>
    <xf numFmtId="10" fontId="5" fillId="9" borderId="0" xfId="187" applyNumberFormat="1" applyFont="1" applyFill="1" applyAlignment="1">
      <alignment vertical="top"/>
    </xf>
    <xf numFmtId="0" fontId="15" fillId="0" borderId="2" xfId="4" applyFont="1" applyBorder="1">
      <alignment vertical="top"/>
    </xf>
    <xf numFmtId="0" fontId="5" fillId="0" borderId="2" xfId="4" applyFont="1" applyBorder="1" applyAlignment="1">
      <alignment vertical="top" wrapText="1"/>
    </xf>
    <xf numFmtId="0" fontId="5" fillId="0" borderId="0" xfId="4">
      <alignment vertical="top"/>
    </xf>
    <xf numFmtId="0" fontId="5" fillId="0" borderId="0" xfId="0" applyFont="1" applyFill="1"/>
    <xf numFmtId="0" fontId="5" fillId="0" borderId="2" xfId="4" applyBorder="1" applyAlignment="1">
      <alignment vertical="top" wrapText="1"/>
    </xf>
    <xf numFmtId="0" fontId="22" fillId="0" borderId="2" xfId="36377" applyBorder="1" applyAlignment="1">
      <alignment vertical="top" wrapText="1"/>
    </xf>
    <xf numFmtId="3" fontId="5" fillId="0" borderId="0" xfId="4" applyNumberFormat="1">
      <alignment vertical="top"/>
    </xf>
    <xf numFmtId="3" fontId="5" fillId="16" borderId="0" xfId="4" applyNumberFormat="1" applyFill="1">
      <alignment vertical="top"/>
    </xf>
    <xf numFmtId="0" fontId="334" fillId="0" borderId="0" xfId="0" applyFont="1"/>
    <xf numFmtId="0" fontId="6" fillId="0" borderId="0" xfId="4" applyFont="1">
      <alignment vertical="top"/>
    </xf>
    <xf numFmtId="0" fontId="5" fillId="0" borderId="0" xfId="4">
      <alignment vertical="top"/>
    </xf>
    <xf numFmtId="0" fontId="5" fillId="0" borderId="0" xfId="4" applyFont="1">
      <alignment vertical="top"/>
    </xf>
    <xf numFmtId="0" fontId="5" fillId="7" borderId="0" xfId="4" applyFill="1">
      <alignment vertical="top"/>
    </xf>
    <xf numFmtId="49" fontId="6" fillId="24" borderId="1" xfId="6">
      <alignment vertical="top"/>
    </xf>
    <xf numFmtId="0" fontId="5" fillId="0" borderId="0" xfId="4" applyFill="1">
      <alignment vertical="top"/>
    </xf>
    <xf numFmtId="0" fontId="1" fillId="0" borderId="0" xfId="0" applyFont="1"/>
    <xf numFmtId="0" fontId="5" fillId="0" borderId="0" xfId="62" applyFont="1" applyFill="1"/>
    <xf numFmtId="0" fontId="5" fillId="0" borderId="0" xfId="62" applyFont="1"/>
    <xf numFmtId="0" fontId="5" fillId="0" borderId="0" xfId="0" applyFont="1" applyFill="1"/>
    <xf numFmtId="171" fontId="5" fillId="18" borderId="0" xfId="387" applyNumberFormat="1" applyFont="1" applyFill="1" applyAlignment="1">
      <alignment vertical="top"/>
    </xf>
    <xf numFmtId="10" fontId="5" fillId="18" borderId="0" xfId="387" applyNumberFormat="1" applyFont="1" applyFill="1" applyAlignment="1">
      <alignment vertical="top"/>
    </xf>
    <xf numFmtId="0" fontId="22" fillId="0" borderId="2" xfId="36377" applyBorder="1" applyAlignment="1">
      <alignment vertical="top" wrapText="1"/>
    </xf>
    <xf numFmtId="10" fontId="5" fillId="7" borderId="0" xfId="387" applyNumberFormat="1" applyFont="1" applyFill="1" applyAlignment="1">
      <alignment vertical="top"/>
    </xf>
    <xf numFmtId="170" fontId="5" fillId="0" borderId="0" xfId="4" applyNumberFormat="1">
      <alignment vertical="top"/>
    </xf>
  </cellXfs>
  <cellStyles count="36379">
    <cellStyle name=" 1" xfId="614"/>
    <cellStyle name=" 2" xfId="572"/>
    <cellStyle name=" 3" xfId="624"/>
    <cellStyle name=" 4" xfId="615"/>
    <cellStyle name=" 5" xfId="489"/>
    <cellStyle name=" 6" xfId="441"/>
    <cellStyle name="- Rot  + Schwarz" xfId="440"/>
    <cellStyle name="_x000a_386grabber=M" xfId="613"/>
    <cellStyle name="_x000d__x000a_JournalTemplate=C:\COMFO\CTALK\JOURSTD.TPL_x000d__x000a_LbStateAddress=3 3 0 251 1 89 2 311_x000d__x000a_LbStateJou" xfId="61"/>
    <cellStyle name="_x000d__x000a_JournalTemplate=C:\COMFO\CTALK\JOURSTD.TPL_x000d__x000a_LbStateAddress=3 3 0 251 1 89 2 311_x000d__x000a_LbStateJou 10" xfId="232"/>
    <cellStyle name="_x000d__x000a_JournalTemplate=C:\COMFO\CTALK\JOURSTD.TPL_x000d__x000a_LbStateAddress=3 3 0 251 1 89 2 311_x000d__x000a_LbStateJou 11" xfId="571"/>
    <cellStyle name="_x000d__x000a_JournalTemplate=C:\COMFO\CTALK\JOURSTD.TPL_x000d__x000a_LbStateAddress=3 3 0 251 1 89 2 311_x000d__x000a_LbStateJou 12" xfId="611"/>
    <cellStyle name="_x000d__x000a_JournalTemplate=C:\COMFO\CTALK\JOURSTD.TPL_x000d__x000a_LbStateAddress=3 3 0 251 1 89 2 311_x000d__x000a_LbStateJou 13" xfId="612"/>
    <cellStyle name="_x000d__x000a_JournalTemplate=C:\COMFO\CTALK\JOURSTD.TPL_x000d__x000a_LbStateAddress=3 3 0 251 1 89 2 311_x000d__x000a_LbStateJou 14" xfId="570"/>
    <cellStyle name="_x000d__x000a_JournalTemplate=C:\COMFO\CTALK\JOURSTD.TPL_x000d__x000a_LbStateAddress=3 3 0 251 1 89 2 311_x000d__x000a_LbStateJou 15" xfId="569"/>
    <cellStyle name="_x000d__x000a_JournalTemplate=C:\COMFO\CTALK\JOURSTD.TPL_x000d__x000a_LbStateAddress=3 3 0 251 1 89 2 311_x000d__x000a_LbStateJou 16" xfId="573"/>
    <cellStyle name="_x000d__x000a_JournalTemplate=C:\COMFO\CTALK\JOURSTD.TPL_x000d__x000a_LbStateAddress=3 3 0 251 1 89 2 311_x000d__x000a_LbStateJou 17" xfId="566"/>
    <cellStyle name="_x000d__x000a_JournalTemplate=C:\COMFO\CTALK\JOURSTD.TPL_x000d__x000a_LbStateAddress=3 3 0 251 1 89 2 311_x000d__x000a_LbStateJou 2" xfId="127"/>
    <cellStyle name="_x000d__x000a_JournalTemplate=C:\COMFO\CTALK\JOURSTD.TPL_x000d__x000a_LbStateAddress=3 3 0 251 1 89 2 311_x000d__x000a_LbStateJou 2 2" xfId="188"/>
    <cellStyle name="_x000d__x000a_JournalTemplate=C:\COMFO\CTALK\JOURSTD.TPL_x000d__x000a_LbStateAddress=3 3 0 251 1 89 2 311_x000d__x000a_LbStateJou 2 2 2" xfId="36375"/>
    <cellStyle name="_x000d__x000a_JournalTemplate=C:\COMFO\CTALK\JOURSTD.TPL_x000d__x000a_LbStateAddress=3 3 0 251 1 89 2 311_x000d__x000a_LbStateJou 3" xfId="126"/>
    <cellStyle name="_x000d__x000a_JournalTemplate=C:\COMFO\CTALK\JOURSTD.TPL_x000d__x000a_LbStateAddress=3 3 0 251 1 89 2 311_x000d__x000a_LbStateJou 3 2" xfId="199"/>
    <cellStyle name="_x000d__x000a_JournalTemplate=C:\COMFO\CTALK\JOURSTD.TPL_x000d__x000a_LbStateAddress=3 3 0 251 1 89 2 311_x000d__x000a_LbStateJou 4" xfId="133"/>
    <cellStyle name="_x000d__x000a_JournalTemplate=C:\COMFO\CTALK\JOURSTD.TPL_x000d__x000a_LbStateAddress=3 3 0 251 1 89 2 311_x000d__x000a_LbStateJou 4 2" xfId="197"/>
    <cellStyle name="_x000d__x000a_JournalTemplate=C:\COMFO\CTALK\JOURSTD.TPL_x000d__x000a_LbStateAddress=3 3 0 251 1 89 2 311_x000d__x000a_LbStateJou 5" xfId="620"/>
    <cellStyle name="_x000d__x000a_JournalTemplate=C:\COMFO\CTALK\JOURSTD.TPL_x000d__x000a_LbStateAddress=3 3 0 251 1 89 2 311_x000d__x000a_LbStateJou 6" xfId="608"/>
    <cellStyle name="_x000d__x000a_JournalTemplate=C:\COMFO\CTALK\JOURSTD.TPL_x000d__x000a_LbStateAddress=3 3 0 251 1 89 2 311_x000d__x000a_LbStateJou 7" xfId="623"/>
    <cellStyle name="_x000d__x000a_JournalTemplate=C:\COMFO\CTALK\JOURSTD.TPL_x000d__x000a_LbStateAddress=3 3 0 251 1 89 2 311_x000d__x000a_LbStateJou 8" xfId="610"/>
    <cellStyle name="_x000d__x000a_JournalTemplate=C:\COMFO\CTALK\JOURSTD.TPL_x000d__x000a_LbStateAddress=3 3 0 251 1 89 2 311_x000d__x000a_LbStateJou 9" xfId="568"/>
    <cellStyle name="_x000d__x000a_JournalTemplate=C:\COMFO\CTALK\JOURSTD.TPL_x000d__x000a_LbStateAddress=3 3 0 251 1 89 2 311_x000d__x000a_LbStateJou_01. TS-TAR(i)-12-09" xfId="622"/>
    <cellStyle name="&quot;X&quot; MEN" xfId="567"/>
    <cellStyle name="#.##0" xfId="621"/>
    <cellStyle name="$" xfId="609"/>
    <cellStyle name="$ &amp; ¢" xfId="524"/>
    <cellStyle name="$_Carnegie Valuation Summary v2" xfId="439"/>
    <cellStyle name="$_Master Financials 6-12-01" xfId="564"/>
    <cellStyle name="$_Model_V5" xfId="618"/>
    <cellStyle name="$_RS Financials 3-20-01" xfId="565"/>
    <cellStyle name="$_Valuation Template" xfId="619"/>
    <cellStyle name="$0,000" xfId="607"/>
    <cellStyle name="$0,000.0" xfId="488"/>
    <cellStyle name="$0,000.00" xfId="438"/>
    <cellStyle name="$0,000.000" xfId="437"/>
    <cellStyle name="$0,000.0000" xfId="487"/>
    <cellStyle name="$000s1Place" xfId="486"/>
    <cellStyle name="$m" xfId="485"/>
    <cellStyle name="$MM 0.0" xfId="436"/>
    <cellStyle name="$MMs1Place" xfId="435"/>
    <cellStyle name="$MMs2Places" xfId="484"/>
    <cellStyle name="$q" xfId="434"/>
    <cellStyle name="$q*" xfId="433"/>
    <cellStyle name="$q_~1666293" xfId="432"/>
    <cellStyle name="$qA" xfId="431"/>
    <cellStyle name="$qRange" xfId="430"/>
    <cellStyle name="$sign" xfId="574"/>
    <cellStyle name="%" xfId="562"/>
    <cellStyle name="% [2]" xfId="606"/>
    <cellStyle name="% Input" xfId="561"/>
    <cellStyle name="%.00" xfId="429"/>
    <cellStyle name="%_COA structure summ." xfId="604"/>
    <cellStyle name="%_LT ASSETS COA revised May 3a" xfId="560"/>
    <cellStyle name="%_Stolt_Nielsen_11-23-2008_CH" xfId="605"/>
    <cellStyle name="%_Stolt_Nielsen_11-23-2008_CH_COA structure summ." xfId="498"/>
    <cellStyle name="%_Stolt_Nielsen_11-23-2008_CH_LT ASSETS COA revised May 3a" xfId="493"/>
    <cellStyle name="%_Taby Tank detail for STCLL" xfId="559"/>
    <cellStyle name="%_Taby Tank detail for STCLL - German Tanks" xfId="496"/>
    <cellStyle name="%_Taby Tank detail for STCLL - German Tanks_COA structure summ." xfId="483"/>
    <cellStyle name="%_Taby Tank detail for STCLL - German Tanks_LT ASSETS COA revised May 3a" xfId="527"/>
    <cellStyle name="%_Taby Tank detail for STCLL_COA structure summ." xfId="558"/>
    <cellStyle name="%_Taby Tank detail for STCLL_LT ASSETS COA revised May 3a" xfId="495"/>
    <cellStyle name="%var" xfId="557"/>
    <cellStyle name="(Euro)" xfId="491"/>
    <cellStyle name="(z*¯_x000f_°(”,¯?À(¢,¯?Ð(°,¯?à(Â,¯?ð(Ô,¯?" xfId="444"/>
    <cellStyle name="******************************************" xfId="492"/>
    <cellStyle name="****************************************** 10" xfId="556"/>
    <cellStyle name="****************************************** 10 2" xfId="575"/>
    <cellStyle name="****************************************** 11" xfId="555"/>
    <cellStyle name="****************************************** 12" xfId="554"/>
    <cellStyle name="****************************************** 13" xfId="552"/>
    <cellStyle name="****************************************** 14" xfId="582"/>
    <cellStyle name="****************************************** 15" xfId="602"/>
    <cellStyle name="****************************************** 16" xfId="581"/>
    <cellStyle name="****************************************** 17" xfId="603"/>
    <cellStyle name="****************************************** 18" xfId="553"/>
    <cellStyle name="****************************************** 19" xfId="428"/>
    <cellStyle name="****************************************** 2" xfId="550"/>
    <cellStyle name="****************************************** 2 2" xfId="585"/>
    <cellStyle name="****************************************** 2 3" xfId="600"/>
    <cellStyle name="****************************************** 20" xfId="551"/>
    <cellStyle name="****************************************** 21" xfId="584"/>
    <cellStyle name="****************************************** 22" xfId="601"/>
    <cellStyle name="****************************************** 23" xfId="482"/>
    <cellStyle name="****************************************** 24" xfId="427"/>
    <cellStyle name="****************************************** 25" xfId="563"/>
    <cellStyle name="****************************************** 3" xfId="481"/>
    <cellStyle name="****************************************** 4" xfId="426"/>
    <cellStyle name="****************************************** 5" xfId="480"/>
    <cellStyle name="****************************************** 6" xfId="425"/>
    <cellStyle name="****************************************** 7" xfId="479"/>
    <cellStyle name="****************************************** 8" xfId="424"/>
    <cellStyle name="****************************************** 9" xfId="478"/>
    <cellStyle name="." xfId="423"/>
    <cellStyle name=". 2" xfId="422"/>
    <cellStyle name=". 2 2" xfId="477"/>
    <cellStyle name=". 2 2 2" xfId="421"/>
    <cellStyle name=". 2 2 2 2" xfId="420"/>
    <cellStyle name=". 2 2 2 3" xfId="419"/>
    <cellStyle name=". 2 2 3" xfId="476"/>
    <cellStyle name=". 2 2 4" xfId="418"/>
    <cellStyle name=". 2 3" xfId="548"/>
    <cellStyle name=". 2 3 2" xfId="549"/>
    <cellStyle name=". 2 3 2 2" xfId="525"/>
    <cellStyle name=". 2 3 2 3" xfId="475"/>
    <cellStyle name=". 2 3 3" xfId="417"/>
    <cellStyle name=". 2 3 4" xfId="416"/>
    <cellStyle name=". 2 4" xfId="474"/>
    <cellStyle name=". 2 4 2" xfId="547"/>
    <cellStyle name=". 2 4 2 2" xfId="526"/>
    <cellStyle name=". 2 4 2 3" xfId="473"/>
    <cellStyle name=". 2 4 3" xfId="472"/>
    <cellStyle name=". 2 4 4" xfId="415"/>
    <cellStyle name=". 2 5" xfId="545"/>
    <cellStyle name=". 2 5 2" xfId="593"/>
    <cellStyle name=". 2 5 3" xfId="598"/>
    <cellStyle name=". 2 6" xfId="546"/>
    <cellStyle name=". 2 6 2" xfId="592"/>
    <cellStyle name=". 2 6 3" xfId="599"/>
    <cellStyle name=". 2 7" xfId="471"/>
    <cellStyle name=". 2 8" xfId="414"/>
    <cellStyle name=". 3" xfId="543"/>
    <cellStyle name=". 3 2" xfId="595"/>
    <cellStyle name=". 3 2 2" xfId="596"/>
    <cellStyle name=". 3 2 3" xfId="594"/>
    <cellStyle name=". 3 3" xfId="597"/>
    <cellStyle name=". 3 4" xfId="544"/>
    <cellStyle name=". 4" xfId="413"/>
    <cellStyle name=". 4 2" xfId="470"/>
    <cellStyle name=". 4 2 2" xfId="412"/>
    <cellStyle name=". 4 2 3" xfId="411"/>
    <cellStyle name=". 4 3" xfId="523"/>
    <cellStyle name=". 4 4" xfId="469"/>
    <cellStyle name=". 5" xfId="410"/>
    <cellStyle name=". 5 2" xfId="522"/>
    <cellStyle name=". 5 2 2" xfId="468"/>
    <cellStyle name=". 5 2 3" xfId="409"/>
    <cellStyle name=". 5 3" xfId="521"/>
    <cellStyle name=". 5 4" xfId="467"/>
    <cellStyle name=". 6" xfId="408"/>
    <cellStyle name=". 6 2" xfId="520"/>
    <cellStyle name=". 6 3" xfId="466"/>
    <cellStyle name=". 7" xfId="407"/>
    <cellStyle name=". 7 2" xfId="519"/>
    <cellStyle name=". 7 3" xfId="465"/>
    <cellStyle name=". 8" xfId="406"/>
    <cellStyle name=". 9" xfId="518"/>
    <cellStyle name=".1" xfId="464"/>
    <cellStyle name=";;;" xfId="405"/>
    <cellStyle name="??" xfId="517"/>
    <cellStyle name="?? [0.00]_PERSONAL" xfId="463"/>
    <cellStyle name="?? [0]_??" xfId="404"/>
    <cellStyle name="???? [0.00]_PERSONAL" xfId="516"/>
    <cellStyle name="????_PERSONAL" xfId="462"/>
    <cellStyle name="???[0]_RESULTS" xfId="403"/>
    <cellStyle name="???_RESULTS" xfId="515"/>
    <cellStyle name="??_?.????" xfId="461"/>
    <cellStyle name="?Q\?1@" xfId="402"/>
    <cellStyle name="?Q\?1@ 10" xfId="514"/>
    <cellStyle name="?Q\?1@ 11" xfId="460"/>
    <cellStyle name="?Q\?1@ 12" xfId="401"/>
    <cellStyle name="?Q\?1@ 14" xfId="459"/>
    <cellStyle name="?Q\?1@ 15" xfId="400"/>
    <cellStyle name="?Q\?1@ 16" xfId="513"/>
    <cellStyle name="?Q\?1@ 17" xfId="458"/>
    <cellStyle name="?Q\?1@ 18" xfId="591"/>
    <cellStyle name="?Q\?1@ 19" xfId="542"/>
    <cellStyle name="?Q\?1@ 2" xfId="399"/>
    <cellStyle name="?Q\?1@ 20" xfId="512"/>
    <cellStyle name="?Q\?1@ 21" xfId="457"/>
    <cellStyle name="?Q\?1@ 22" xfId="590"/>
    <cellStyle name="?Q\?1@ 3" xfId="541"/>
    <cellStyle name="?Q\?1@ 4" xfId="398"/>
    <cellStyle name="?Q\?1@ 5" xfId="511"/>
    <cellStyle name="?Q\?1@ 6" xfId="456"/>
    <cellStyle name="?Q\?1@ 7" xfId="589"/>
    <cellStyle name="?Q\?1@ 8" xfId="540"/>
    <cellStyle name="?Q\?1@ 9" xfId="397"/>
    <cellStyle name="^February 1992" xfId="510"/>
    <cellStyle name="_%(SignOnly)" xfId="455"/>
    <cellStyle name="_%(SignOnly)_~1666293" xfId="588"/>
    <cellStyle name="_%(SignOnly)_Nasdaq Standalone Forecast- BofA - 02 14 07" xfId="539"/>
    <cellStyle name="_%(SignOnly)_Terra Model - May 9 2007" xfId="396"/>
    <cellStyle name="_%(SignSpaceOnly)" xfId="509"/>
    <cellStyle name="_~1666293" xfId="454"/>
    <cellStyle name="_060722 Working capital analysis" xfId="587"/>
    <cellStyle name="_x0013__111018 - Sumo - Debt - Model" xfId="538"/>
    <cellStyle name="_2" xfId="395"/>
    <cellStyle name="_6ald0709" xfId="508"/>
    <cellStyle name="_AccDil" xfId="453"/>
    <cellStyle name="_arc-mod-j" xfId="586"/>
    <cellStyle name="_Book1" xfId="537"/>
    <cellStyle name="_BVal Model_v10_Unlinked" xfId="394"/>
    <cellStyle name="_CAC-FA Viewer" xfId="507"/>
    <cellStyle name="_Cbeyond 20" xfId="452"/>
    <cellStyle name="_Column1" xfId="583"/>
    <cellStyle name="_Column2" xfId="536"/>
    <cellStyle name="_Column3" xfId="393"/>
    <cellStyle name="_Column4" xfId="506"/>
    <cellStyle name="_Column4_Stolt_Nielsen_11-23-2008_CH" xfId="451"/>
    <cellStyle name="_Column4_Taby Tank detail for STCLL" xfId="580"/>
    <cellStyle name="_Column4_Taby Tank detail for STCLL - German Tanks" xfId="535"/>
    <cellStyle name="_Column5" xfId="392"/>
    <cellStyle name="_Column6" xfId="505"/>
    <cellStyle name="_Column7" xfId="450"/>
    <cellStyle name="_Column7_COA structure summ." xfId="579"/>
    <cellStyle name="_Column7_LT ASSETS COA revised May 3a" xfId="534"/>
    <cellStyle name="_Column7_Stolt_Nielsen_11-23-2008_CH" xfId="391"/>
    <cellStyle name="_Column7_Stolt_Nielsen_11-23-2008_CH_COA structure summ." xfId="504"/>
    <cellStyle name="_Column7_Stolt_Nielsen_11-23-2008_CH_LT ASSETS COA revised May 3a" xfId="449"/>
    <cellStyle name="_Column7_Taby Tank detail for STCLL" xfId="578"/>
    <cellStyle name="_Column7_Taby Tank detail for STCLL - German Tanks" xfId="533"/>
    <cellStyle name="_Column7_Taby Tank detail for STCLL - German Tanks_COA structure summ." xfId="390"/>
    <cellStyle name="_Column7_Taby Tank detail for STCLL - German Tanks_LT ASSETS COA revised May 3a" xfId="503"/>
    <cellStyle name="_Column7_Taby Tank detail for STCLL_COA structure summ." xfId="448"/>
    <cellStyle name="_Column7_Taby Tank detail for STCLL_LT ASSETS COA revised May 3a" xfId="577"/>
    <cellStyle name="_Comma" xfId="532"/>
    <cellStyle name="_Comma_02 Valuation Pack(CSCDCFAVP)-adjusted ABI #s1" xfId="389"/>
    <cellStyle name="_Comma_109 Merger Plan" xfId="502"/>
    <cellStyle name="_Comma_116 Template" xfId="447"/>
    <cellStyle name="_Comma_118 Merger Plan" xfId="576"/>
    <cellStyle name="_Comma_42 Template" xfId="531"/>
    <cellStyle name="_Comma_87 Template" xfId="388"/>
    <cellStyle name="_Comma_APPLE DCF 8-22-2001" xfId="501"/>
    <cellStyle name="_Comma_AVP" xfId="446"/>
    <cellStyle name="_Comma_Biocompatibles Financials Model - Draft for Miles 11-29-01" xfId="497"/>
    <cellStyle name="_Comma_Biocompatibles Financials Model - Frinight" xfId="499"/>
    <cellStyle name="_Comma_Biocompatibles Financials Model - revised version(8L) with revised client-provided financials" xfId="445"/>
    <cellStyle name="_Comma_Book1" xfId="500"/>
    <cellStyle name="_Comma_Book1_merger_plans_MIL_PBIO KC" xfId="442"/>
    <cellStyle name="_Comma_Book2" xfId="530"/>
    <cellStyle name="_Comma_Book4" xfId="529"/>
    <cellStyle name="_Comma_Bounty capital structure" xfId="494"/>
    <cellStyle name="_Comma_CA Capital Structure" xfId="443"/>
    <cellStyle name="_Comma_Casema PPA Final copy" xfId="528"/>
    <cellStyle name="_Comma_Celeborn Financial Model 21 Mar 2005" xfId="385"/>
    <cellStyle name="_Comma_CFP Model_Sep05_v12" xfId="625"/>
    <cellStyle name="_Comma_Comparison of Financial Projections for Aries3" xfId="626"/>
    <cellStyle name="_Comma_consolidated valuation_20Nov2001" xfId="627"/>
    <cellStyle name="_Comma_contribution_analysis" xfId="628"/>
    <cellStyle name="_Comma_csc" xfId="629"/>
    <cellStyle name="_Comma_dcf" xfId="630"/>
    <cellStyle name="_Comma_Drilling compsv.13" xfId="631"/>
    <cellStyle name="_Comma_Ferrari Base DCF" xfId="632"/>
    <cellStyle name="_Comma_Financials4" xfId="633"/>
    <cellStyle name="_Comma_HCIT CSC" xfId="634"/>
    <cellStyle name="_Comma_Maple Sources  Uses" xfId="635"/>
    <cellStyle name="_Comma_Maple Sources  Uses_Nasdaq Standalone Forecast- BofA - 02 14 07" xfId="636"/>
    <cellStyle name="_Comma_Maple Sources  Uses_Terra Model - May 9 2007" xfId="637"/>
    <cellStyle name="_Comma_Meeting 12 August 2001" xfId="638"/>
    <cellStyle name="_Comma_Merger Plan - 1" xfId="639"/>
    <cellStyle name="_Comma_merger_plans" xfId="640"/>
    <cellStyle name="_Comma_merger_plans_Apple" xfId="641"/>
    <cellStyle name="_Comma_merger_plans_dec" xfId="642"/>
    <cellStyle name="_Comma_Model 8-24-2001_v14" xfId="643"/>
    <cellStyle name="_Comma_Odin revenue and gross margin history_kcastro" xfId="644"/>
    <cellStyle name="_Comma_Parts Chart" xfId="645"/>
    <cellStyle name="_Comma_PPA Casema BEV v2" xfId="646"/>
    <cellStyle name="_Comma_Pro Forma Capital Structure" xfId="647"/>
    <cellStyle name="_Comma_Pro Forma Capital Structure_Nasdaq Standalone Forecast- BofA - 02 14 07" xfId="648"/>
    <cellStyle name="_Comma_Pro Forma Capital Structure_Terra Model - May 9 2007" xfId="649"/>
    <cellStyle name="_Comma_PROJECT BRASS" xfId="650"/>
    <cellStyle name="_Comma_project odin - daily market update 12Oct2001" xfId="651"/>
    <cellStyle name="_Comma_Retail  09-08-2007" xfId="652"/>
    <cellStyle name="_Comma_sample DCF" xfId="653"/>
    <cellStyle name="_Comma_SP 2006 - 2015 detailed" xfId="654"/>
    <cellStyle name="_Comma_Summary Falcon Bus Case" xfId="655"/>
    <cellStyle name="_Comma_Summary Pages" xfId="656"/>
    <cellStyle name="_Comma_synergies" xfId="657"/>
    <cellStyle name="_Comma_valuation" xfId="658"/>
    <cellStyle name="_Comma_WACC Analysis - Brass" xfId="659"/>
    <cellStyle name="_Comma_WACC_life science industry" xfId="660"/>
    <cellStyle name="_Comma_whatman_financials" xfId="661"/>
    <cellStyle name="_Comps" xfId="662"/>
    <cellStyle name="_Consolidated -v20" xfId="663"/>
    <cellStyle name="_Consolidated -v20_PINNACLE Merger Model_v104" xfId="664"/>
    <cellStyle name="_Consolidated -v20_PINNACLE Merger Model_v104_Revenue Forecast 2010  Master style" xfId="665"/>
    <cellStyle name="_Consolidated -v20_PINNACLE Merger Model_v104_Revenue Forecast 2010  Master style (AF amended Sep 22)" xfId="666"/>
    <cellStyle name="_Consolidated -v20_PINNACLE Merger Model_v104_Revenue Forecast Augusti Master" xfId="667"/>
    <cellStyle name="_Consolidated -v20_PINNACLE Merger Model_v47MT" xfId="668"/>
    <cellStyle name="_Consolidated -v20_PINNACLE Merger Model_v47MT_Revenue Forecast 2010  Master style" xfId="669"/>
    <cellStyle name="_Consolidated -v20_PINNACLE Merger Model_v47MT_Revenue Forecast 2010  Master style (AF amended Sep 22)" xfId="670"/>
    <cellStyle name="_Consolidated -v20_PINNACLE Merger Model_v47MT_Revenue Forecast Augusti Master" xfId="671"/>
    <cellStyle name="_Consolidated -v20_PINNACLE Merger Model_v61" xfId="672"/>
    <cellStyle name="_Consolidated -v20_PINNACLE Merger Model_v61_Revenue Forecast 2010  Master style" xfId="673"/>
    <cellStyle name="_Consolidated -v20_PINNACLE Merger Model_v61_Revenue Forecast 2010  Master style (AF amended Sep 22)" xfId="674"/>
    <cellStyle name="_Consolidated -v20_PINNACLE Merger Model_v61_Revenue Forecast Augusti Master" xfId="675"/>
    <cellStyle name="_Consolidated -v20_PINNACLE Merger Model_v66" xfId="676"/>
    <cellStyle name="_Consolidated -v20_PINNACLE Merger Model_v66_Revenue Forecast 2010  Master style" xfId="677"/>
    <cellStyle name="_Consolidated -v20_PINNACLE Merger Model_v66_Revenue Forecast 2010  Master style (AF amended Sep 22)" xfId="678"/>
    <cellStyle name="_Consolidated -v20_PINNACLE Merger Model_v66_Revenue Forecast Augusti Master" xfId="679"/>
    <cellStyle name="_Consolidated -v20_PINNACLE Merger Model_v97" xfId="680"/>
    <cellStyle name="_Consolidated -v20_PINNACLE Merger Model_v97_Revenue Forecast 2010  Master style" xfId="681"/>
    <cellStyle name="_Consolidated -v20_PINNACLE Merger Model_v97_Revenue Forecast 2010  Master style (AF amended Sep 22)" xfId="682"/>
    <cellStyle name="_Consolidated -v20_PINNACLE Merger Model_v97_Revenue Forecast Augusti Master" xfId="683"/>
    <cellStyle name="_Consolidated -v20_PINNACLE Merger Model_vPIN_Stdaln_Assumptions" xfId="684"/>
    <cellStyle name="_Consolidated -v20_PINNACLE Merger Model_vPIN_Stdaln_Assumptions_Revenue Forecast 2010  Master style" xfId="685"/>
    <cellStyle name="_Consolidated -v20_PINNACLE Merger Model_vPIN_Stdaln_Assumptions_Revenue Forecast 2010  Master style (AF amended Sep 22)" xfId="686"/>
    <cellStyle name="_Consolidated -v20_PINNACLE Merger Model_vPIN_Stdaln_Assumptions_Revenue Forecast Augusti Master" xfId="687"/>
    <cellStyle name="_Consolidated -v20_Revenue Forecast 2010  Master style" xfId="688"/>
    <cellStyle name="_Consolidated -v20_Revenue Forecast 2010  Master style (AF amended Sep 22)" xfId="689"/>
    <cellStyle name="_Consolidated -v20_Revenue Forecast Augusti Master" xfId="690"/>
    <cellStyle name="_Converium valuation calcs 17.02.2007 v7" xfId="691"/>
    <cellStyle name="_Converium valuation calcs 17.02.2007 v7 10" xfId="692"/>
    <cellStyle name="_Converium valuation calcs 17.02.2007 v7 10 2" xfId="693"/>
    <cellStyle name="_Converium valuation calcs 17.02.2007 v7 10 2 2" xfId="694"/>
    <cellStyle name="_Converium valuation calcs 17.02.2007 v7 10 3" xfId="695"/>
    <cellStyle name="_Converium valuation calcs 17.02.2007 v7 11" xfId="696"/>
    <cellStyle name="_Converium valuation calcs 17.02.2007 v7 11 2" xfId="697"/>
    <cellStyle name="_Converium valuation calcs 17.02.2007 v7 11 2 2" xfId="698"/>
    <cellStyle name="_Converium valuation calcs 17.02.2007 v7 11 3" xfId="699"/>
    <cellStyle name="_Converium valuation calcs 17.02.2007 v7 12" xfId="700"/>
    <cellStyle name="_Converium valuation calcs 17.02.2007 v7 12 2" xfId="701"/>
    <cellStyle name="_Converium valuation calcs 17.02.2007 v7 12 2 2" xfId="702"/>
    <cellStyle name="_Converium valuation calcs 17.02.2007 v7 12 3" xfId="703"/>
    <cellStyle name="_Converium valuation calcs 17.02.2007 v7 13" xfId="704"/>
    <cellStyle name="_Converium valuation calcs 17.02.2007 v7 13 2" xfId="705"/>
    <cellStyle name="_Converium valuation calcs 17.02.2007 v7 13 2 2" xfId="706"/>
    <cellStyle name="_Converium valuation calcs 17.02.2007 v7 13 3" xfId="707"/>
    <cellStyle name="_Converium valuation calcs 17.02.2007 v7 14" xfId="708"/>
    <cellStyle name="_Converium valuation calcs 17.02.2007 v7 14 2" xfId="709"/>
    <cellStyle name="_Converium valuation calcs 17.02.2007 v7 14 2 2" xfId="710"/>
    <cellStyle name="_Converium valuation calcs 17.02.2007 v7 14 3" xfId="711"/>
    <cellStyle name="_Converium valuation calcs 17.02.2007 v7 15" xfId="712"/>
    <cellStyle name="_Converium valuation calcs 17.02.2007 v7 15 2" xfId="713"/>
    <cellStyle name="_Converium valuation calcs 17.02.2007 v7 15 2 2" xfId="714"/>
    <cellStyle name="_Converium valuation calcs 17.02.2007 v7 15 3" xfId="715"/>
    <cellStyle name="_Converium valuation calcs 17.02.2007 v7 16" xfId="716"/>
    <cellStyle name="_Converium valuation calcs 17.02.2007 v7 16 2" xfId="717"/>
    <cellStyle name="_Converium valuation calcs 17.02.2007 v7 16 2 2" xfId="718"/>
    <cellStyle name="_Converium valuation calcs 17.02.2007 v7 16 3" xfId="719"/>
    <cellStyle name="_Converium valuation calcs 17.02.2007 v7 17" xfId="720"/>
    <cellStyle name="_Converium valuation calcs 17.02.2007 v7 17 2" xfId="721"/>
    <cellStyle name="_Converium valuation calcs 17.02.2007 v7 17 2 2" xfId="722"/>
    <cellStyle name="_Converium valuation calcs 17.02.2007 v7 17 3" xfId="723"/>
    <cellStyle name="_Converium valuation calcs 17.02.2007 v7 18" xfId="724"/>
    <cellStyle name="_Converium valuation calcs 17.02.2007 v7 2" xfId="725"/>
    <cellStyle name="_Converium valuation calcs 17.02.2007 v7 2 10" xfId="726"/>
    <cellStyle name="_Converium valuation calcs 17.02.2007 v7 2 10 2" xfId="727"/>
    <cellStyle name="_Converium valuation calcs 17.02.2007 v7 2 10 2 2" xfId="728"/>
    <cellStyle name="_Converium valuation calcs 17.02.2007 v7 2 10 3" xfId="729"/>
    <cellStyle name="_Converium valuation calcs 17.02.2007 v7 2 11" xfId="730"/>
    <cellStyle name="_Converium valuation calcs 17.02.2007 v7 2 11 2" xfId="731"/>
    <cellStyle name="_Converium valuation calcs 17.02.2007 v7 2 11 2 2" xfId="732"/>
    <cellStyle name="_Converium valuation calcs 17.02.2007 v7 2 11 3" xfId="733"/>
    <cellStyle name="_Converium valuation calcs 17.02.2007 v7 2 12" xfId="734"/>
    <cellStyle name="_Converium valuation calcs 17.02.2007 v7 2 12 2" xfId="735"/>
    <cellStyle name="_Converium valuation calcs 17.02.2007 v7 2 12 2 2" xfId="736"/>
    <cellStyle name="_Converium valuation calcs 17.02.2007 v7 2 12 3" xfId="737"/>
    <cellStyle name="_Converium valuation calcs 17.02.2007 v7 2 13" xfId="738"/>
    <cellStyle name="_Converium valuation calcs 17.02.2007 v7 2 13 2" xfId="739"/>
    <cellStyle name="_Converium valuation calcs 17.02.2007 v7 2 13 2 2" xfId="740"/>
    <cellStyle name="_Converium valuation calcs 17.02.2007 v7 2 13 3" xfId="741"/>
    <cellStyle name="_Converium valuation calcs 17.02.2007 v7 2 14" xfId="742"/>
    <cellStyle name="_Converium valuation calcs 17.02.2007 v7 2 2" xfId="743"/>
    <cellStyle name="_Converium valuation calcs 17.02.2007 v7 2 2 10" xfId="744"/>
    <cellStyle name="_Converium valuation calcs 17.02.2007 v7 2 2 10 2" xfId="745"/>
    <cellStyle name="_Converium valuation calcs 17.02.2007 v7 2 2 10 2 2" xfId="746"/>
    <cellStyle name="_Converium valuation calcs 17.02.2007 v7 2 2 10 3" xfId="747"/>
    <cellStyle name="_Converium valuation calcs 17.02.2007 v7 2 2 11" xfId="748"/>
    <cellStyle name="_Converium valuation calcs 17.02.2007 v7 2 2 11 2" xfId="749"/>
    <cellStyle name="_Converium valuation calcs 17.02.2007 v7 2 2 11 2 2" xfId="750"/>
    <cellStyle name="_Converium valuation calcs 17.02.2007 v7 2 2 11 3" xfId="751"/>
    <cellStyle name="_Converium valuation calcs 17.02.2007 v7 2 2 12" xfId="752"/>
    <cellStyle name="_Converium valuation calcs 17.02.2007 v7 2 2 12 2" xfId="753"/>
    <cellStyle name="_Converium valuation calcs 17.02.2007 v7 2 2 12 2 2" xfId="754"/>
    <cellStyle name="_Converium valuation calcs 17.02.2007 v7 2 2 12 3" xfId="755"/>
    <cellStyle name="_Converium valuation calcs 17.02.2007 v7 2 2 13" xfId="756"/>
    <cellStyle name="_Converium valuation calcs 17.02.2007 v7 2 2 2" xfId="757"/>
    <cellStyle name="_Converium valuation calcs 17.02.2007 v7 2 2 2 10" xfId="758"/>
    <cellStyle name="_Converium valuation calcs 17.02.2007 v7 2 2 2 10 2" xfId="759"/>
    <cellStyle name="_Converium valuation calcs 17.02.2007 v7 2 2 2 10 2 2" xfId="760"/>
    <cellStyle name="_Converium valuation calcs 17.02.2007 v7 2 2 2 10 3" xfId="761"/>
    <cellStyle name="_Converium valuation calcs 17.02.2007 v7 2 2 2 11" xfId="762"/>
    <cellStyle name="_Converium valuation calcs 17.02.2007 v7 2 2 2 11 2" xfId="763"/>
    <cellStyle name="_Converium valuation calcs 17.02.2007 v7 2 2 2 11 2 2" xfId="764"/>
    <cellStyle name="_Converium valuation calcs 17.02.2007 v7 2 2 2 11 3" xfId="765"/>
    <cellStyle name="_Converium valuation calcs 17.02.2007 v7 2 2 2 12" xfId="766"/>
    <cellStyle name="_Converium valuation calcs 17.02.2007 v7 2 2 2 12 2" xfId="767"/>
    <cellStyle name="_Converium valuation calcs 17.02.2007 v7 2 2 2 12 2 2" xfId="768"/>
    <cellStyle name="_Converium valuation calcs 17.02.2007 v7 2 2 2 12 3" xfId="769"/>
    <cellStyle name="_Converium valuation calcs 17.02.2007 v7 2 2 2 13" xfId="770"/>
    <cellStyle name="_Converium valuation calcs 17.02.2007 v7 2 2 2 13 2" xfId="771"/>
    <cellStyle name="_Converium valuation calcs 17.02.2007 v7 2 2 2 13 2 2" xfId="772"/>
    <cellStyle name="_Converium valuation calcs 17.02.2007 v7 2 2 2 13 3" xfId="773"/>
    <cellStyle name="_Converium valuation calcs 17.02.2007 v7 2 2 2 14" xfId="774"/>
    <cellStyle name="_Converium valuation calcs 17.02.2007 v7 2 2 2 2" xfId="775"/>
    <cellStyle name="_Converium valuation calcs 17.02.2007 v7 2 2 2 2 2" xfId="776"/>
    <cellStyle name="_Converium valuation calcs 17.02.2007 v7 2 2 2 2 2 2" xfId="777"/>
    <cellStyle name="_Converium valuation calcs 17.02.2007 v7 2 2 2 2 3" xfId="778"/>
    <cellStyle name="_Converium valuation calcs 17.02.2007 v7 2 2 2 3" xfId="779"/>
    <cellStyle name="_Converium valuation calcs 17.02.2007 v7 2 2 2 3 2" xfId="780"/>
    <cellStyle name="_Converium valuation calcs 17.02.2007 v7 2 2 2 3 2 2" xfId="781"/>
    <cellStyle name="_Converium valuation calcs 17.02.2007 v7 2 2 2 3 3" xfId="782"/>
    <cellStyle name="_Converium valuation calcs 17.02.2007 v7 2 2 2 4" xfId="783"/>
    <cellStyle name="_Converium valuation calcs 17.02.2007 v7 2 2 2 4 2" xfId="784"/>
    <cellStyle name="_Converium valuation calcs 17.02.2007 v7 2 2 2 4 2 2" xfId="785"/>
    <cellStyle name="_Converium valuation calcs 17.02.2007 v7 2 2 2 4 3" xfId="786"/>
    <cellStyle name="_Converium valuation calcs 17.02.2007 v7 2 2 2 5" xfId="787"/>
    <cellStyle name="_Converium valuation calcs 17.02.2007 v7 2 2 2 5 2" xfId="788"/>
    <cellStyle name="_Converium valuation calcs 17.02.2007 v7 2 2 2 5 2 2" xfId="789"/>
    <cellStyle name="_Converium valuation calcs 17.02.2007 v7 2 2 2 5 3" xfId="790"/>
    <cellStyle name="_Converium valuation calcs 17.02.2007 v7 2 2 2 6" xfId="791"/>
    <cellStyle name="_Converium valuation calcs 17.02.2007 v7 2 2 2 6 2" xfId="792"/>
    <cellStyle name="_Converium valuation calcs 17.02.2007 v7 2 2 2 6 2 2" xfId="793"/>
    <cellStyle name="_Converium valuation calcs 17.02.2007 v7 2 2 2 6 3" xfId="794"/>
    <cellStyle name="_Converium valuation calcs 17.02.2007 v7 2 2 2 7" xfId="795"/>
    <cellStyle name="_Converium valuation calcs 17.02.2007 v7 2 2 2 7 2" xfId="796"/>
    <cellStyle name="_Converium valuation calcs 17.02.2007 v7 2 2 2 7 2 2" xfId="797"/>
    <cellStyle name="_Converium valuation calcs 17.02.2007 v7 2 2 2 7 3" xfId="798"/>
    <cellStyle name="_Converium valuation calcs 17.02.2007 v7 2 2 2 8" xfId="799"/>
    <cellStyle name="_Converium valuation calcs 17.02.2007 v7 2 2 2 8 2" xfId="800"/>
    <cellStyle name="_Converium valuation calcs 17.02.2007 v7 2 2 2 8 2 2" xfId="801"/>
    <cellStyle name="_Converium valuation calcs 17.02.2007 v7 2 2 2 8 3" xfId="802"/>
    <cellStyle name="_Converium valuation calcs 17.02.2007 v7 2 2 2 9" xfId="803"/>
    <cellStyle name="_Converium valuation calcs 17.02.2007 v7 2 2 2 9 2" xfId="804"/>
    <cellStyle name="_Converium valuation calcs 17.02.2007 v7 2 2 2 9 2 2" xfId="805"/>
    <cellStyle name="_Converium valuation calcs 17.02.2007 v7 2 2 2 9 3" xfId="806"/>
    <cellStyle name="_Converium valuation calcs 17.02.2007 v7 2 2 3" xfId="807"/>
    <cellStyle name="_Converium valuation calcs 17.02.2007 v7 2 2 3 2" xfId="808"/>
    <cellStyle name="_Converium valuation calcs 17.02.2007 v7 2 2 3 2 2" xfId="809"/>
    <cellStyle name="_Converium valuation calcs 17.02.2007 v7 2 2 3 3" xfId="810"/>
    <cellStyle name="_Converium valuation calcs 17.02.2007 v7 2 2 4" xfId="811"/>
    <cellStyle name="_Converium valuation calcs 17.02.2007 v7 2 2 4 2" xfId="812"/>
    <cellStyle name="_Converium valuation calcs 17.02.2007 v7 2 2 4 2 2" xfId="813"/>
    <cellStyle name="_Converium valuation calcs 17.02.2007 v7 2 2 4 3" xfId="814"/>
    <cellStyle name="_Converium valuation calcs 17.02.2007 v7 2 2 5" xfId="815"/>
    <cellStyle name="_Converium valuation calcs 17.02.2007 v7 2 2 5 2" xfId="816"/>
    <cellStyle name="_Converium valuation calcs 17.02.2007 v7 2 2 5 2 2" xfId="817"/>
    <cellStyle name="_Converium valuation calcs 17.02.2007 v7 2 2 5 3" xfId="818"/>
    <cellStyle name="_Converium valuation calcs 17.02.2007 v7 2 2 6" xfId="819"/>
    <cellStyle name="_Converium valuation calcs 17.02.2007 v7 2 2 6 2" xfId="820"/>
    <cellStyle name="_Converium valuation calcs 17.02.2007 v7 2 2 6 2 2" xfId="821"/>
    <cellStyle name="_Converium valuation calcs 17.02.2007 v7 2 2 6 3" xfId="822"/>
    <cellStyle name="_Converium valuation calcs 17.02.2007 v7 2 2 7" xfId="823"/>
    <cellStyle name="_Converium valuation calcs 17.02.2007 v7 2 2 7 2" xfId="824"/>
    <cellStyle name="_Converium valuation calcs 17.02.2007 v7 2 2 7 2 2" xfId="825"/>
    <cellStyle name="_Converium valuation calcs 17.02.2007 v7 2 2 7 3" xfId="826"/>
    <cellStyle name="_Converium valuation calcs 17.02.2007 v7 2 2 8" xfId="827"/>
    <cellStyle name="_Converium valuation calcs 17.02.2007 v7 2 2 8 2" xfId="828"/>
    <cellStyle name="_Converium valuation calcs 17.02.2007 v7 2 2 8 2 2" xfId="829"/>
    <cellStyle name="_Converium valuation calcs 17.02.2007 v7 2 2 8 3" xfId="830"/>
    <cellStyle name="_Converium valuation calcs 17.02.2007 v7 2 2 9" xfId="831"/>
    <cellStyle name="_Converium valuation calcs 17.02.2007 v7 2 2 9 2" xfId="832"/>
    <cellStyle name="_Converium valuation calcs 17.02.2007 v7 2 2 9 2 2" xfId="833"/>
    <cellStyle name="_Converium valuation calcs 17.02.2007 v7 2 2 9 3" xfId="834"/>
    <cellStyle name="_Converium valuation calcs 17.02.2007 v7 2 3" xfId="835"/>
    <cellStyle name="_Converium valuation calcs 17.02.2007 v7 2 3 10" xfId="836"/>
    <cellStyle name="_Converium valuation calcs 17.02.2007 v7 2 3 10 2" xfId="837"/>
    <cellStyle name="_Converium valuation calcs 17.02.2007 v7 2 3 10 2 2" xfId="838"/>
    <cellStyle name="_Converium valuation calcs 17.02.2007 v7 2 3 10 3" xfId="839"/>
    <cellStyle name="_Converium valuation calcs 17.02.2007 v7 2 3 11" xfId="840"/>
    <cellStyle name="_Converium valuation calcs 17.02.2007 v7 2 3 11 2" xfId="841"/>
    <cellStyle name="_Converium valuation calcs 17.02.2007 v7 2 3 11 2 2" xfId="842"/>
    <cellStyle name="_Converium valuation calcs 17.02.2007 v7 2 3 11 3" xfId="843"/>
    <cellStyle name="_Converium valuation calcs 17.02.2007 v7 2 3 12" xfId="844"/>
    <cellStyle name="_Converium valuation calcs 17.02.2007 v7 2 3 12 2" xfId="845"/>
    <cellStyle name="_Converium valuation calcs 17.02.2007 v7 2 3 12 2 2" xfId="846"/>
    <cellStyle name="_Converium valuation calcs 17.02.2007 v7 2 3 12 3" xfId="847"/>
    <cellStyle name="_Converium valuation calcs 17.02.2007 v7 2 3 13" xfId="848"/>
    <cellStyle name="_Converium valuation calcs 17.02.2007 v7 2 3 13 2" xfId="849"/>
    <cellStyle name="_Converium valuation calcs 17.02.2007 v7 2 3 13 2 2" xfId="850"/>
    <cellStyle name="_Converium valuation calcs 17.02.2007 v7 2 3 13 3" xfId="851"/>
    <cellStyle name="_Converium valuation calcs 17.02.2007 v7 2 3 14" xfId="852"/>
    <cellStyle name="_Converium valuation calcs 17.02.2007 v7 2 3 2" xfId="853"/>
    <cellStyle name="_Converium valuation calcs 17.02.2007 v7 2 3 2 2" xfId="854"/>
    <cellStyle name="_Converium valuation calcs 17.02.2007 v7 2 3 2 2 2" xfId="855"/>
    <cellStyle name="_Converium valuation calcs 17.02.2007 v7 2 3 2 3" xfId="856"/>
    <cellStyle name="_Converium valuation calcs 17.02.2007 v7 2 3 3" xfId="857"/>
    <cellStyle name="_Converium valuation calcs 17.02.2007 v7 2 3 3 2" xfId="858"/>
    <cellStyle name="_Converium valuation calcs 17.02.2007 v7 2 3 3 2 2" xfId="859"/>
    <cellStyle name="_Converium valuation calcs 17.02.2007 v7 2 3 3 3" xfId="860"/>
    <cellStyle name="_Converium valuation calcs 17.02.2007 v7 2 3 4" xfId="861"/>
    <cellStyle name="_Converium valuation calcs 17.02.2007 v7 2 3 4 2" xfId="862"/>
    <cellStyle name="_Converium valuation calcs 17.02.2007 v7 2 3 4 2 2" xfId="863"/>
    <cellStyle name="_Converium valuation calcs 17.02.2007 v7 2 3 4 3" xfId="864"/>
    <cellStyle name="_Converium valuation calcs 17.02.2007 v7 2 3 5" xfId="865"/>
    <cellStyle name="_Converium valuation calcs 17.02.2007 v7 2 3 5 2" xfId="866"/>
    <cellStyle name="_Converium valuation calcs 17.02.2007 v7 2 3 5 2 2" xfId="867"/>
    <cellStyle name="_Converium valuation calcs 17.02.2007 v7 2 3 5 3" xfId="868"/>
    <cellStyle name="_Converium valuation calcs 17.02.2007 v7 2 3 6" xfId="869"/>
    <cellStyle name="_Converium valuation calcs 17.02.2007 v7 2 3 6 2" xfId="870"/>
    <cellStyle name="_Converium valuation calcs 17.02.2007 v7 2 3 6 2 2" xfId="871"/>
    <cellStyle name="_Converium valuation calcs 17.02.2007 v7 2 3 6 3" xfId="872"/>
    <cellStyle name="_Converium valuation calcs 17.02.2007 v7 2 3 7" xfId="873"/>
    <cellStyle name="_Converium valuation calcs 17.02.2007 v7 2 3 7 2" xfId="874"/>
    <cellStyle name="_Converium valuation calcs 17.02.2007 v7 2 3 7 2 2" xfId="875"/>
    <cellStyle name="_Converium valuation calcs 17.02.2007 v7 2 3 7 3" xfId="876"/>
    <cellStyle name="_Converium valuation calcs 17.02.2007 v7 2 3 8" xfId="877"/>
    <cellStyle name="_Converium valuation calcs 17.02.2007 v7 2 3 8 2" xfId="878"/>
    <cellStyle name="_Converium valuation calcs 17.02.2007 v7 2 3 8 2 2" xfId="879"/>
    <cellStyle name="_Converium valuation calcs 17.02.2007 v7 2 3 8 3" xfId="880"/>
    <cellStyle name="_Converium valuation calcs 17.02.2007 v7 2 3 9" xfId="881"/>
    <cellStyle name="_Converium valuation calcs 17.02.2007 v7 2 3 9 2" xfId="882"/>
    <cellStyle name="_Converium valuation calcs 17.02.2007 v7 2 3 9 2 2" xfId="883"/>
    <cellStyle name="_Converium valuation calcs 17.02.2007 v7 2 3 9 3" xfId="884"/>
    <cellStyle name="_Converium valuation calcs 17.02.2007 v7 2 4" xfId="885"/>
    <cellStyle name="_Converium valuation calcs 17.02.2007 v7 2 4 2" xfId="886"/>
    <cellStyle name="_Converium valuation calcs 17.02.2007 v7 2 4 2 2" xfId="887"/>
    <cellStyle name="_Converium valuation calcs 17.02.2007 v7 2 4 3" xfId="888"/>
    <cellStyle name="_Converium valuation calcs 17.02.2007 v7 2 5" xfId="889"/>
    <cellStyle name="_Converium valuation calcs 17.02.2007 v7 2 5 2" xfId="890"/>
    <cellStyle name="_Converium valuation calcs 17.02.2007 v7 2 5 2 2" xfId="891"/>
    <cellStyle name="_Converium valuation calcs 17.02.2007 v7 2 5 3" xfId="892"/>
    <cellStyle name="_Converium valuation calcs 17.02.2007 v7 2 6" xfId="893"/>
    <cellStyle name="_Converium valuation calcs 17.02.2007 v7 2 6 2" xfId="894"/>
    <cellStyle name="_Converium valuation calcs 17.02.2007 v7 2 6 2 2" xfId="895"/>
    <cellStyle name="_Converium valuation calcs 17.02.2007 v7 2 6 3" xfId="896"/>
    <cellStyle name="_Converium valuation calcs 17.02.2007 v7 2 7" xfId="897"/>
    <cellStyle name="_Converium valuation calcs 17.02.2007 v7 2 7 2" xfId="898"/>
    <cellStyle name="_Converium valuation calcs 17.02.2007 v7 2 7 2 2" xfId="899"/>
    <cellStyle name="_Converium valuation calcs 17.02.2007 v7 2 7 3" xfId="900"/>
    <cellStyle name="_Converium valuation calcs 17.02.2007 v7 2 8" xfId="901"/>
    <cellStyle name="_Converium valuation calcs 17.02.2007 v7 2 8 2" xfId="902"/>
    <cellStyle name="_Converium valuation calcs 17.02.2007 v7 2 8 2 2" xfId="903"/>
    <cellStyle name="_Converium valuation calcs 17.02.2007 v7 2 8 3" xfId="904"/>
    <cellStyle name="_Converium valuation calcs 17.02.2007 v7 2 9" xfId="905"/>
    <cellStyle name="_Converium valuation calcs 17.02.2007 v7 2 9 2" xfId="906"/>
    <cellStyle name="_Converium valuation calcs 17.02.2007 v7 2 9 2 2" xfId="907"/>
    <cellStyle name="_Converium valuation calcs 17.02.2007 v7 2 9 3" xfId="908"/>
    <cellStyle name="_Converium valuation calcs 17.02.2007 v7 3" xfId="909"/>
    <cellStyle name="_Converium valuation calcs 17.02.2007 v7 3 10" xfId="910"/>
    <cellStyle name="_Converium valuation calcs 17.02.2007 v7 3 10 2" xfId="911"/>
    <cellStyle name="_Converium valuation calcs 17.02.2007 v7 3 10 2 2" xfId="912"/>
    <cellStyle name="_Converium valuation calcs 17.02.2007 v7 3 10 3" xfId="913"/>
    <cellStyle name="_Converium valuation calcs 17.02.2007 v7 3 11" xfId="914"/>
    <cellStyle name="_Converium valuation calcs 17.02.2007 v7 3 11 2" xfId="915"/>
    <cellStyle name="_Converium valuation calcs 17.02.2007 v7 3 11 2 2" xfId="916"/>
    <cellStyle name="_Converium valuation calcs 17.02.2007 v7 3 11 3" xfId="917"/>
    <cellStyle name="_Converium valuation calcs 17.02.2007 v7 3 12" xfId="918"/>
    <cellStyle name="_Converium valuation calcs 17.02.2007 v7 3 12 2" xfId="919"/>
    <cellStyle name="_Converium valuation calcs 17.02.2007 v7 3 12 2 2" xfId="920"/>
    <cellStyle name="_Converium valuation calcs 17.02.2007 v7 3 12 3" xfId="921"/>
    <cellStyle name="_Converium valuation calcs 17.02.2007 v7 3 13" xfId="922"/>
    <cellStyle name="_Converium valuation calcs 17.02.2007 v7 3 13 2" xfId="923"/>
    <cellStyle name="_Converium valuation calcs 17.02.2007 v7 3 13 2 2" xfId="924"/>
    <cellStyle name="_Converium valuation calcs 17.02.2007 v7 3 13 3" xfId="925"/>
    <cellStyle name="_Converium valuation calcs 17.02.2007 v7 3 14" xfId="926"/>
    <cellStyle name="_Converium valuation calcs 17.02.2007 v7 3 2" xfId="927"/>
    <cellStyle name="_Converium valuation calcs 17.02.2007 v7 3 2 10" xfId="928"/>
    <cellStyle name="_Converium valuation calcs 17.02.2007 v7 3 2 10 2" xfId="929"/>
    <cellStyle name="_Converium valuation calcs 17.02.2007 v7 3 2 10 2 2" xfId="930"/>
    <cellStyle name="_Converium valuation calcs 17.02.2007 v7 3 2 10 3" xfId="931"/>
    <cellStyle name="_Converium valuation calcs 17.02.2007 v7 3 2 11" xfId="932"/>
    <cellStyle name="_Converium valuation calcs 17.02.2007 v7 3 2 11 2" xfId="933"/>
    <cellStyle name="_Converium valuation calcs 17.02.2007 v7 3 2 11 2 2" xfId="934"/>
    <cellStyle name="_Converium valuation calcs 17.02.2007 v7 3 2 11 3" xfId="935"/>
    <cellStyle name="_Converium valuation calcs 17.02.2007 v7 3 2 12" xfId="936"/>
    <cellStyle name="_Converium valuation calcs 17.02.2007 v7 3 2 12 2" xfId="937"/>
    <cellStyle name="_Converium valuation calcs 17.02.2007 v7 3 2 12 2 2" xfId="938"/>
    <cellStyle name="_Converium valuation calcs 17.02.2007 v7 3 2 12 3" xfId="939"/>
    <cellStyle name="_Converium valuation calcs 17.02.2007 v7 3 2 13" xfId="940"/>
    <cellStyle name="_Converium valuation calcs 17.02.2007 v7 3 2 2" xfId="941"/>
    <cellStyle name="_Converium valuation calcs 17.02.2007 v7 3 2 2 10" xfId="942"/>
    <cellStyle name="_Converium valuation calcs 17.02.2007 v7 3 2 2 10 2" xfId="943"/>
    <cellStyle name="_Converium valuation calcs 17.02.2007 v7 3 2 2 10 2 2" xfId="944"/>
    <cellStyle name="_Converium valuation calcs 17.02.2007 v7 3 2 2 10 3" xfId="945"/>
    <cellStyle name="_Converium valuation calcs 17.02.2007 v7 3 2 2 11" xfId="946"/>
    <cellStyle name="_Converium valuation calcs 17.02.2007 v7 3 2 2 11 2" xfId="947"/>
    <cellStyle name="_Converium valuation calcs 17.02.2007 v7 3 2 2 11 2 2" xfId="948"/>
    <cellStyle name="_Converium valuation calcs 17.02.2007 v7 3 2 2 11 3" xfId="949"/>
    <cellStyle name="_Converium valuation calcs 17.02.2007 v7 3 2 2 12" xfId="950"/>
    <cellStyle name="_Converium valuation calcs 17.02.2007 v7 3 2 2 12 2" xfId="951"/>
    <cellStyle name="_Converium valuation calcs 17.02.2007 v7 3 2 2 12 2 2" xfId="952"/>
    <cellStyle name="_Converium valuation calcs 17.02.2007 v7 3 2 2 12 3" xfId="953"/>
    <cellStyle name="_Converium valuation calcs 17.02.2007 v7 3 2 2 13" xfId="954"/>
    <cellStyle name="_Converium valuation calcs 17.02.2007 v7 3 2 2 13 2" xfId="955"/>
    <cellStyle name="_Converium valuation calcs 17.02.2007 v7 3 2 2 13 2 2" xfId="956"/>
    <cellStyle name="_Converium valuation calcs 17.02.2007 v7 3 2 2 13 3" xfId="957"/>
    <cellStyle name="_Converium valuation calcs 17.02.2007 v7 3 2 2 14" xfId="958"/>
    <cellStyle name="_Converium valuation calcs 17.02.2007 v7 3 2 2 2" xfId="959"/>
    <cellStyle name="_Converium valuation calcs 17.02.2007 v7 3 2 2 2 2" xfId="960"/>
    <cellStyle name="_Converium valuation calcs 17.02.2007 v7 3 2 2 2 2 2" xfId="961"/>
    <cellStyle name="_Converium valuation calcs 17.02.2007 v7 3 2 2 2 3" xfId="962"/>
    <cellStyle name="_Converium valuation calcs 17.02.2007 v7 3 2 2 3" xfId="963"/>
    <cellStyle name="_Converium valuation calcs 17.02.2007 v7 3 2 2 3 2" xfId="964"/>
    <cellStyle name="_Converium valuation calcs 17.02.2007 v7 3 2 2 3 2 2" xfId="965"/>
    <cellStyle name="_Converium valuation calcs 17.02.2007 v7 3 2 2 3 3" xfId="966"/>
    <cellStyle name="_Converium valuation calcs 17.02.2007 v7 3 2 2 4" xfId="967"/>
    <cellStyle name="_Converium valuation calcs 17.02.2007 v7 3 2 2 4 2" xfId="968"/>
    <cellStyle name="_Converium valuation calcs 17.02.2007 v7 3 2 2 4 2 2" xfId="969"/>
    <cellStyle name="_Converium valuation calcs 17.02.2007 v7 3 2 2 4 3" xfId="970"/>
    <cellStyle name="_Converium valuation calcs 17.02.2007 v7 3 2 2 5" xfId="971"/>
    <cellStyle name="_Converium valuation calcs 17.02.2007 v7 3 2 2 5 2" xfId="972"/>
    <cellStyle name="_Converium valuation calcs 17.02.2007 v7 3 2 2 5 2 2" xfId="973"/>
    <cellStyle name="_Converium valuation calcs 17.02.2007 v7 3 2 2 5 3" xfId="974"/>
    <cellStyle name="_Converium valuation calcs 17.02.2007 v7 3 2 2 6" xfId="975"/>
    <cellStyle name="_Converium valuation calcs 17.02.2007 v7 3 2 2 6 2" xfId="976"/>
    <cellStyle name="_Converium valuation calcs 17.02.2007 v7 3 2 2 6 2 2" xfId="977"/>
    <cellStyle name="_Converium valuation calcs 17.02.2007 v7 3 2 2 6 3" xfId="978"/>
    <cellStyle name="_Converium valuation calcs 17.02.2007 v7 3 2 2 7" xfId="979"/>
    <cellStyle name="_Converium valuation calcs 17.02.2007 v7 3 2 2 7 2" xfId="980"/>
    <cellStyle name="_Converium valuation calcs 17.02.2007 v7 3 2 2 7 2 2" xfId="981"/>
    <cellStyle name="_Converium valuation calcs 17.02.2007 v7 3 2 2 7 3" xfId="982"/>
    <cellStyle name="_Converium valuation calcs 17.02.2007 v7 3 2 2 8" xfId="983"/>
    <cellStyle name="_Converium valuation calcs 17.02.2007 v7 3 2 2 8 2" xfId="984"/>
    <cellStyle name="_Converium valuation calcs 17.02.2007 v7 3 2 2 8 2 2" xfId="985"/>
    <cellStyle name="_Converium valuation calcs 17.02.2007 v7 3 2 2 8 3" xfId="986"/>
    <cellStyle name="_Converium valuation calcs 17.02.2007 v7 3 2 2 9" xfId="987"/>
    <cellStyle name="_Converium valuation calcs 17.02.2007 v7 3 2 2 9 2" xfId="988"/>
    <cellStyle name="_Converium valuation calcs 17.02.2007 v7 3 2 2 9 2 2" xfId="989"/>
    <cellStyle name="_Converium valuation calcs 17.02.2007 v7 3 2 2 9 3" xfId="990"/>
    <cellStyle name="_Converium valuation calcs 17.02.2007 v7 3 2 3" xfId="991"/>
    <cellStyle name="_Converium valuation calcs 17.02.2007 v7 3 2 3 2" xfId="992"/>
    <cellStyle name="_Converium valuation calcs 17.02.2007 v7 3 2 3 2 2" xfId="993"/>
    <cellStyle name="_Converium valuation calcs 17.02.2007 v7 3 2 3 3" xfId="994"/>
    <cellStyle name="_Converium valuation calcs 17.02.2007 v7 3 2 4" xfId="995"/>
    <cellStyle name="_Converium valuation calcs 17.02.2007 v7 3 2 4 2" xfId="996"/>
    <cellStyle name="_Converium valuation calcs 17.02.2007 v7 3 2 4 2 2" xfId="997"/>
    <cellStyle name="_Converium valuation calcs 17.02.2007 v7 3 2 4 3" xfId="998"/>
    <cellStyle name="_Converium valuation calcs 17.02.2007 v7 3 2 5" xfId="999"/>
    <cellStyle name="_Converium valuation calcs 17.02.2007 v7 3 2 5 2" xfId="1000"/>
    <cellStyle name="_Converium valuation calcs 17.02.2007 v7 3 2 5 2 2" xfId="1001"/>
    <cellStyle name="_Converium valuation calcs 17.02.2007 v7 3 2 5 3" xfId="1002"/>
    <cellStyle name="_Converium valuation calcs 17.02.2007 v7 3 2 6" xfId="1003"/>
    <cellStyle name="_Converium valuation calcs 17.02.2007 v7 3 2 6 2" xfId="1004"/>
    <cellStyle name="_Converium valuation calcs 17.02.2007 v7 3 2 6 2 2" xfId="1005"/>
    <cellStyle name="_Converium valuation calcs 17.02.2007 v7 3 2 6 3" xfId="1006"/>
    <cellStyle name="_Converium valuation calcs 17.02.2007 v7 3 2 7" xfId="1007"/>
    <cellStyle name="_Converium valuation calcs 17.02.2007 v7 3 2 7 2" xfId="1008"/>
    <cellStyle name="_Converium valuation calcs 17.02.2007 v7 3 2 7 2 2" xfId="1009"/>
    <cellStyle name="_Converium valuation calcs 17.02.2007 v7 3 2 7 3" xfId="1010"/>
    <cellStyle name="_Converium valuation calcs 17.02.2007 v7 3 2 8" xfId="1011"/>
    <cellStyle name="_Converium valuation calcs 17.02.2007 v7 3 2 8 2" xfId="1012"/>
    <cellStyle name="_Converium valuation calcs 17.02.2007 v7 3 2 8 2 2" xfId="1013"/>
    <cellStyle name="_Converium valuation calcs 17.02.2007 v7 3 2 8 3" xfId="1014"/>
    <cellStyle name="_Converium valuation calcs 17.02.2007 v7 3 2 9" xfId="1015"/>
    <cellStyle name="_Converium valuation calcs 17.02.2007 v7 3 2 9 2" xfId="1016"/>
    <cellStyle name="_Converium valuation calcs 17.02.2007 v7 3 2 9 2 2" xfId="1017"/>
    <cellStyle name="_Converium valuation calcs 17.02.2007 v7 3 2 9 3" xfId="1018"/>
    <cellStyle name="_Converium valuation calcs 17.02.2007 v7 3 3" xfId="1019"/>
    <cellStyle name="_Converium valuation calcs 17.02.2007 v7 3 3 10" xfId="1020"/>
    <cellStyle name="_Converium valuation calcs 17.02.2007 v7 3 3 10 2" xfId="1021"/>
    <cellStyle name="_Converium valuation calcs 17.02.2007 v7 3 3 10 2 2" xfId="1022"/>
    <cellStyle name="_Converium valuation calcs 17.02.2007 v7 3 3 10 3" xfId="1023"/>
    <cellStyle name="_Converium valuation calcs 17.02.2007 v7 3 3 11" xfId="1024"/>
    <cellStyle name="_Converium valuation calcs 17.02.2007 v7 3 3 11 2" xfId="1025"/>
    <cellStyle name="_Converium valuation calcs 17.02.2007 v7 3 3 11 2 2" xfId="1026"/>
    <cellStyle name="_Converium valuation calcs 17.02.2007 v7 3 3 11 3" xfId="1027"/>
    <cellStyle name="_Converium valuation calcs 17.02.2007 v7 3 3 12" xfId="1028"/>
    <cellStyle name="_Converium valuation calcs 17.02.2007 v7 3 3 12 2" xfId="1029"/>
    <cellStyle name="_Converium valuation calcs 17.02.2007 v7 3 3 12 2 2" xfId="1030"/>
    <cellStyle name="_Converium valuation calcs 17.02.2007 v7 3 3 12 3" xfId="1031"/>
    <cellStyle name="_Converium valuation calcs 17.02.2007 v7 3 3 13" xfId="1032"/>
    <cellStyle name="_Converium valuation calcs 17.02.2007 v7 3 3 13 2" xfId="1033"/>
    <cellStyle name="_Converium valuation calcs 17.02.2007 v7 3 3 13 2 2" xfId="1034"/>
    <cellStyle name="_Converium valuation calcs 17.02.2007 v7 3 3 13 3" xfId="1035"/>
    <cellStyle name="_Converium valuation calcs 17.02.2007 v7 3 3 14" xfId="1036"/>
    <cellStyle name="_Converium valuation calcs 17.02.2007 v7 3 3 2" xfId="1037"/>
    <cellStyle name="_Converium valuation calcs 17.02.2007 v7 3 3 2 2" xfId="1038"/>
    <cellStyle name="_Converium valuation calcs 17.02.2007 v7 3 3 2 2 2" xfId="1039"/>
    <cellStyle name="_Converium valuation calcs 17.02.2007 v7 3 3 2 3" xfId="1040"/>
    <cellStyle name="_Converium valuation calcs 17.02.2007 v7 3 3 3" xfId="1041"/>
    <cellStyle name="_Converium valuation calcs 17.02.2007 v7 3 3 3 2" xfId="1042"/>
    <cellStyle name="_Converium valuation calcs 17.02.2007 v7 3 3 3 2 2" xfId="1043"/>
    <cellStyle name="_Converium valuation calcs 17.02.2007 v7 3 3 3 3" xfId="1044"/>
    <cellStyle name="_Converium valuation calcs 17.02.2007 v7 3 3 4" xfId="1045"/>
    <cellStyle name="_Converium valuation calcs 17.02.2007 v7 3 3 4 2" xfId="1046"/>
    <cellStyle name="_Converium valuation calcs 17.02.2007 v7 3 3 4 2 2" xfId="1047"/>
    <cellStyle name="_Converium valuation calcs 17.02.2007 v7 3 3 4 3" xfId="1048"/>
    <cellStyle name="_Converium valuation calcs 17.02.2007 v7 3 3 5" xfId="1049"/>
    <cellStyle name="_Converium valuation calcs 17.02.2007 v7 3 3 5 2" xfId="1050"/>
    <cellStyle name="_Converium valuation calcs 17.02.2007 v7 3 3 5 2 2" xfId="1051"/>
    <cellStyle name="_Converium valuation calcs 17.02.2007 v7 3 3 5 3" xfId="1052"/>
    <cellStyle name="_Converium valuation calcs 17.02.2007 v7 3 3 6" xfId="1053"/>
    <cellStyle name="_Converium valuation calcs 17.02.2007 v7 3 3 6 2" xfId="1054"/>
    <cellStyle name="_Converium valuation calcs 17.02.2007 v7 3 3 6 2 2" xfId="1055"/>
    <cellStyle name="_Converium valuation calcs 17.02.2007 v7 3 3 6 3" xfId="1056"/>
    <cellStyle name="_Converium valuation calcs 17.02.2007 v7 3 3 7" xfId="1057"/>
    <cellStyle name="_Converium valuation calcs 17.02.2007 v7 3 3 7 2" xfId="1058"/>
    <cellStyle name="_Converium valuation calcs 17.02.2007 v7 3 3 7 2 2" xfId="1059"/>
    <cellStyle name="_Converium valuation calcs 17.02.2007 v7 3 3 7 3" xfId="1060"/>
    <cellStyle name="_Converium valuation calcs 17.02.2007 v7 3 3 8" xfId="1061"/>
    <cellStyle name="_Converium valuation calcs 17.02.2007 v7 3 3 8 2" xfId="1062"/>
    <cellStyle name="_Converium valuation calcs 17.02.2007 v7 3 3 8 2 2" xfId="1063"/>
    <cellStyle name="_Converium valuation calcs 17.02.2007 v7 3 3 8 3" xfId="1064"/>
    <cellStyle name="_Converium valuation calcs 17.02.2007 v7 3 3 9" xfId="1065"/>
    <cellStyle name="_Converium valuation calcs 17.02.2007 v7 3 3 9 2" xfId="1066"/>
    <cellStyle name="_Converium valuation calcs 17.02.2007 v7 3 3 9 2 2" xfId="1067"/>
    <cellStyle name="_Converium valuation calcs 17.02.2007 v7 3 3 9 3" xfId="1068"/>
    <cellStyle name="_Converium valuation calcs 17.02.2007 v7 3 4" xfId="1069"/>
    <cellStyle name="_Converium valuation calcs 17.02.2007 v7 3 4 2" xfId="1070"/>
    <cellStyle name="_Converium valuation calcs 17.02.2007 v7 3 4 2 2" xfId="1071"/>
    <cellStyle name="_Converium valuation calcs 17.02.2007 v7 3 4 3" xfId="1072"/>
    <cellStyle name="_Converium valuation calcs 17.02.2007 v7 3 5" xfId="1073"/>
    <cellStyle name="_Converium valuation calcs 17.02.2007 v7 3 5 2" xfId="1074"/>
    <cellStyle name="_Converium valuation calcs 17.02.2007 v7 3 5 2 2" xfId="1075"/>
    <cellStyle name="_Converium valuation calcs 17.02.2007 v7 3 5 3" xfId="1076"/>
    <cellStyle name="_Converium valuation calcs 17.02.2007 v7 3 6" xfId="1077"/>
    <cellStyle name="_Converium valuation calcs 17.02.2007 v7 3 6 2" xfId="1078"/>
    <cellStyle name="_Converium valuation calcs 17.02.2007 v7 3 6 2 2" xfId="1079"/>
    <cellStyle name="_Converium valuation calcs 17.02.2007 v7 3 6 3" xfId="1080"/>
    <cellStyle name="_Converium valuation calcs 17.02.2007 v7 3 7" xfId="1081"/>
    <cellStyle name="_Converium valuation calcs 17.02.2007 v7 3 7 2" xfId="1082"/>
    <cellStyle name="_Converium valuation calcs 17.02.2007 v7 3 7 2 2" xfId="1083"/>
    <cellStyle name="_Converium valuation calcs 17.02.2007 v7 3 7 3" xfId="1084"/>
    <cellStyle name="_Converium valuation calcs 17.02.2007 v7 3 8" xfId="1085"/>
    <cellStyle name="_Converium valuation calcs 17.02.2007 v7 3 8 2" xfId="1086"/>
    <cellStyle name="_Converium valuation calcs 17.02.2007 v7 3 8 2 2" xfId="1087"/>
    <cellStyle name="_Converium valuation calcs 17.02.2007 v7 3 8 3" xfId="1088"/>
    <cellStyle name="_Converium valuation calcs 17.02.2007 v7 3 9" xfId="1089"/>
    <cellStyle name="_Converium valuation calcs 17.02.2007 v7 3 9 2" xfId="1090"/>
    <cellStyle name="_Converium valuation calcs 17.02.2007 v7 3 9 2 2" xfId="1091"/>
    <cellStyle name="_Converium valuation calcs 17.02.2007 v7 3 9 3" xfId="1092"/>
    <cellStyle name="_Converium valuation calcs 17.02.2007 v7 4" xfId="1093"/>
    <cellStyle name="_Converium valuation calcs 17.02.2007 v7 4 10" xfId="1094"/>
    <cellStyle name="_Converium valuation calcs 17.02.2007 v7 4 10 2" xfId="1095"/>
    <cellStyle name="_Converium valuation calcs 17.02.2007 v7 4 10 2 2" xfId="1096"/>
    <cellStyle name="_Converium valuation calcs 17.02.2007 v7 4 10 3" xfId="1097"/>
    <cellStyle name="_Converium valuation calcs 17.02.2007 v7 4 11" xfId="1098"/>
    <cellStyle name="_Converium valuation calcs 17.02.2007 v7 4 11 2" xfId="1099"/>
    <cellStyle name="_Converium valuation calcs 17.02.2007 v7 4 11 2 2" xfId="1100"/>
    <cellStyle name="_Converium valuation calcs 17.02.2007 v7 4 11 3" xfId="1101"/>
    <cellStyle name="_Converium valuation calcs 17.02.2007 v7 4 12" xfId="1102"/>
    <cellStyle name="_Converium valuation calcs 17.02.2007 v7 4 12 2" xfId="1103"/>
    <cellStyle name="_Converium valuation calcs 17.02.2007 v7 4 12 2 2" xfId="1104"/>
    <cellStyle name="_Converium valuation calcs 17.02.2007 v7 4 12 3" xfId="1105"/>
    <cellStyle name="_Converium valuation calcs 17.02.2007 v7 4 13" xfId="1106"/>
    <cellStyle name="_Converium valuation calcs 17.02.2007 v7 4 13 2" xfId="1107"/>
    <cellStyle name="_Converium valuation calcs 17.02.2007 v7 4 13 2 2" xfId="1108"/>
    <cellStyle name="_Converium valuation calcs 17.02.2007 v7 4 13 3" xfId="1109"/>
    <cellStyle name="_Converium valuation calcs 17.02.2007 v7 4 14" xfId="1110"/>
    <cellStyle name="_Converium valuation calcs 17.02.2007 v7 4 2" xfId="1111"/>
    <cellStyle name="_Converium valuation calcs 17.02.2007 v7 4 2 10" xfId="1112"/>
    <cellStyle name="_Converium valuation calcs 17.02.2007 v7 4 2 10 2" xfId="1113"/>
    <cellStyle name="_Converium valuation calcs 17.02.2007 v7 4 2 10 2 2" xfId="1114"/>
    <cellStyle name="_Converium valuation calcs 17.02.2007 v7 4 2 10 3" xfId="1115"/>
    <cellStyle name="_Converium valuation calcs 17.02.2007 v7 4 2 11" xfId="1116"/>
    <cellStyle name="_Converium valuation calcs 17.02.2007 v7 4 2 11 2" xfId="1117"/>
    <cellStyle name="_Converium valuation calcs 17.02.2007 v7 4 2 11 2 2" xfId="1118"/>
    <cellStyle name="_Converium valuation calcs 17.02.2007 v7 4 2 11 3" xfId="1119"/>
    <cellStyle name="_Converium valuation calcs 17.02.2007 v7 4 2 12" xfId="1120"/>
    <cellStyle name="_Converium valuation calcs 17.02.2007 v7 4 2 12 2" xfId="1121"/>
    <cellStyle name="_Converium valuation calcs 17.02.2007 v7 4 2 12 2 2" xfId="1122"/>
    <cellStyle name="_Converium valuation calcs 17.02.2007 v7 4 2 12 3" xfId="1123"/>
    <cellStyle name="_Converium valuation calcs 17.02.2007 v7 4 2 13" xfId="1124"/>
    <cellStyle name="_Converium valuation calcs 17.02.2007 v7 4 2 2" xfId="1125"/>
    <cellStyle name="_Converium valuation calcs 17.02.2007 v7 4 2 2 10" xfId="1126"/>
    <cellStyle name="_Converium valuation calcs 17.02.2007 v7 4 2 2 10 2" xfId="1127"/>
    <cellStyle name="_Converium valuation calcs 17.02.2007 v7 4 2 2 10 2 2" xfId="1128"/>
    <cellStyle name="_Converium valuation calcs 17.02.2007 v7 4 2 2 10 3" xfId="1129"/>
    <cellStyle name="_Converium valuation calcs 17.02.2007 v7 4 2 2 11" xfId="1130"/>
    <cellStyle name="_Converium valuation calcs 17.02.2007 v7 4 2 2 11 2" xfId="1131"/>
    <cellStyle name="_Converium valuation calcs 17.02.2007 v7 4 2 2 11 2 2" xfId="1132"/>
    <cellStyle name="_Converium valuation calcs 17.02.2007 v7 4 2 2 11 3" xfId="1133"/>
    <cellStyle name="_Converium valuation calcs 17.02.2007 v7 4 2 2 12" xfId="1134"/>
    <cellStyle name="_Converium valuation calcs 17.02.2007 v7 4 2 2 12 2" xfId="1135"/>
    <cellStyle name="_Converium valuation calcs 17.02.2007 v7 4 2 2 12 2 2" xfId="1136"/>
    <cellStyle name="_Converium valuation calcs 17.02.2007 v7 4 2 2 12 3" xfId="1137"/>
    <cellStyle name="_Converium valuation calcs 17.02.2007 v7 4 2 2 13" xfId="1138"/>
    <cellStyle name="_Converium valuation calcs 17.02.2007 v7 4 2 2 13 2" xfId="1139"/>
    <cellStyle name="_Converium valuation calcs 17.02.2007 v7 4 2 2 13 2 2" xfId="1140"/>
    <cellStyle name="_Converium valuation calcs 17.02.2007 v7 4 2 2 13 3" xfId="1141"/>
    <cellStyle name="_Converium valuation calcs 17.02.2007 v7 4 2 2 14" xfId="1142"/>
    <cellStyle name="_Converium valuation calcs 17.02.2007 v7 4 2 2 2" xfId="1143"/>
    <cellStyle name="_Converium valuation calcs 17.02.2007 v7 4 2 2 2 2" xfId="1144"/>
    <cellStyle name="_Converium valuation calcs 17.02.2007 v7 4 2 2 2 2 2" xfId="1145"/>
    <cellStyle name="_Converium valuation calcs 17.02.2007 v7 4 2 2 2 3" xfId="1146"/>
    <cellStyle name="_Converium valuation calcs 17.02.2007 v7 4 2 2 3" xfId="1147"/>
    <cellStyle name="_Converium valuation calcs 17.02.2007 v7 4 2 2 3 2" xfId="1148"/>
    <cellStyle name="_Converium valuation calcs 17.02.2007 v7 4 2 2 3 2 2" xfId="1149"/>
    <cellStyle name="_Converium valuation calcs 17.02.2007 v7 4 2 2 3 3" xfId="1150"/>
    <cellStyle name="_Converium valuation calcs 17.02.2007 v7 4 2 2 4" xfId="1151"/>
    <cellStyle name="_Converium valuation calcs 17.02.2007 v7 4 2 2 4 2" xfId="1152"/>
    <cellStyle name="_Converium valuation calcs 17.02.2007 v7 4 2 2 4 2 2" xfId="1153"/>
    <cellStyle name="_Converium valuation calcs 17.02.2007 v7 4 2 2 4 3" xfId="1154"/>
    <cellStyle name="_Converium valuation calcs 17.02.2007 v7 4 2 2 5" xfId="1155"/>
    <cellStyle name="_Converium valuation calcs 17.02.2007 v7 4 2 2 5 2" xfId="1156"/>
    <cellStyle name="_Converium valuation calcs 17.02.2007 v7 4 2 2 5 2 2" xfId="1157"/>
    <cellStyle name="_Converium valuation calcs 17.02.2007 v7 4 2 2 5 3" xfId="1158"/>
    <cellStyle name="_Converium valuation calcs 17.02.2007 v7 4 2 2 6" xfId="1159"/>
    <cellStyle name="_Converium valuation calcs 17.02.2007 v7 4 2 2 6 2" xfId="1160"/>
    <cellStyle name="_Converium valuation calcs 17.02.2007 v7 4 2 2 6 2 2" xfId="1161"/>
    <cellStyle name="_Converium valuation calcs 17.02.2007 v7 4 2 2 6 3" xfId="1162"/>
    <cellStyle name="_Converium valuation calcs 17.02.2007 v7 4 2 2 7" xfId="1163"/>
    <cellStyle name="_Converium valuation calcs 17.02.2007 v7 4 2 2 7 2" xfId="1164"/>
    <cellStyle name="_Converium valuation calcs 17.02.2007 v7 4 2 2 7 2 2" xfId="1165"/>
    <cellStyle name="_Converium valuation calcs 17.02.2007 v7 4 2 2 7 3" xfId="1166"/>
    <cellStyle name="_Converium valuation calcs 17.02.2007 v7 4 2 2 8" xfId="1167"/>
    <cellStyle name="_Converium valuation calcs 17.02.2007 v7 4 2 2 8 2" xfId="1168"/>
    <cellStyle name="_Converium valuation calcs 17.02.2007 v7 4 2 2 8 2 2" xfId="1169"/>
    <cellStyle name="_Converium valuation calcs 17.02.2007 v7 4 2 2 8 3" xfId="1170"/>
    <cellStyle name="_Converium valuation calcs 17.02.2007 v7 4 2 2 9" xfId="1171"/>
    <cellStyle name="_Converium valuation calcs 17.02.2007 v7 4 2 2 9 2" xfId="1172"/>
    <cellStyle name="_Converium valuation calcs 17.02.2007 v7 4 2 2 9 2 2" xfId="1173"/>
    <cellStyle name="_Converium valuation calcs 17.02.2007 v7 4 2 2 9 3" xfId="1174"/>
    <cellStyle name="_Converium valuation calcs 17.02.2007 v7 4 2 3" xfId="1175"/>
    <cellStyle name="_Converium valuation calcs 17.02.2007 v7 4 2 3 2" xfId="1176"/>
    <cellStyle name="_Converium valuation calcs 17.02.2007 v7 4 2 3 2 2" xfId="1177"/>
    <cellStyle name="_Converium valuation calcs 17.02.2007 v7 4 2 3 3" xfId="1178"/>
    <cellStyle name="_Converium valuation calcs 17.02.2007 v7 4 2 4" xfId="1179"/>
    <cellStyle name="_Converium valuation calcs 17.02.2007 v7 4 2 4 2" xfId="1180"/>
    <cellStyle name="_Converium valuation calcs 17.02.2007 v7 4 2 4 2 2" xfId="1181"/>
    <cellStyle name="_Converium valuation calcs 17.02.2007 v7 4 2 4 3" xfId="1182"/>
    <cellStyle name="_Converium valuation calcs 17.02.2007 v7 4 2 5" xfId="1183"/>
    <cellStyle name="_Converium valuation calcs 17.02.2007 v7 4 2 5 2" xfId="1184"/>
    <cellStyle name="_Converium valuation calcs 17.02.2007 v7 4 2 5 2 2" xfId="1185"/>
    <cellStyle name="_Converium valuation calcs 17.02.2007 v7 4 2 5 3" xfId="1186"/>
    <cellStyle name="_Converium valuation calcs 17.02.2007 v7 4 2 6" xfId="1187"/>
    <cellStyle name="_Converium valuation calcs 17.02.2007 v7 4 2 6 2" xfId="1188"/>
    <cellStyle name="_Converium valuation calcs 17.02.2007 v7 4 2 6 2 2" xfId="1189"/>
    <cellStyle name="_Converium valuation calcs 17.02.2007 v7 4 2 6 3" xfId="1190"/>
    <cellStyle name="_Converium valuation calcs 17.02.2007 v7 4 2 7" xfId="1191"/>
    <cellStyle name="_Converium valuation calcs 17.02.2007 v7 4 2 7 2" xfId="1192"/>
    <cellStyle name="_Converium valuation calcs 17.02.2007 v7 4 2 7 2 2" xfId="1193"/>
    <cellStyle name="_Converium valuation calcs 17.02.2007 v7 4 2 7 3" xfId="1194"/>
    <cellStyle name="_Converium valuation calcs 17.02.2007 v7 4 2 8" xfId="1195"/>
    <cellStyle name="_Converium valuation calcs 17.02.2007 v7 4 2 8 2" xfId="1196"/>
    <cellStyle name="_Converium valuation calcs 17.02.2007 v7 4 2 8 2 2" xfId="1197"/>
    <cellStyle name="_Converium valuation calcs 17.02.2007 v7 4 2 8 3" xfId="1198"/>
    <cellStyle name="_Converium valuation calcs 17.02.2007 v7 4 2 9" xfId="1199"/>
    <cellStyle name="_Converium valuation calcs 17.02.2007 v7 4 2 9 2" xfId="1200"/>
    <cellStyle name="_Converium valuation calcs 17.02.2007 v7 4 2 9 2 2" xfId="1201"/>
    <cellStyle name="_Converium valuation calcs 17.02.2007 v7 4 2 9 3" xfId="1202"/>
    <cellStyle name="_Converium valuation calcs 17.02.2007 v7 4 3" xfId="1203"/>
    <cellStyle name="_Converium valuation calcs 17.02.2007 v7 4 3 10" xfId="1204"/>
    <cellStyle name="_Converium valuation calcs 17.02.2007 v7 4 3 10 2" xfId="1205"/>
    <cellStyle name="_Converium valuation calcs 17.02.2007 v7 4 3 10 2 2" xfId="1206"/>
    <cellStyle name="_Converium valuation calcs 17.02.2007 v7 4 3 10 3" xfId="1207"/>
    <cellStyle name="_Converium valuation calcs 17.02.2007 v7 4 3 11" xfId="1208"/>
    <cellStyle name="_Converium valuation calcs 17.02.2007 v7 4 3 11 2" xfId="1209"/>
    <cellStyle name="_Converium valuation calcs 17.02.2007 v7 4 3 11 2 2" xfId="1210"/>
    <cellStyle name="_Converium valuation calcs 17.02.2007 v7 4 3 11 3" xfId="1211"/>
    <cellStyle name="_Converium valuation calcs 17.02.2007 v7 4 3 12" xfId="1212"/>
    <cellStyle name="_Converium valuation calcs 17.02.2007 v7 4 3 12 2" xfId="1213"/>
    <cellStyle name="_Converium valuation calcs 17.02.2007 v7 4 3 12 2 2" xfId="1214"/>
    <cellStyle name="_Converium valuation calcs 17.02.2007 v7 4 3 12 3" xfId="1215"/>
    <cellStyle name="_Converium valuation calcs 17.02.2007 v7 4 3 13" xfId="1216"/>
    <cellStyle name="_Converium valuation calcs 17.02.2007 v7 4 3 13 2" xfId="1217"/>
    <cellStyle name="_Converium valuation calcs 17.02.2007 v7 4 3 13 2 2" xfId="1218"/>
    <cellStyle name="_Converium valuation calcs 17.02.2007 v7 4 3 13 3" xfId="1219"/>
    <cellStyle name="_Converium valuation calcs 17.02.2007 v7 4 3 14" xfId="1220"/>
    <cellStyle name="_Converium valuation calcs 17.02.2007 v7 4 3 2" xfId="1221"/>
    <cellStyle name="_Converium valuation calcs 17.02.2007 v7 4 3 2 2" xfId="1222"/>
    <cellStyle name="_Converium valuation calcs 17.02.2007 v7 4 3 2 2 2" xfId="1223"/>
    <cellStyle name="_Converium valuation calcs 17.02.2007 v7 4 3 2 3" xfId="1224"/>
    <cellStyle name="_Converium valuation calcs 17.02.2007 v7 4 3 3" xfId="1225"/>
    <cellStyle name="_Converium valuation calcs 17.02.2007 v7 4 3 3 2" xfId="1226"/>
    <cellStyle name="_Converium valuation calcs 17.02.2007 v7 4 3 3 2 2" xfId="1227"/>
    <cellStyle name="_Converium valuation calcs 17.02.2007 v7 4 3 3 3" xfId="1228"/>
    <cellStyle name="_Converium valuation calcs 17.02.2007 v7 4 3 4" xfId="1229"/>
    <cellStyle name="_Converium valuation calcs 17.02.2007 v7 4 3 4 2" xfId="1230"/>
    <cellStyle name="_Converium valuation calcs 17.02.2007 v7 4 3 4 2 2" xfId="1231"/>
    <cellStyle name="_Converium valuation calcs 17.02.2007 v7 4 3 4 3" xfId="1232"/>
    <cellStyle name="_Converium valuation calcs 17.02.2007 v7 4 3 5" xfId="1233"/>
    <cellStyle name="_Converium valuation calcs 17.02.2007 v7 4 3 5 2" xfId="1234"/>
    <cellStyle name="_Converium valuation calcs 17.02.2007 v7 4 3 5 2 2" xfId="1235"/>
    <cellStyle name="_Converium valuation calcs 17.02.2007 v7 4 3 5 3" xfId="1236"/>
    <cellStyle name="_Converium valuation calcs 17.02.2007 v7 4 3 6" xfId="1237"/>
    <cellStyle name="_Converium valuation calcs 17.02.2007 v7 4 3 6 2" xfId="1238"/>
    <cellStyle name="_Converium valuation calcs 17.02.2007 v7 4 3 6 2 2" xfId="1239"/>
    <cellStyle name="_Converium valuation calcs 17.02.2007 v7 4 3 6 3" xfId="1240"/>
    <cellStyle name="_Converium valuation calcs 17.02.2007 v7 4 3 7" xfId="1241"/>
    <cellStyle name="_Converium valuation calcs 17.02.2007 v7 4 3 7 2" xfId="1242"/>
    <cellStyle name="_Converium valuation calcs 17.02.2007 v7 4 3 7 2 2" xfId="1243"/>
    <cellStyle name="_Converium valuation calcs 17.02.2007 v7 4 3 7 3" xfId="1244"/>
    <cellStyle name="_Converium valuation calcs 17.02.2007 v7 4 3 8" xfId="1245"/>
    <cellStyle name="_Converium valuation calcs 17.02.2007 v7 4 3 8 2" xfId="1246"/>
    <cellStyle name="_Converium valuation calcs 17.02.2007 v7 4 3 8 2 2" xfId="1247"/>
    <cellStyle name="_Converium valuation calcs 17.02.2007 v7 4 3 8 3" xfId="1248"/>
    <cellStyle name="_Converium valuation calcs 17.02.2007 v7 4 3 9" xfId="1249"/>
    <cellStyle name="_Converium valuation calcs 17.02.2007 v7 4 3 9 2" xfId="1250"/>
    <cellStyle name="_Converium valuation calcs 17.02.2007 v7 4 3 9 2 2" xfId="1251"/>
    <cellStyle name="_Converium valuation calcs 17.02.2007 v7 4 3 9 3" xfId="1252"/>
    <cellStyle name="_Converium valuation calcs 17.02.2007 v7 4 4" xfId="1253"/>
    <cellStyle name="_Converium valuation calcs 17.02.2007 v7 4 4 2" xfId="1254"/>
    <cellStyle name="_Converium valuation calcs 17.02.2007 v7 4 4 2 2" xfId="1255"/>
    <cellStyle name="_Converium valuation calcs 17.02.2007 v7 4 4 3" xfId="1256"/>
    <cellStyle name="_Converium valuation calcs 17.02.2007 v7 4 5" xfId="1257"/>
    <cellStyle name="_Converium valuation calcs 17.02.2007 v7 4 5 2" xfId="1258"/>
    <cellStyle name="_Converium valuation calcs 17.02.2007 v7 4 5 2 2" xfId="1259"/>
    <cellStyle name="_Converium valuation calcs 17.02.2007 v7 4 5 3" xfId="1260"/>
    <cellStyle name="_Converium valuation calcs 17.02.2007 v7 4 6" xfId="1261"/>
    <cellStyle name="_Converium valuation calcs 17.02.2007 v7 4 6 2" xfId="1262"/>
    <cellStyle name="_Converium valuation calcs 17.02.2007 v7 4 6 2 2" xfId="1263"/>
    <cellStyle name="_Converium valuation calcs 17.02.2007 v7 4 6 3" xfId="1264"/>
    <cellStyle name="_Converium valuation calcs 17.02.2007 v7 4 7" xfId="1265"/>
    <cellStyle name="_Converium valuation calcs 17.02.2007 v7 4 7 2" xfId="1266"/>
    <cellStyle name="_Converium valuation calcs 17.02.2007 v7 4 7 2 2" xfId="1267"/>
    <cellStyle name="_Converium valuation calcs 17.02.2007 v7 4 7 3" xfId="1268"/>
    <cellStyle name="_Converium valuation calcs 17.02.2007 v7 4 8" xfId="1269"/>
    <cellStyle name="_Converium valuation calcs 17.02.2007 v7 4 8 2" xfId="1270"/>
    <cellStyle name="_Converium valuation calcs 17.02.2007 v7 4 8 2 2" xfId="1271"/>
    <cellStyle name="_Converium valuation calcs 17.02.2007 v7 4 8 3" xfId="1272"/>
    <cellStyle name="_Converium valuation calcs 17.02.2007 v7 4 9" xfId="1273"/>
    <cellStyle name="_Converium valuation calcs 17.02.2007 v7 4 9 2" xfId="1274"/>
    <cellStyle name="_Converium valuation calcs 17.02.2007 v7 4 9 2 2" xfId="1275"/>
    <cellStyle name="_Converium valuation calcs 17.02.2007 v7 4 9 3" xfId="1276"/>
    <cellStyle name="_Converium valuation calcs 17.02.2007 v7 5" xfId="1277"/>
    <cellStyle name="_Converium valuation calcs 17.02.2007 v7 5 10" xfId="1278"/>
    <cellStyle name="_Converium valuation calcs 17.02.2007 v7 5 10 2" xfId="1279"/>
    <cellStyle name="_Converium valuation calcs 17.02.2007 v7 5 10 2 2" xfId="1280"/>
    <cellStyle name="_Converium valuation calcs 17.02.2007 v7 5 10 3" xfId="1281"/>
    <cellStyle name="_Converium valuation calcs 17.02.2007 v7 5 11" xfId="1282"/>
    <cellStyle name="_Converium valuation calcs 17.02.2007 v7 5 11 2" xfId="1283"/>
    <cellStyle name="_Converium valuation calcs 17.02.2007 v7 5 11 2 2" xfId="1284"/>
    <cellStyle name="_Converium valuation calcs 17.02.2007 v7 5 11 3" xfId="1285"/>
    <cellStyle name="_Converium valuation calcs 17.02.2007 v7 5 12" xfId="1286"/>
    <cellStyle name="_Converium valuation calcs 17.02.2007 v7 5 12 2" xfId="1287"/>
    <cellStyle name="_Converium valuation calcs 17.02.2007 v7 5 12 2 2" xfId="1288"/>
    <cellStyle name="_Converium valuation calcs 17.02.2007 v7 5 12 3" xfId="1289"/>
    <cellStyle name="_Converium valuation calcs 17.02.2007 v7 5 13" xfId="1290"/>
    <cellStyle name="_Converium valuation calcs 17.02.2007 v7 5 13 2" xfId="1291"/>
    <cellStyle name="_Converium valuation calcs 17.02.2007 v7 5 13 2 2" xfId="1292"/>
    <cellStyle name="_Converium valuation calcs 17.02.2007 v7 5 13 3" xfId="1293"/>
    <cellStyle name="_Converium valuation calcs 17.02.2007 v7 5 14" xfId="1294"/>
    <cellStyle name="_Converium valuation calcs 17.02.2007 v7 5 2" xfId="1295"/>
    <cellStyle name="_Converium valuation calcs 17.02.2007 v7 5 2 10" xfId="1296"/>
    <cellStyle name="_Converium valuation calcs 17.02.2007 v7 5 2 10 2" xfId="1297"/>
    <cellStyle name="_Converium valuation calcs 17.02.2007 v7 5 2 10 2 2" xfId="1298"/>
    <cellStyle name="_Converium valuation calcs 17.02.2007 v7 5 2 10 3" xfId="1299"/>
    <cellStyle name="_Converium valuation calcs 17.02.2007 v7 5 2 11" xfId="1300"/>
    <cellStyle name="_Converium valuation calcs 17.02.2007 v7 5 2 11 2" xfId="1301"/>
    <cellStyle name="_Converium valuation calcs 17.02.2007 v7 5 2 11 2 2" xfId="1302"/>
    <cellStyle name="_Converium valuation calcs 17.02.2007 v7 5 2 11 3" xfId="1303"/>
    <cellStyle name="_Converium valuation calcs 17.02.2007 v7 5 2 12" xfId="1304"/>
    <cellStyle name="_Converium valuation calcs 17.02.2007 v7 5 2 12 2" xfId="1305"/>
    <cellStyle name="_Converium valuation calcs 17.02.2007 v7 5 2 12 2 2" xfId="1306"/>
    <cellStyle name="_Converium valuation calcs 17.02.2007 v7 5 2 12 3" xfId="1307"/>
    <cellStyle name="_Converium valuation calcs 17.02.2007 v7 5 2 13" xfId="1308"/>
    <cellStyle name="_Converium valuation calcs 17.02.2007 v7 5 2 2" xfId="1309"/>
    <cellStyle name="_Converium valuation calcs 17.02.2007 v7 5 2 2 10" xfId="1310"/>
    <cellStyle name="_Converium valuation calcs 17.02.2007 v7 5 2 2 10 2" xfId="1311"/>
    <cellStyle name="_Converium valuation calcs 17.02.2007 v7 5 2 2 10 2 2" xfId="1312"/>
    <cellStyle name="_Converium valuation calcs 17.02.2007 v7 5 2 2 10 3" xfId="1313"/>
    <cellStyle name="_Converium valuation calcs 17.02.2007 v7 5 2 2 11" xfId="1314"/>
    <cellStyle name="_Converium valuation calcs 17.02.2007 v7 5 2 2 11 2" xfId="1315"/>
    <cellStyle name="_Converium valuation calcs 17.02.2007 v7 5 2 2 11 2 2" xfId="1316"/>
    <cellStyle name="_Converium valuation calcs 17.02.2007 v7 5 2 2 11 3" xfId="1317"/>
    <cellStyle name="_Converium valuation calcs 17.02.2007 v7 5 2 2 12" xfId="1318"/>
    <cellStyle name="_Converium valuation calcs 17.02.2007 v7 5 2 2 12 2" xfId="1319"/>
    <cellStyle name="_Converium valuation calcs 17.02.2007 v7 5 2 2 12 2 2" xfId="1320"/>
    <cellStyle name="_Converium valuation calcs 17.02.2007 v7 5 2 2 12 3" xfId="1321"/>
    <cellStyle name="_Converium valuation calcs 17.02.2007 v7 5 2 2 13" xfId="1322"/>
    <cellStyle name="_Converium valuation calcs 17.02.2007 v7 5 2 2 13 2" xfId="1323"/>
    <cellStyle name="_Converium valuation calcs 17.02.2007 v7 5 2 2 13 2 2" xfId="1324"/>
    <cellStyle name="_Converium valuation calcs 17.02.2007 v7 5 2 2 13 3" xfId="1325"/>
    <cellStyle name="_Converium valuation calcs 17.02.2007 v7 5 2 2 14" xfId="1326"/>
    <cellStyle name="_Converium valuation calcs 17.02.2007 v7 5 2 2 2" xfId="1327"/>
    <cellStyle name="_Converium valuation calcs 17.02.2007 v7 5 2 2 2 2" xfId="1328"/>
    <cellStyle name="_Converium valuation calcs 17.02.2007 v7 5 2 2 2 2 2" xfId="1329"/>
    <cellStyle name="_Converium valuation calcs 17.02.2007 v7 5 2 2 2 3" xfId="1330"/>
    <cellStyle name="_Converium valuation calcs 17.02.2007 v7 5 2 2 3" xfId="1331"/>
    <cellStyle name="_Converium valuation calcs 17.02.2007 v7 5 2 2 3 2" xfId="1332"/>
    <cellStyle name="_Converium valuation calcs 17.02.2007 v7 5 2 2 3 2 2" xfId="1333"/>
    <cellStyle name="_Converium valuation calcs 17.02.2007 v7 5 2 2 3 3" xfId="1334"/>
    <cellStyle name="_Converium valuation calcs 17.02.2007 v7 5 2 2 4" xfId="1335"/>
    <cellStyle name="_Converium valuation calcs 17.02.2007 v7 5 2 2 4 2" xfId="1336"/>
    <cellStyle name="_Converium valuation calcs 17.02.2007 v7 5 2 2 4 2 2" xfId="1337"/>
    <cellStyle name="_Converium valuation calcs 17.02.2007 v7 5 2 2 4 3" xfId="1338"/>
    <cellStyle name="_Converium valuation calcs 17.02.2007 v7 5 2 2 5" xfId="1339"/>
    <cellStyle name="_Converium valuation calcs 17.02.2007 v7 5 2 2 5 2" xfId="1340"/>
    <cellStyle name="_Converium valuation calcs 17.02.2007 v7 5 2 2 5 2 2" xfId="1341"/>
    <cellStyle name="_Converium valuation calcs 17.02.2007 v7 5 2 2 5 3" xfId="1342"/>
    <cellStyle name="_Converium valuation calcs 17.02.2007 v7 5 2 2 6" xfId="1343"/>
    <cellStyle name="_Converium valuation calcs 17.02.2007 v7 5 2 2 6 2" xfId="1344"/>
    <cellStyle name="_Converium valuation calcs 17.02.2007 v7 5 2 2 6 2 2" xfId="1345"/>
    <cellStyle name="_Converium valuation calcs 17.02.2007 v7 5 2 2 6 3" xfId="1346"/>
    <cellStyle name="_Converium valuation calcs 17.02.2007 v7 5 2 2 7" xfId="1347"/>
    <cellStyle name="_Converium valuation calcs 17.02.2007 v7 5 2 2 7 2" xfId="1348"/>
    <cellStyle name="_Converium valuation calcs 17.02.2007 v7 5 2 2 7 2 2" xfId="1349"/>
    <cellStyle name="_Converium valuation calcs 17.02.2007 v7 5 2 2 7 3" xfId="1350"/>
    <cellStyle name="_Converium valuation calcs 17.02.2007 v7 5 2 2 8" xfId="1351"/>
    <cellStyle name="_Converium valuation calcs 17.02.2007 v7 5 2 2 8 2" xfId="1352"/>
    <cellStyle name="_Converium valuation calcs 17.02.2007 v7 5 2 2 8 2 2" xfId="1353"/>
    <cellStyle name="_Converium valuation calcs 17.02.2007 v7 5 2 2 8 3" xfId="1354"/>
    <cellStyle name="_Converium valuation calcs 17.02.2007 v7 5 2 2 9" xfId="1355"/>
    <cellStyle name="_Converium valuation calcs 17.02.2007 v7 5 2 2 9 2" xfId="1356"/>
    <cellStyle name="_Converium valuation calcs 17.02.2007 v7 5 2 2 9 2 2" xfId="1357"/>
    <cellStyle name="_Converium valuation calcs 17.02.2007 v7 5 2 2 9 3" xfId="1358"/>
    <cellStyle name="_Converium valuation calcs 17.02.2007 v7 5 2 3" xfId="1359"/>
    <cellStyle name="_Converium valuation calcs 17.02.2007 v7 5 2 3 2" xfId="1360"/>
    <cellStyle name="_Converium valuation calcs 17.02.2007 v7 5 2 3 2 2" xfId="1361"/>
    <cellStyle name="_Converium valuation calcs 17.02.2007 v7 5 2 3 3" xfId="1362"/>
    <cellStyle name="_Converium valuation calcs 17.02.2007 v7 5 2 4" xfId="1363"/>
    <cellStyle name="_Converium valuation calcs 17.02.2007 v7 5 2 4 2" xfId="1364"/>
    <cellStyle name="_Converium valuation calcs 17.02.2007 v7 5 2 4 2 2" xfId="1365"/>
    <cellStyle name="_Converium valuation calcs 17.02.2007 v7 5 2 4 3" xfId="1366"/>
    <cellStyle name="_Converium valuation calcs 17.02.2007 v7 5 2 5" xfId="1367"/>
    <cellStyle name="_Converium valuation calcs 17.02.2007 v7 5 2 5 2" xfId="1368"/>
    <cellStyle name="_Converium valuation calcs 17.02.2007 v7 5 2 5 2 2" xfId="1369"/>
    <cellStyle name="_Converium valuation calcs 17.02.2007 v7 5 2 5 3" xfId="1370"/>
    <cellStyle name="_Converium valuation calcs 17.02.2007 v7 5 2 6" xfId="1371"/>
    <cellStyle name="_Converium valuation calcs 17.02.2007 v7 5 2 6 2" xfId="1372"/>
    <cellStyle name="_Converium valuation calcs 17.02.2007 v7 5 2 6 2 2" xfId="1373"/>
    <cellStyle name="_Converium valuation calcs 17.02.2007 v7 5 2 6 3" xfId="1374"/>
    <cellStyle name="_Converium valuation calcs 17.02.2007 v7 5 2 7" xfId="1375"/>
    <cellStyle name="_Converium valuation calcs 17.02.2007 v7 5 2 7 2 2" xfId="1376"/>
    <cellStyle name="_Converium valuation calcs 17.02.2007 v7 5 2 7 3" xfId="1377"/>
    <cellStyle name="_Converium valuation calcs 17.02.2007 v7 5 2 8" xfId="1378"/>
    <cellStyle name="_Converium valuation calcs 17.02.2007 v7 5 2 8 2" xfId="1379"/>
    <cellStyle name="_Converium valuation calcs 17.02.2007 v7 5 2 8 2 2" xfId="1380"/>
    <cellStyle name="_Converium valuation calcs 17.02.2007 v7 5 2 8 3" xfId="1381"/>
    <cellStyle name="_Converium valuation calcs 17.02.2007 v7 5 2 9" xfId="1382"/>
    <cellStyle name="_Converium valuation calcs 17.02.2007 v7 5 2 9 2" xfId="1383"/>
    <cellStyle name="_Converium valuation calcs 17.02.2007 v7 5 2 9 2 2" xfId="1384"/>
    <cellStyle name="_Converium valuation calcs 17.02.2007 v7 5 2 9 3" xfId="1385"/>
    <cellStyle name="_Converium valuation calcs 17.02.2007 v7 5 3" xfId="1386"/>
    <cellStyle name="_Converium valuation calcs 17.02.2007 v7 5 3 10" xfId="1387"/>
    <cellStyle name="_Converium valuation calcs 17.02.2007 v7 5 3 10 2" xfId="1388"/>
    <cellStyle name="_Converium valuation calcs 17.02.2007 v7 5 3 10 2 2" xfId="1389"/>
    <cellStyle name="_Converium valuation calcs 17.02.2007 v7 5 3 10 3" xfId="1390"/>
    <cellStyle name="_Converium valuation calcs 17.02.2007 v7 5 3 11" xfId="1391"/>
    <cellStyle name="_Converium valuation calcs 17.02.2007 v7 5 3 11 2" xfId="1392"/>
    <cellStyle name="_Converium valuation calcs 17.02.2007 v7 5 3 11 2 2" xfId="1393"/>
    <cellStyle name="_Converium valuation calcs 17.02.2007 v7 5 3 11 3" xfId="1394"/>
    <cellStyle name="_Converium valuation calcs 17.02.2007 v7 5 3 12" xfId="1395"/>
    <cellStyle name="_Converium valuation calcs 17.02.2007 v7 5 3 12 2" xfId="1396"/>
    <cellStyle name="_Converium valuation calcs 17.02.2007 v7 5 3 12 2 2" xfId="1397"/>
    <cellStyle name="_Converium valuation calcs 17.02.2007 v7 5 3 12 3" xfId="1398"/>
    <cellStyle name="_Converium valuation calcs 17.02.2007 v7 5 3 13" xfId="1399"/>
    <cellStyle name="_Converium valuation calcs 17.02.2007 v7 5 3 13 2" xfId="1400"/>
    <cellStyle name="_Converium valuation calcs 17.02.2007 v7 5 3 13 2 2" xfId="1401"/>
    <cellStyle name="_Converium valuation calcs 17.02.2007 v7 5 3 13 3" xfId="1402"/>
    <cellStyle name="_Converium valuation calcs 17.02.2007 v7 5 3 14" xfId="1403"/>
    <cellStyle name="_Converium valuation calcs 17.02.2007 v7 5 3 2" xfId="1404"/>
    <cellStyle name="_Converium valuation calcs 17.02.2007 v7 5 3 2 2" xfId="1405"/>
    <cellStyle name="_Converium valuation calcs 17.02.2007 v7 5 3 2 2 2" xfId="1406"/>
    <cellStyle name="_Converium valuation calcs 17.02.2007 v7 5 3 2 3" xfId="1407"/>
    <cellStyle name="_Converium valuation calcs 17.02.2007 v7 5 3 3" xfId="1408"/>
    <cellStyle name="_Converium valuation calcs 17.02.2007 v7 5 3 3 2" xfId="1409"/>
    <cellStyle name="_Converium valuation calcs 17.02.2007 v7 5 3 3 2 2" xfId="1410"/>
    <cellStyle name="_Converium valuation calcs 17.02.2007 v7 5 3 3 3" xfId="1411"/>
    <cellStyle name="_Converium valuation calcs 17.02.2007 v7 5 3 4" xfId="1412"/>
    <cellStyle name="_Converium valuation calcs 17.02.2007 v7 5 3 4 2" xfId="1413"/>
    <cellStyle name="_Converium valuation calcs 17.02.2007 v7 5 3 4 2 2" xfId="1414"/>
    <cellStyle name="_Converium valuation calcs 17.02.2007 v7 5 3 4 3" xfId="1415"/>
    <cellStyle name="_Converium valuation calcs 17.02.2007 v7 5 3 5" xfId="1416"/>
    <cellStyle name="_Converium valuation calcs 17.02.2007 v7 5 3 5 2" xfId="1417"/>
    <cellStyle name="_Converium valuation calcs 17.02.2007 v7 5 3 5 2 2" xfId="1418"/>
    <cellStyle name="_Converium valuation calcs 17.02.2007 v7 5 3 5 3" xfId="1419"/>
    <cellStyle name="_Converium valuation calcs 17.02.2007 v7 5 3 6" xfId="1420"/>
    <cellStyle name="_Converium valuation calcs 17.02.2007 v7 5 3 6 2" xfId="1421"/>
    <cellStyle name="_Converium valuation calcs 17.02.2007 v7 5 3 6 2 2" xfId="1422"/>
    <cellStyle name="_Converium valuation calcs 17.02.2007 v7 5 3 6 3" xfId="1423"/>
    <cellStyle name="_Converium valuation calcs 17.02.2007 v7 5 3 7" xfId="1424"/>
    <cellStyle name="_Converium valuation calcs 17.02.2007 v7 5 3 7 2" xfId="1425"/>
    <cellStyle name="_Converium valuation calcs 17.02.2007 v7 5 3 7 2 2" xfId="1426"/>
    <cellStyle name="_Converium valuation calcs 17.02.2007 v7 5 3 7 3" xfId="1427"/>
    <cellStyle name="_Converium valuation calcs 17.02.2007 v7 5 3 8" xfId="1428"/>
    <cellStyle name="_Converium valuation calcs 17.02.2007 v7 5 3 8 2" xfId="1429"/>
    <cellStyle name="_Converium valuation calcs 17.02.2007 v7 5 3 8 2 2" xfId="1430"/>
    <cellStyle name="_Converium valuation calcs 17.02.2007 v7 5 3 8 3" xfId="1431"/>
    <cellStyle name="_Converium valuation calcs 17.02.2007 v7 5 3 9" xfId="1432"/>
    <cellStyle name="_Converium valuation calcs 17.02.2007 v7 5 3 9 2" xfId="1433"/>
    <cellStyle name="_Converium valuation calcs 17.02.2007 v7 5 3 9 2 2" xfId="1434"/>
    <cellStyle name="_Converium valuation calcs 17.02.2007 v7 5 3 9 3" xfId="1435"/>
    <cellStyle name="_Converium valuation calcs 17.02.2007 v7 5 4" xfId="1436"/>
    <cellStyle name="_Converium valuation calcs 17.02.2007 v7 5 4 2" xfId="1437"/>
    <cellStyle name="_Converium valuation calcs 17.02.2007 v7 5 4 2 2" xfId="1438"/>
    <cellStyle name="_Converium valuation calcs 17.02.2007 v7 5 4 3" xfId="1439"/>
    <cellStyle name="_Converium valuation calcs 17.02.2007 v7 5 5" xfId="1440"/>
    <cellStyle name="_Converium valuation calcs 17.02.2007 v7 5 5 2" xfId="1441"/>
    <cellStyle name="_Converium valuation calcs 17.02.2007 v7 5 5 2 2" xfId="1442"/>
    <cellStyle name="_Converium valuation calcs 17.02.2007 v7 5 5 3" xfId="1443"/>
    <cellStyle name="_Converium valuation calcs 17.02.2007 v7 5 6" xfId="1444"/>
    <cellStyle name="_Converium valuation calcs 17.02.2007 v7 5 6 2" xfId="1445"/>
    <cellStyle name="_Converium valuation calcs 17.02.2007 v7 5 6 2 2" xfId="1446"/>
    <cellStyle name="_Converium valuation calcs 17.02.2007 v7 5 6 3" xfId="1447"/>
    <cellStyle name="_Converium valuation calcs 17.02.2007 v7 5 7" xfId="1448"/>
    <cellStyle name="_Converium valuation calcs 17.02.2007 v7 5 7 2" xfId="1449"/>
    <cellStyle name="_Converium valuation calcs 17.02.2007 v7 5 7 2 2" xfId="1450"/>
    <cellStyle name="_Converium valuation calcs 17.02.2007 v7 5 7 3" xfId="1451"/>
    <cellStyle name="_Converium valuation calcs 17.02.2007 v7 5 8" xfId="1452"/>
    <cellStyle name="_Converium valuation calcs 17.02.2007 v7 5 8 2" xfId="1453"/>
    <cellStyle name="_Converium valuation calcs 17.02.2007 v7 5 8 2 2" xfId="1454"/>
    <cellStyle name="_Converium valuation calcs 17.02.2007 v7 5 8 3" xfId="1455"/>
    <cellStyle name="_Converium valuation calcs 17.02.2007 v7 5 9" xfId="1456"/>
    <cellStyle name="_Converium valuation calcs 17.02.2007 v7 5 9 2" xfId="1457"/>
    <cellStyle name="_Converium valuation calcs 17.02.2007 v7 5 9 2 2" xfId="1458"/>
    <cellStyle name="_Converium valuation calcs 17.02.2007 v7 5 9 3" xfId="1459"/>
    <cellStyle name="_Converium valuation calcs 17.02.2007 v7 6" xfId="1460"/>
    <cellStyle name="_Converium valuation calcs 17.02.2007 v7 6 10" xfId="1461"/>
    <cellStyle name="_Converium valuation calcs 17.02.2007 v7 6 10 2" xfId="1462"/>
    <cellStyle name="_Converium valuation calcs 17.02.2007 v7 6 10 2 2" xfId="1463"/>
    <cellStyle name="_Converium valuation calcs 17.02.2007 v7 6 10 3" xfId="1464"/>
    <cellStyle name="_Converium valuation calcs 17.02.2007 v7 6 11" xfId="1465"/>
    <cellStyle name="_Converium valuation calcs 17.02.2007 v7 6 11 2" xfId="1466"/>
    <cellStyle name="_Converium valuation calcs 17.02.2007 v7 6 11 2 2" xfId="1467"/>
    <cellStyle name="_Converium valuation calcs 17.02.2007 v7 6 11 3" xfId="1468"/>
    <cellStyle name="_Converium valuation calcs 17.02.2007 v7 6 12" xfId="1469"/>
    <cellStyle name="_Converium valuation calcs 17.02.2007 v7 6 12 2" xfId="1470"/>
    <cellStyle name="_Converium valuation calcs 17.02.2007 v7 6 12 2 2" xfId="1471"/>
    <cellStyle name="_Converium valuation calcs 17.02.2007 v7 6 12 3" xfId="1472"/>
    <cellStyle name="_Converium valuation calcs 17.02.2007 v7 6 13" xfId="1473"/>
    <cellStyle name="_Converium valuation calcs 17.02.2007 v7 6 2" xfId="1474"/>
    <cellStyle name="_Converium valuation calcs 17.02.2007 v7 6 2 10" xfId="1475"/>
    <cellStyle name="_Converium valuation calcs 17.02.2007 v7 6 2 10 2" xfId="1476"/>
    <cellStyle name="_Converium valuation calcs 17.02.2007 v7 6 2 10 2 2" xfId="1477"/>
    <cellStyle name="_Converium valuation calcs 17.02.2007 v7 6 2 10 3" xfId="1478"/>
    <cellStyle name="_Converium valuation calcs 17.02.2007 v7 6 2 11" xfId="1479"/>
    <cellStyle name="_Converium valuation calcs 17.02.2007 v7 6 2 11 2" xfId="1480"/>
    <cellStyle name="_Converium valuation calcs 17.02.2007 v7 6 2 11 2 2" xfId="1481"/>
    <cellStyle name="_Converium valuation calcs 17.02.2007 v7 6 2 11 3" xfId="1482"/>
    <cellStyle name="_Converium valuation calcs 17.02.2007 v7 6 2 12" xfId="1483"/>
    <cellStyle name="_Converium valuation calcs 17.02.2007 v7 6 2 12 2" xfId="1484"/>
    <cellStyle name="_Converium valuation calcs 17.02.2007 v7 6 2 12 2 2" xfId="1485"/>
    <cellStyle name="_Converium valuation calcs 17.02.2007 v7 6 2 12 3" xfId="1486"/>
    <cellStyle name="_Converium valuation calcs 17.02.2007 v7 6 2 13" xfId="1487"/>
    <cellStyle name="_Converium valuation calcs 17.02.2007 v7 6 2 13 2" xfId="1488"/>
    <cellStyle name="_Converium valuation calcs 17.02.2007 v7 6 2 13 2 2" xfId="1489"/>
    <cellStyle name="_Converium valuation calcs 17.02.2007 v7 6 2 13 3" xfId="1490"/>
    <cellStyle name="_Converium valuation calcs 17.02.2007 v7 6 2 14" xfId="1491"/>
    <cellStyle name="_Converium valuation calcs 17.02.2007 v7 6 2 2" xfId="1492"/>
    <cellStyle name="_Converium valuation calcs 17.02.2007 v7 6 2 2 2" xfId="1493"/>
    <cellStyle name="_Converium valuation calcs 17.02.2007 v7 6 2 2 2 2" xfId="1494"/>
    <cellStyle name="_Converium valuation calcs 17.02.2007 v7 6 2 2 3" xfId="1495"/>
    <cellStyle name="_Converium valuation calcs 17.02.2007 v7 6 2 3" xfId="1496"/>
    <cellStyle name="_Converium valuation calcs 17.02.2007 v7 6 2 3 2" xfId="1497"/>
    <cellStyle name="_Converium valuation calcs 17.02.2007 v7 6 2 3 2 2" xfId="1498"/>
    <cellStyle name="_Converium valuation calcs 17.02.2007 v7 6 2 3 3" xfId="1499"/>
    <cellStyle name="_Converium valuation calcs 17.02.2007 v7 6 2 4" xfId="1500"/>
    <cellStyle name="_Converium valuation calcs 17.02.2007 v7 6 2 4 2" xfId="1501"/>
    <cellStyle name="_Converium valuation calcs 17.02.2007 v7 6 2 4 2 2" xfId="1502"/>
    <cellStyle name="_Converium valuation calcs 17.02.2007 v7 6 2 4 3" xfId="1503"/>
    <cellStyle name="_Converium valuation calcs 17.02.2007 v7 6 2 5" xfId="1504"/>
    <cellStyle name="_Converium valuation calcs 17.02.2007 v7 6 2 5 2" xfId="1505"/>
    <cellStyle name="_Converium valuation calcs 17.02.2007 v7 6 2 5 2 2" xfId="1506"/>
    <cellStyle name="_Converium valuation calcs 17.02.2007 v7 6 2 5 3" xfId="1507"/>
    <cellStyle name="_Converium valuation calcs 17.02.2007 v7 6 2 6" xfId="1508"/>
    <cellStyle name="_Converium valuation calcs 17.02.2007 v7 6 2 6 2" xfId="1509"/>
    <cellStyle name="_Converium valuation calcs 17.02.2007 v7 6 2 6 2 2" xfId="1510"/>
    <cellStyle name="_Converium valuation calcs 17.02.2007 v7 6 2 6 3" xfId="1511"/>
    <cellStyle name="_Converium valuation calcs 17.02.2007 v7 6 2 7" xfId="1512"/>
    <cellStyle name="_Converium valuation calcs 17.02.2007 v7 6 2 7 2" xfId="1513"/>
    <cellStyle name="_Converium valuation calcs 17.02.2007 v7 6 2 7 2 2" xfId="1514"/>
    <cellStyle name="_Converium valuation calcs 17.02.2007 v7 6 2 7 3" xfId="1515"/>
    <cellStyle name="_Converium valuation calcs 17.02.2007 v7 6 2 8" xfId="1516"/>
    <cellStyle name="_Converium valuation calcs 17.02.2007 v7 6 2 8 2" xfId="1517"/>
    <cellStyle name="_Converium valuation calcs 17.02.2007 v7 6 2 8 2 2" xfId="1518"/>
    <cellStyle name="_Converium valuation calcs 17.02.2007 v7 6 2 8 3" xfId="1519"/>
    <cellStyle name="_Converium valuation calcs 17.02.2007 v7 6 2 9" xfId="1520"/>
    <cellStyle name="_Converium valuation calcs 17.02.2007 v7 6 2 9 2" xfId="1521"/>
    <cellStyle name="_Converium valuation calcs 17.02.2007 v7 6 2 9 2 2" xfId="1522"/>
    <cellStyle name="_Converium valuation calcs 17.02.2007 v7 6 2 9 3" xfId="1523"/>
    <cellStyle name="_Converium valuation calcs 17.02.2007 v7 6 3" xfId="1524"/>
    <cellStyle name="_Converium valuation calcs 17.02.2007 v7 6 3 2" xfId="1525"/>
    <cellStyle name="_Converium valuation calcs 17.02.2007 v7 6 3 2 2" xfId="1526"/>
    <cellStyle name="_Converium valuation calcs 17.02.2007 v7 6 3 3" xfId="1527"/>
    <cellStyle name="_Converium valuation calcs 17.02.2007 v7 6 4" xfId="1528"/>
    <cellStyle name="_Converium valuation calcs 17.02.2007 v7 6 4 2" xfId="1529"/>
    <cellStyle name="_Converium valuation calcs 17.02.2007 v7 6 4 2 2" xfId="1530"/>
    <cellStyle name="_Converium valuation calcs 17.02.2007 v7 6 4 3" xfId="1531"/>
    <cellStyle name="_Converium valuation calcs 17.02.2007 v7 6 5" xfId="1532"/>
    <cellStyle name="_Converium valuation calcs 17.02.2007 v7 6 5 2" xfId="1533"/>
    <cellStyle name="_Converium valuation calcs 17.02.2007 v7 6 5 2 2" xfId="1534"/>
    <cellStyle name="_Converium valuation calcs 17.02.2007 v7 6 5 3" xfId="1535"/>
    <cellStyle name="_Converium valuation calcs 17.02.2007 v7 6 6" xfId="1536"/>
    <cellStyle name="_Converium valuation calcs 17.02.2007 v7 6 6 2" xfId="1537"/>
    <cellStyle name="_Converium valuation calcs 17.02.2007 v7 6 6 2 2" xfId="1538"/>
    <cellStyle name="_Converium valuation calcs 17.02.2007 v7 6 6 3" xfId="1539"/>
    <cellStyle name="_Converium valuation calcs 17.02.2007 v7 6 7" xfId="1540"/>
    <cellStyle name="_Converium valuation calcs 17.02.2007 v7 6 7 2" xfId="1541"/>
    <cellStyle name="_Converium valuation calcs 17.02.2007 v7 6 7 2 2" xfId="1542"/>
    <cellStyle name="_Converium valuation calcs 17.02.2007 v7 6 7 3" xfId="1543"/>
    <cellStyle name="_Converium valuation calcs 17.02.2007 v7 6 8" xfId="1544"/>
    <cellStyle name="_Converium valuation calcs 17.02.2007 v7 6 8 2" xfId="1545"/>
    <cellStyle name="_Converium valuation calcs 17.02.2007 v7 6 8 2 2" xfId="1546"/>
    <cellStyle name="_Converium valuation calcs 17.02.2007 v7 6 8 3" xfId="1547"/>
    <cellStyle name="_Converium valuation calcs 17.02.2007 v7 6 9" xfId="1548"/>
    <cellStyle name="_Converium valuation calcs 17.02.2007 v7 6 9 2" xfId="1549"/>
    <cellStyle name="_Converium valuation calcs 17.02.2007 v7 6 9 2 2" xfId="1550"/>
    <cellStyle name="_Converium valuation calcs 17.02.2007 v7 6 9 3" xfId="1551"/>
    <cellStyle name="_Converium valuation calcs 17.02.2007 v7 7" xfId="1552"/>
    <cellStyle name="_Converium valuation calcs 17.02.2007 v7 7 10" xfId="1553"/>
    <cellStyle name="_Converium valuation calcs 17.02.2007 v7 7 10 2" xfId="1554"/>
    <cellStyle name="_Converium valuation calcs 17.02.2007 v7 7 10 2 2" xfId="1555"/>
    <cellStyle name="_Converium valuation calcs 17.02.2007 v7 7 10 3" xfId="1556"/>
    <cellStyle name="_Converium valuation calcs 17.02.2007 v7 7 11" xfId="1557"/>
    <cellStyle name="_Converium valuation calcs 17.02.2007 v7 7 11 2" xfId="1558"/>
    <cellStyle name="_Converium valuation calcs 17.02.2007 v7 7 11 2 2" xfId="1559"/>
    <cellStyle name="_Converium valuation calcs 17.02.2007 v7 7 11 3" xfId="1560"/>
    <cellStyle name="_Converium valuation calcs 17.02.2007 v7 7 12" xfId="1561"/>
    <cellStyle name="_Converium valuation calcs 17.02.2007 v7 7 12 2" xfId="1562"/>
    <cellStyle name="_Converium valuation calcs 17.02.2007 v7 7 12 2 2" xfId="1563"/>
    <cellStyle name="_Converium valuation calcs 17.02.2007 v7 7 12 3" xfId="1564"/>
    <cellStyle name="_Converium valuation calcs 17.02.2007 v7 7 13" xfId="1565"/>
    <cellStyle name="_Converium valuation calcs 17.02.2007 v7 7 13 2" xfId="1566"/>
    <cellStyle name="_Converium valuation calcs 17.02.2007 v7 7 13 2 2" xfId="1567"/>
    <cellStyle name="_Converium valuation calcs 17.02.2007 v7 7 13 3" xfId="1568"/>
    <cellStyle name="_Converium valuation calcs 17.02.2007 v7 7 14" xfId="1569"/>
    <cellStyle name="_Converium valuation calcs 17.02.2007 v7 7 2" xfId="1570"/>
    <cellStyle name="_Converium valuation calcs 17.02.2007 v7 7 2 2" xfId="1571"/>
    <cellStyle name="_Converium valuation calcs 17.02.2007 v7 7 2 2 2" xfId="1572"/>
    <cellStyle name="_Converium valuation calcs 17.02.2007 v7 7 2 3" xfId="1573"/>
    <cellStyle name="_Converium valuation calcs 17.02.2007 v7 7 3" xfId="1574"/>
    <cellStyle name="_Converium valuation calcs 17.02.2007 v7 7 3 2" xfId="1575"/>
    <cellStyle name="_Converium valuation calcs 17.02.2007 v7 7 3 2 2" xfId="1576"/>
    <cellStyle name="_Converium valuation calcs 17.02.2007 v7 7 3 3" xfId="1577"/>
    <cellStyle name="_Converium valuation calcs 17.02.2007 v7 7 4" xfId="1578"/>
    <cellStyle name="_Converium valuation calcs 17.02.2007 v7 7 4 2" xfId="1579"/>
    <cellStyle name="_Converium valuation calcs 17.02.2007 v7 7 4 2 2" xfId="1580"/>
    <cellStyle name="_Converium valuation calcs 17.02.2007 v7 7 4 3" xfId="1581"/>
    <cellStyle name="_Converium valuation calcs 17.02.2007 v7 7 5" xfId="1582"/>
    <cellStyle name="_Converium valuation calcs 17.02.2007 v7 7 5 2" xfId="1583"/>
    <cellStyle name="_Converium valuation calcs 17.02.2007 v7 7 5 2 2" xfId="1584"/>
    <cellStyle name="_Converium valuation calcs 17.02.2007 v7 7 5 3" xfId="1585"/>
    <cellStyle name="_Converium valuation calcs 17.02.2007 v7 7 6" xfId="1586"/>
    <cellStyle name="_Converium valuation calcs 17.02.2007 v7 7 6 2" xfId="1587"/>
    <cellStyle name="_Converium valuation calcs 17.02.2007 v7 7 6 2 2" xfId="1588"/>
    <cellStyle name="_Converium valuation calcs 17.02.2007 v7 7 6 3" xfId="1589"/>
    <cellStyle name="_Converium valuation calcs 17.02.2007 v7 7 7" xfId="1590"/>
    <cellStyle name="_Converium valuation calcs 17.02.2007 v7 7 7 2" xfId="1591"/>
    <cellStyle name="_Converium valuation calcs 17.02.2007 v7 7 7 2 2" xfId="1592"/>
    <cellStyle name="_Converium valuation calcs 17.02.2007 v7 7 7 3" xfId="1593"/>
    <cellStyle name="_Converium valuation calcs 17.02.2007 v7 7 8" xfId="1594"/>
    <cellStyle name="_Converium valuation calcs 17.02.2007 v7 7 8 2" xfId="1595"/>
    <cellStyle name="_Converium valuation calcs 17.02.2007 v7 7 8 2 2" xfId="1596"/>
    <cellStyle name="_Converium valuation calcs 17.02.2007 v7 7 8 3" xfId="1597"/>
    <cellStyle name="_Converium valuation calcs 17.02.2007 v7 7 9" xfId="1598"/>
    <cellStyle name="_Converium valuation calcs 17.02.2007 v7 7 9 2" xfId="1599"/>
    <cellStyle name="_Converium valuation calcs 17.02.2007 v7 7 9 2 2" xfId="1600"/>
    <cellStyle name="_Converium valuation calcs 17.02.2007 v7 7 9 3" xfId="1601"/>
    <cellStyle name="_Converium valuation calcs 17.02.2007 v7 8" xfId="1602"/>
    <cellStyle name="_Converium valuation calcs 17.02.2007 v7 8 2" xfId="1603"/>
    <cellStyle name="_Converium valuation calcs 17.02.2007 v7 8 2 2" xfId="1604"/>
    <cellStyle name="_Converium valuation calcs 17.02.2007 v7 8 3" xfId="1605"/>
    <cellStyle name="_Converium valuation calcs 17.02.2007 v7 9" xfId="1606"/>
    <cellStyle name="_Converium valuation calcs 17.02.2007 v7 9 2" xfId="1607"/>
    <cellStyle name="_Converium valuation calcs 17.02.2007 v7 9 2 2" xfId="1608"/>
    <cellStyle name="_Converium valuation calcs 17.02.2007 v7 9 3" xfId="1609"/>
    <cellStyle name="_Copy of Oct08FC-NASDAQOMXFinancialWorkbook-10-26" xfId="1610"/>
    <cellStyle name="_Corvis-intans-final" xfId="1611"/>
    <cellStyle name="_Corvis-mod-zb-draft" xfId="1612"/>
    <cellStyle name="_Corvis-mod-zz-draft" xfId="1613"/>
    <cellStyle name="_Currency" xfId="1614"/>
    <cellStyle name="_Currency_02 Valuation Pack(CSCDCFAVP)-adjusted ABI #s1" xfId="1615"/>
    <cellStyle name="_Currency_109 Merger Plan" xfId="1616"/>
    <cellStyle name="_Currency_116 Template" xfId="1617"/>
    <cellStyle name="_Currency_118 Merger Plan" xfId="1618"/>
    <cellStyle name="_Currency_42 Template" xfId="1619"/>
    <cellStyle name="_Currency_87 Template" xfId="1620"/>
    <cellStyle name="_Currency_APPLE DCF 8-22-2001" xfId="1621"/>
    <cellStyle name="_Currency_AVP" xfId="1622"/>
    <cellStyle name="_Currency_banque pop merger plan" xfId="1623"/>
    <cellStyle name="_Currency_Biocompatibles Financials Model - Draft for Miles 11-29-01" xfId="1624"/>
    <cellStyle name="_Currency_Biocompatibles Financials Model - Frinight" xfId="1625"/>
    <cellStyle name="_Currency_Biocompatibles Financials Model - revised version(8L) with revised client-provided financials" xfId="1626"/>
    <cellStyle name="_Currency_Book1" xfId="1627"/>
    <cellStyle name="_Currency_Book1_merger_plans_MIL_PBIO KC" xfId="1628"/>
    <cellStyle name="_Currency_Book2" xfId="1629"/>
    <cellStyle name="_Currency_Book4" xfId="1630"/>
    <cellStyle name="_Currency_Bounty capital structure" xfId="1631"/>
    <cellStyle name="_Currency_CA Capital Structure" xfId="1632"/>
    <cellStyle name="_Currency_Casema PPA Final copy" xfId="1633"/>
    <cellStyle name="_Currency_Celeborn Financial Model 21 Mar 2005" xfId="1634"/>
    <cellStyle name="_Currency_CFP Model_Sep05_v12" xfId="1635"/>
    <cellStyle name="_Currency_Comparison of Financial Projections for Aries3" xfId="1636"/>
    <cellStyle name="_Currency_consolidated valuation_20Nov2001" xfId="1637"/>
    <cellStyle name="_Currency_Contribution analysis BNPP" xfId="1638"/>
    <cellStyle name="_Currency_contribution_analysis" xfId="1639"/>
    <cellStyle name="_Currency_csc" xfId="1640"/>
    <cellStyle name="_Currency_DailyTracker" xfId="1641"/>
    <cellStyle name="_Currency_dcf" xfId="1642"/>
    <cellStyle name="_Currency_DIVIDEND ESTIMATES" xfId="1643"/>
    <cellStyle name="_Currency_Drilling compsv.13" xfId="1644"/>
    <cellStyle name="_Currency_Ferrari Base DCF" xfId="1645"/>
    <cellStyle name="_Currency_Financials4" xfId="1646"/>
    <cellStyle name="_Currency_HCIT CSC" xfId="1647"/>
    <cellStyle name="_Currency_Maple Sources  Uses" xfId="1648"/>
    <cellStyle name="_Currency_Meeting 12 August 2001" xfId="1649"/>
    <cellStyle name="_Currency_Merger Plan - 1" xfId="1650"/>
    <cellStyle name="_Currency_Merger Plans BNP-B" xfId="1651"/>
    <cellStyle name="_Currency_merger_plans" xfId="1652"/>
    <cellStyle name="_Currency_merger_plans_Apple" xfId="1653"/>
    <cellStyle name="_Currency_merger_plans_dec" xfId="1654"/>
    <cellStyle name="_Currency_Model 8-24-2001_v14" xfId="1655"/>
    <cellStyle name="_Currency_Odin revenue and gross margin history_kcastro" xfId="1656"/>
    <cellStyle name="_Currency_Parts Chart" xfId="1657"/>
    <cellStyle name="_Currency_PPA Casema BEV v2" xfId="1658"/>
    <cellStyle name="_Currency_Pro Forma Capital Structure" xfId="1659"/>
    <cellStyle name="_Currency_PROJECT BRASS" xfId="1660"/>
    <cellStyle name="_Currency_project odin - daily market update 12Oct2001" xfId="1661"/>
    <cellStyle name="_Currency_Retail  09-08-2007" xfId="1662"/>
    <cellStyle name="_Currency_sample DCF" xfId="1663"/>
    <cellStyle name="_Currency_SocGen2" xfId="1664"/>
    <cellStyle name="_Currency_SP 2006 - 2015 detailed" xfId="1665"/>
    <cellStyle name="_Currency_Summary Falcon Bus Case" xfId="1666"/>
    <cellStyle name="_Currency_Summary Pages" xfId="1667"/>
    <cellStyle name="_Currency_synergies" xfId="1668"/>
    <cellStyle name="_Currency_valuation" xfId="1669"/>
    <cellStyle name="_Currency_WACC Analysis - Brass" xfId="1670"/>
    <cellStyle name="_Currency_WACC_life science industry" xfId="1671"/>
    <cellStyle name="_Currency_whatman_financials" xfId="1672"/>
    <cellStyle name="_CurrencySpace" xfId="1673"/>
    <cellStyle name="_CurrencySpace_02 Valuation Pack(CSCDCFAVP)-adjusted ABI #s1" xfId="1674"/>
    <cellStyle name="_CurrencySpace_109 Merger Plan" xfId="1675"/>
    <cellStyle name="_CurrencySpace_116 Template" xfId="1676"/>
    <cellStyle name="_CurrencySpace_118 Merger Plan" xfId="1677"/>
    <cellStyle name="_CurrencySpace_42 Template" xfId="1678"/>
    <cellStyle name="_CurrencySpace_87 Template" xfId="1679"/>
    <cellStyle name="_CurrencySpace_APPLE DCF 8-22-2001" xfId="1680"/>
    <cellStyle name="_CurrencySpace_AVP" xfId="1681"/>
    <cellStyle name="_CurrencySpace_Biocompatibles Financials Model - Draft for Miles 11-29-01" xfId="1682"/>
    <cellStyle name="_CurrencySpace_Biocompatibles Financials Model - Frinight" xfId="1683"/>
    <cellStyle name="_CurrencySpace_Biocompatibles Financials Model - revised version(8L) with revised client-provided financials" xfId="1684"/>
    <cellStyle name="_CurrencySpace_Book1" xfId="1685"/>
    <cellStyle name="_CurrencySpace_Book1_merger_plans_MIL_PBIO KC" xfId="1686"/>
    <cellStyle name="_CurrencySpace_Book2" xfId="1687"/>
    <cellStyle name="_CurrencySpace_Book4" xfId="1688"/>
    <cellStyle name="_CurrencySpace_Bounty capital structure" xfId="1689"/>
    <cellStyle name="_CurrencySpace_CA Capital Structure" xfId="1690"/>
    <cellStyle name="_CurrencySpace_Casema PPA Final copy" xfId="1691"/>
    <cellStyle name="_CurrencySpace_Celeborn Financial Model 21 Mar 2005" xfId="1692"/>
    <cellStyle name="_CurrencySpace_CFP Model_Sep05_v12" xfId="1693"/>
    <cellStyle name="_CurrencySpace_Comparison of Financial Projections for Aries3" xfId="1694"/>
    <cellStyle name="_CurrencySpace_consolidated valuation_20Nov2001" xfId="1695"/>
    <cellStyle name="_CurrencySpace_contribution_analysis" xfId="1696"/>
    <cellStyle name="_CurrencySpace_csc" xfId="1697"/>
    <cellStyle name="_CurrencySpace_DailyTracker" xfId="1698"/>
    <cellStyle name="_CurrencySpace_dcf" xfId="1699"/>
    <cellStyle name="_CurrencySpace_Drilling compsv.13" xfId="1700"/>
    <cellStyle name="_CurrencySpace_Ferrari Base DCF" xfId="1701"/>
    <cellStyle name="_CurrencySpace_Financials4" xfId="1702"/>
    <cellStyle name="_CurrencySpace_HCIT CSC" xfId="1703"/>
    <cellStyle name="_CurrencySpace_integrated_merger_template" xfId="1704"/>
    <cellStyle name="_CurrencySpace_Maple Sources  Uses" xfId="1705"/>
    <cellStyle name="_CurrencySpace_Meeting 12 August 2001" xfId="1706"/>
    <cellStyle name="_CurrencySpace_Merger Plan - 1" xfId="1707"/>
    <cellStyle name="_CurrencySpace_merger_plans" xfId="1708"/>
    <cellStyle name="_CurrencySpace_merger_plans_Apple" xfId="1709"/>
    <cellStyle name="_CurrencySpace_merger_plans_dec" xfId="1710"/>
    <cellStyle name="_CurrencySpace_Model 8-24-2001_v14" xfId="1711"/>
    <cellStyle name="_CurrencySpace_Odin revenue and gross margin history_kcastro" xfId="1712"/>
    <cellStyle name="_CurrencySpace_Parts Chart" xfId="1713"/>
    <cellStyle name="_CurrencySpace_PPA Casema BEV v2" xfId="1714"/>
    <cellStyle name="_CurrencySpace_Pro Forma Capital Structure" xfId="1715"/>
    <cellStyle name="_CurrencySpace_PROJECT BRASS" xfId="1716"/>
    <cellStyle name="_CurrencySpace_project odin - daily market update 12Oct2001" xfId="1717"/>
    <cellStyle name="_CurrencySpace_Retail  09-08-2007" xfId="1718"/>
    <cellStyle name="_CurrencySpace_sample DCF" xfId="1719"/>
    <cellStyle name="_CurrencySpace_SP 2006 - 2015 detailed" xfId="1720"/>
    <cellStyle name="_CurrencySpace_Summary Falcon Bus Case" xfId="1721"/>
    <cellStyle name="_CurrencySpace_Summary Pages" xfId="1722"/>
    <cellStyle name="_CurrencySpace_synergies" xfId="1723"/>
    <cellStyle name="_CurrencySpace_valuation" xfId="1724"/>
    <cellStyle name="_CurrencySpace_WACC Analysis - Brass" xfId="1725"/>
    <cellStyle name="_CurrencySpace_WACC_life science industry" xfId="1726"/>
    <cellStyle name="_CurrencySpace_whatman_financials" xfId="1727"/>
    <cellStyle name="_Data" xfId="1728"/>
    <cellStyle name="_Euro" xfId="1729"/>
    <cellStyle name="_Exchange multiples_Master 12.09.08_FDS" xfId="1730"/>
    <cellStyle name="_FX" xfId="1731"/>
    <cellStyle name="_Header" xfId="1732"/>
    <cellStyle name="_Heading" xfId="1733"/>
    <cellStyle name="_Heading_~1666293" xfId="1734"/>
    <cellStyle name="_Heading_Casema PPA Final copy" xfId="1735"/>
    <cellStyle name="_Heading_management fee calc.071604" xfId="1736"/>
    <cellStyle name="_Heading_management fee calc.071604_Revenue Forecast 2010  Master style" xfId="1737"/>
    <cellStyle name="_Heading_management fee calc.071604_Revenue Forecast 2010  Master style (AF amended Sep 22)" xfId="1738"/>
    <cellStyle name="_Heading_management fee calc.071604_Revenue Forecast Augusti Master" xfId="1739"/>
    <cellStyle name="_Heading_Maple Sources  Uses" xfId="1740"/>
    <cellStyle name="_Heading_Model_V5" xfId="1741"/>
    <cellStyle name="_Heading_Model_V5_Revenue Forecast 2010  Master style" xfId="1742"/>
    <cellStyle name="_Heading_Model_V5_Revenue Forecast 2010  Master style (AF amended Sep 22)" xfId="1743"/>
    <cellStyle name="_Heading_Model_V5_Revenue Forecast Augusti Master" xfId="1744"/>
    <cellStyle name="_Heading_Nasdaq Standalone Forecast- BofA - 02 14 07" xfId="1745"/>
    <cellStyle name="_Heading_prestemp" xfId="1746"/>
    <cellStyle name="_Heading_prestemp_Revenue Forecast 2010  Master style" xfId="1747"/>
    <cellStyle name="_Heading_prestemp_Revenue Forecast 2010  Master style (AF amended Sep 22)" xfId="1748"/>
    <cellStyle name="_Heading_prestemp_Revenue Forecast Augusti Master" xfId="1749"/>
    <cellStyle name="_Heading_Pro Forma Capital Structure" xfId="1750"/>
    <cellStyle name="_Heading_SP 2006 - 2015 PP links" xfId="1751"/>
    <cellStyle name="_Heading_SP 2006 - 2015 PP links - with links to ppt" xfId="1752"/>
    <cellStyle name="_Heading_Terra Model - May 9 2007" xfId="1753"/>
    <cellStyle name="_Heading_Terra Model - May 9 2007_Revenue Forecast 2010  Master style" xfId="1754"/>
    <cellStyle name="_Heading_Terra Model - May 9 2007_Revenue Forecast 2010  Master style (AF amended Sep 22)" xfId="1755"/>
    <cellStyle name="_Heading_Terra Model - May 9 2007_Revenue Forecast Augusti Master" xfId="1756"/>
    <cellStyle name="_Headline" xfId="1757"/>
    <cellStyle name="_Highlight" xfId="1758"/>
    <cellStyle name="_Industrial Comps v35" xfId="1759"/>
    <cellStyle name="_Industrial Comps v35_Nasdaq Standalone Forecast- BofA - 02 14 07" xfId="1760"/>
    <cellStyle name="_Industrial Comps v35_Terra Model - May 9 2007" xfId="1761"/>
    <cellStyle name="_Industrial Comps v35_Terra Model - May 9 2007_Revenue Forecast 2010  Master style" xfId="1762"/>
    <cellStyle name="_Industrial Comps v35_Terra Model - May 9 2007_Revenue Forecast 2010  Master style (AF amended Sep 22)" xfId="1763"/>
    <cellStyle name="_Industrial Comps v35_Terra Model - May 9 2007_Revenue Forecast Augusti Master" xfId="1764"/>
    <cellStyle name="_Insurance_Weekly_Snapshot_18_09_06" xfId="1765"/>
    <cellStyle name="_Jersey Model 02 04 08 v19" xfId="1766"/>
    <cellStyle name="_kop1 Bladtitel" xfId="5"/>
    <cellStyle name="_kop2 Bloktitel" xfId="6"/>
    <cellStyle name="_kop3 Subkop" xfId="7"/>
    <cellStyle name="_Luxury Goods Comps latest" xfId="1767"/>
    <cellStyle name="_Mark SOTP 04.09.2005 v23" xfId="1768"/>
    <cellStyle name="_MASTER CEEMEA Trading Multiples April 2006" xfId="1769"/>
    <cellStyle name="_Model_V5" xfId="1770"/>
    <cellStyle name="_Model_V5_Nasdaq Standalone Forecast- BofA - 02 14 07" xfId="1771"/>
    <cellStyle name="_Model_V5_Terra Model - May 9 2007" xfId="1772"/>
    <cellStyle name="_Multiple" xfId="1773"/>
    <cellStyle name="_Multiple_109 Merger Plan" xfId="1774"/>
    <cellStyle name="_Multiple_116 Template" xfId="1775"/>
    <cellStyle name="_Multiple_118 Merger Plan" xfId="1776"/>
    <cellStyle name="_Multiple_42 Template" xfId="1777"/>
    <cellStyle name="_Multiple_87 Template" xfId="1778"/>
    <cellStyle name="_Multiple_ability to pay_Pluto Model" xfId="1779"/>
    <cellStyle name="_Multiple_Book1" xfId="1780"/>
    <cellStyle name="_Multiple_Bounty capital structure" xfId="1781"/>
    <cellStyle name="_Multiple_CA Capital Structure" xfId="1782"/>
    <cellStyle name="_Multiple_Casema PPA Final copy" xfId="1783"/>
    <cellStyle name="_Multiple_Celeborn Financial Model 21 Mar 2005" xfId="1784"/>
    <cellStyle name="_Multiple_CFP Model_Sep05_v12" xfId="1785"/>
    <cellStyle name="_Multiple_DailyTracker" xfId="1786"/>
    <cellStyle name="_Multiple_Drilling compsv.13" xfId="1787"/>
    <cellStyle name="_Multiple_Exchange Transaction Comps v4_Pluto Valuation Model v46" xfId="1788"/>
    <cellStyle name="_Multiple_Exchange Transaction Comps v4_v40" xfId="1789"/>
    <cellStyle name="_Multiple_Exchange Transaction Comps v4_v8_1" xfId="1790"/>
    <cellStyle name="_Multiple_Exchange Transaction Comps v4_v8_Consolidated -v20" xfId="1791"/>
    <cellStyle name="_Multiple_Maple Sources  Uses" xfId="1792"/>
    <cellStyle name="_Multiple_Meeting 12 August 2001" xfId="1793"/>
    <cellStyle name="_Multiple_Merger Plan - 1" xfId="1794"/>
    <cellStyle name="_Multiple_PPA Casema BEV v2" xfId="1795"/>
    <cellStyle name="_Multiple_Pro Forma Capital Structure" xfId="1796"/>
    <cellStyle name="_Multiple_SP 2006 - 2015 detailed" xfId="1797"/>
    <cellStyle name="_MultipleSpace" xfId="1798"/>
    <cellStyle name="_MultipleSpace_~1666293" xfId="1799"/>
    <cellStyle name="_MultipleSpace_109 Merger Plan" xfId="1800"/>
    <cellStyle name="_MultipleSpace_116 Template" xfId="1801"/>
    <cellStyle name="_MultipleSpace_118 Merger Plan" xfId="1802"/>
    <cellStyle name="_MultipleSpace_42 Template" xfId="1803"/>
    <cellStyle name="_MultipleSpace_87 Template" xfId="1804"/>
    <cellStyle name="_MultipleSpace_ability to pay" xfId="1805"/>
    <cellStyle name="_MultipleSpace_Book1" xfId="1806"/>
    <cellStyle name="_MultipleSpace_Bounty capital structure" xfId="1807"/>
    <cellStyle name="_MultipleSpace_CA Capital Structure" xfId="1808"/>
    <cellStyle name="_MultipleSpace_Casema PPA Final copy" xfId="1809"/>
    <cellStyle name="_MultipleSpace_Celeborn Financial Model 21 Mar 2005" xfId="1810"/>
    <cellStyle name="_MultipleSpace_CFP Model_Sep05_v12" xfId="1811"/>
    <cellStyle name="_MultipleSpace_DailyTracker" xfId="1812"/>
    <cellStyle name="_MultipleSpace_Drilling compsv.13" xfId="1813"/>
    <cellStyle name="_MultipleSpace_Exchange Transaction Comps v4_Accretion.Dilution Model v10_Consolidated -v20" xfId="1814"/>
    <cellStyle name="_MultipleSpace_Exchange Transaction Comps v4_Pluto Valuation Model v46" xfId="1815"/>
    <cellStyle name="_MultipleSpace_Exchange Transaction Comps v4_v40_2" xfId="1816"/>
    <cellStyle name="_MultipleSpace_Maple Sources  Uses" xfId="1817"/>
    <cellStyle name="_MultipleSpace_Maple Sources  Uses_Nasdaq Standalone Forecast- BofA - 02 14 07" xfId="1818"/>
    <cellStyle name="_MultipleSpace_Maple Sources  Uses_Terra Model - May 9 2007" xfId="1819"/>
    <cellStyle name="_MultipleSpace_Meeting 12 August 2001" xfId="1820"/>
    <cellStyle name="_MultipleSpace_Merger Plan - 1" xfId="1821"/>
    <cellStyle name="_MultipleSpace_Nasdaq Standalone Forecast- BofA - 02 14 07" xfId="1822"/>
    <cellStyle name="_MultipleSpace_PPA Casema BEV v2" xfId="1823"/>
    <cellStyle name="_MultipleSpace_Pro Forma Capital Structure" xfId="1824"/>
    <cellStyle name="_MultipleSpace_Pro Forma Capital Structure_Nasdaq Standalone Forecast- BofA - 02 14 07" xfId="1825"/>
    <cellStyle name="_MultipleSpace_Pro Forma Capital Structure_Terra Model - May 9 2007" xfId="1826"/>
    <cellStyle name="_MultipleSpace_SP 2006 - 2015 detailed" xfId="1827"/>
    <cellStyle name="_MultipleSpace_Terra Model - May 9 2007" xfId="1828"/>
    <cellStyle name="_MUR analysis" xfId="1829"/>
    <cellStyle name="_Nasdaq Standalone Forecast- BofA - 02 14 07" xfId="1830"/>
    <cellStyle name="_Nightingale model" xfId="1831"/>
    <cellStyle name="_Nightingale model9ca16d59" xfId="1832"/>
    <cellStyle name="_Percent" xfId="1833"/>
    <cellStyle name="_Percent_DailyTracker" xfId="1834"/>
    <cellStyle name="_PercentSpace" xfId="1835"/>
    <cellStyle name="_PINNACLE Merger Model_v104" xfId="1836"/>
    <cellStyle name="_PINNACLE Merger Model_v47MT" xfId="1837"/>
    <cellStyle name="_PINNACLE Merger Model_v61" xfId="1838"/>
    <cellStyle name="_PINNACLE Merger Model_v66" xfId="1839"/>
    <cellStyle name="_PINNACLE Merger Model_v97" xfId="1840"/>
    <cellStyle name="_PINNACLE Merger Model_vPIN_Stdaln_Assumptions" xfId="1841"/>
    <cellStyle name="_Prima Buyers analysis" xfId="1842"/>
    <cellStyle name="_Rider" xfId="1843"/>
    <cellStyle name="_Row1" xfId="1844"/>
    <cellStyle name="_Row2" xfId="1845"/>
    <cellStyle name="_Row3" xfId="1846"/>
    <cellStyle name="_Row4" xfId="1847"/>
    <cellStyle name="_Row5" xfId="1848"/>
    <cellStyle name="_Row6" xfId="1849"/>
    <cellStyle name="_Row7" xfId="1850"/>
    <cellStyle name="_Share prices 17.02.2007 v2" xfId="1851"/>
    <cellStyle name="_Structure de capital de Caisses d'Epargne" xfId="1852"/>
    <cellStyle name="_SubHeading" xfId="1853"/>
    <cellStyle name="_SubHeading_~1666293" xfId="1854"/>
    <cellStyle name="_SubHeading_banque pop merger plan" xfId="1855"/>
    <cellStyle name="_SubHeading_Casema PPA Final copy" xfId="1856"/>
    <cellStyle name="_SubHeading_management fee calc.071604" xfId="1857"/>
    <cellStyle name="_SubHeading_management fee calc.071604_Revenue Forecast 2010  Master style" xfId="1858"/>
    <cellStyle name="_SubHeading_management fee calc.071604_Revenue Forecast 2010  Master style (AF amended Sep 22)" xfId="1859"/>
    <cellStyle name="_SubHeading_management fee calc.071604_Revenue Forecast Augusti Master" xfId="1860"/>
    <cellStyle name="_SubHeading_Maple Sources  Uses" xfId="1861"/>
    <cellStyle name="_SubHeading_Merger Plans final" xfId="1862"/>
    <cellStyle name="_SubHeading_Merger Plans final1" xfId="1863"/>
    <cellStyle name="_SubHeading_Model_V5" xfId="1864"/>
    <cellStyle name="_SubHeading_Model_V5_Revenue Forecast 2010  Master style" xfId="1865"/>
    <cellStyle name="_SubHeading_Model_V5_Revenue Forecast 2010  Master style (AF amended Sep 22)" xfId="1866"/>
    <cellStyle name="_SubHeading_Model_V5_Revenue Forecast Augusti Master" xfId="1867"/>
    <cellStyle name="_SubHeading_Nasdaq Standalone Forecast- BofA - 02 14 07" xfId="1868"/>
    <cellStyle name="_SubHeading_prestemp" xfId="1869"/>
    <cellStyle name="_SubHeading_prestemp_03 Phase-in" xfId="1870"/>
    <cellStyle name="_SubHeading_prestemp_1" xfId="1871"/>
    <cellStyle name="_SubHeading_prestemp_banque pop merger plan" xfId="1872"/>
    <cellStyle name="_SubHeading_prestemp_Meeting 12 August 2001" xfId="1873"/>
    <cellStyle name="_SubHeading_prestemp_Merger Plans final" xfId="1874"/>
    <cellStyle name="_SubHeading_prestemp_Merger Plans final1" xfId="1875"/>
    <cellStyle name="_SubHeading_prestemp_Revenue Forecast 2010  Master style" xfId="1876"/>
    <cellStyle name="_SubHeading_prestemp_Revenue Forecast 2010  Master style (AF amended Sep 22)" xfId="1877"/>
    <cellStyle name="_SubHeading_prestemp_Revenue Forecast Augusti Master" xfId="1878"/>
    <cellStyle name="_SubHeading_Pro Forma Capital Structure" xfId="1879"/>
    <cellStyle name="_SubHeading_SP 2006 - 2015 PP links" xfId="1880"/>
    <cellStyle name="_SubHeading_SP 2006 - 2015 PP links - with links to ppt" xfId="1881"/>
    <cellStyle name="_SubHeading_Terra Model - May 9 2007" xfId="1882"/>
    <cellStyle name="_SubHeading_Terra Model - May 9 2007_Revenue Forecast 2010  Master style" xfId="1883"/>
    <cellStyle name="_SubHeading_Terra Model - May 9 2007_Revenue Forecast 2010  Master style (AF amended Sep 22)" xfId="1884"/>
    <cellStyle name="_SubHeading_Terra Model - May 9 2007_Revenue Forecast Augusti Master" xfId="1885"/>
    <cellStyle name="_Table" xfId="1886"/>
    <cellStyle name="_Table_~1666293" xfId="1887"/>
    <cellStyle name="_Table_ability to pay" xfId="1888"/>
    <cellStyle name="_Table_ability to pay 2" xfId="1889"/>
    <cellStyle name="_Table_ability to pay 2 2" xfId="1890"/>
    <cellStyle name="_Table_ability to pay 2 2 2" xfId="1891"/>
    <cellStyle name="_Table_ability to pay 2 2 2 2" xfId="1892"/>
    <cellStyle name="_Table_ability to pay 2 2 3" xfId="1893"/>
    <cellStyle name="_Table_ability to pay 2 2 3 2" xfId="1894"/>
    <cellStyle name="_Table_ability to pay 2 2 4" xfId="1895"/>
    <cellStyle name="_Table_ability to pay 2 2 4 2" xfId="1896"/>
    <cellStyle name="_Table_ability to pay 2 2 5" xfId="1897"/>
    <cellStyle name="_Table_ability to pay 2 2 5 2" xfId="1898"/>
    <cellStyle name="_Table_ability to pay 2 2 6" xfId="1899"/>
    <cellStyle name="_Table_ability to pay 2 3" xfId="1900"/>
    <cellStyle name="_Table_ability to pay 2 3 2" xfId="1901"/>
    <cellStyle name="_Table_ability to pay 2 4" xfId="1902"/>
    <cellStyle name="_Table_ability to pay 2 4 2" xfId="1903"/>
    <cellStyle name="_Table_ability to pay 2 5" xfId="1904"/>
    <cellStyle name="_Table_ability to pay 2 5 2" xfId="1905"/>
    <cellStyle name="_Table_ability to pay 2 6" xfId="1906"/>
    <cellStyle name="_Table_ability to pay 2 6 2" xfId="1907"/>
    <cellStyle name="_Table_ability to pay 2 7" xfId="1908"/>
    <cellStyle name="_Table_ability to pay 2 7 2" xfId="1909"/>
    <cellStyle name="_Table_ability to pay 2 8" xfId="1910"/>
    <cellStyle name="_Table_ability to pay 3" xfId="1911"/>
    <cellStyle name="_Table_ability to pay 3 2" xfId="1912"/>
    <cellStyle name="_Table_ability to pay 3 2 2" xfId="1913"/>
    <cellStyle name="_Table_ability to pay 3 3" xfId="1914"/>
    <cellStyle name="_Table_ability to pay 3 3 2" xfId="1915"/>
    <cellStyle name="_Table_ability to pay 3 4" xfId="1916"/>
    <cellStyle name="_Table_ability to pay 3 4 2" xfId="1917"/>
    <cellStyle name="_Table_ability to pay 3 5" xfId="1918"/>
    <cellStyle name="_Table_ability to pay 3 5 2" xfId="1919"/>
    <cellStyle name="_Table_ability to pay 3 6" xfId="1920"/>
    <cellStyle name="_Table_ability to pay 4" xfId="1921"/>
    <cellStyle name="_Table_ability to pay 4 2" xfId="1922"/>
    <cellStyle name="_Table_ability to pay 5" xfId="1923"/>
    <cellStyle name="_Table_ability to pay 5 2" xfId="1924"/>
    <cellStyle name="_Table_ability to pay 6" xfId="1925"/>
    <cellStyle name="_Table_ability to pay 6 2" xfId="1926"/>
    <cellStyle name="_Table_ability to pay 7" xfId="1927"/>
    <cellStyle name="_Table_ability to pay 7 2" xfId="1928"/>
    <cellStyle name="_Table_ability to pay 8" xfId="1929"/>
    <cellStyle name="_Table_ability to pay 8 2" xfId="1930"/>
    <cellStyle name="_Table_ability to pay 9" xfId="1931"/>
    <cellStyle name="_Table_ability to pay_Revenue Forecast 2010  Master style" xfId="1932"/>
    <cellStyle name="_Table_ability to pay_Revenue Forecast 2010  Master style (AF amended Sep 22)" xfId="1933"/>
    <cellStyle name="_Table_ability to pay_Revenue Forecast 2010  Master style (AF amended Sep 22) 2" xfId="1934"/>
    <cellStyle name="_Table_ability to pay_Revenue Forecast 2010  Master style (AF amended Sep 22) 2 2" xfId="1935"/>
    <cellStyle name="_Table_ability to pay_Revenue Forecast 2010  Master style (AF amended Sep 22) 2 2 2" xfId="1936"/>
    <cellStyle name="_Table_ability to pay_Revenue Forecast 2010  Master style (AF amended Sep 22) 2 2 2 2" xfId="1937"/>
    <cellStyle name="_Table_ability to pay_Revenue Forecast 2010  Master style (AF amended Sep 22) 2 2 3" xfId="1938"/>
    <cellStyle name="_Table_ability to pay_Revenue Forecast 2010  Master style (AF amended Sep 22) 2 2 3 2" xfId="1939"/>
    <cellStyle name="_Table_ability to pay_Revenue Forecast 2010  Master style (AF amended Sep 22) 2 2 4" xfId="1940"/>
    <cellStyle name="_Table_ability to pay_Revenue Forecast 2010  Master style (AF amended Sep 22) 2 2 4 2" xfId="1941"/>
    <cellStyle name="_Table_ability to pay_Revenue Forecast 2010  Master style (AF amended Sep 22) 2 2 5" xfId="1942"/>
    <cellStyle name="_Table_ability to pay_Revenue Forecast 2010  Master style (AF amended Sep 22) 2 2 5 2" xfId="1943"/>
    <cellStyle name="_Table_ability to pay_Revenue Forecast 2010  Master style (AF amended Sep 22) 2 2 6" xfId="1944"/>
    <cellStyle name="_Table_ability to pay_Revenue Forecast 2010  Master style (AF amended Sep 22) 2 3" xfId="1945"/>
    <cellStyle name="_Table_ability to pay_Revenue Forecast 2010  Master style (AF amended Sep 22) 2 3 2" xfId="1946"/>
    <cellStyle name="_Table_ability to pay_Revenue Forecast 2010  Master style (AF amended Sep 22) 2 4" xfId="1947"/>
    <cellStyle name="_Table_ability to pay_Revenue Forecast 2010  Master style (AF amended Sep 22) 2 4 2" xfId="1948"/>
    <cellStyle name="_Table_ability to pay_Revenue Forecast 2010  Master style (AF amended Sep 22) 2 5" xfId="1949"/>
    <cellStyle name="_Table_ability to pay_Revenue Forecast 2010  Master style (AF amended Sep 22) 2 5 2" xfId="1950"/>
    <cellStyle name="_Table_ability to pay_Revenue Forecast 2010  Master style (AF amended Sep 22) 2 6" xfId="1951"/>
    <cellStyle name="_Table_ability to pay_Revenue Forecast 2010  Master style (AF amended Sep 22) 2 6 2" xfId="1952"/>
    <cellStyle name="_Table_ability to pay_Revenue Forecast 2010  Master style (AF amended Sep 22) 2 7" xfId="1953"/>
    <cellStyle name="_Table_ability to pay_Revenue Forecast 2010  Master style (AF amended Sep 22) 2 7 2" xfId="1954"/>
    <cellStyle name="_Table_ability to pay_Revenue Forecast 2010  Master style (AF amended Sep 22) 2 8" xfId="1955"/>
    <cellStyle name="_Table_ability to pay_Revenue Forecast 2010  Master style (AF amended Sep 22) 3" xfId="1956"/>
    <cellStyle name="_Table_ability to pay_Revenue Forecast 2010  Master style (AF amended Sep 22) 3 2" xfId="1957"/>
    <cellStyle name="_Table_ability to pay_Revenue Forecast 2010  Master style (AF amended Sep 22) 3 2 2" xfId="1958"/>
    <cellStyle name="_Table_ability to pay_Revenue Forecast 2010  Master style (AF amended Sep 22) 3 3" xfId="1959"/>
    <cellStyle name="_Table_ability to pay_Revenue Forecast 2010  Master style (AF amended Sep 22) 3 3 2" xfId="1960"/>
    <cellStyle name="_Table_ability to pay_Revenue Forecast 2010  Master style (AF amended Sep 22) 3 4" xfId="1961"/>
    <cellStyle name="_Table_ability to pay_Revenue Forecast 2010  Master style (AF amended Sep 22) 3 4 2" xfId="1962"/>
    <cellStyle name="_Table_ability to pay_Revenue Forecast 2010  Master style (AF amended Sep 22) 3 5" xfId="1963"/>
    <cellStyle name="_Table_ability to pay_Revenue Forecast 2010  Master style (AF amended Sep 22) 3 5 2" xfId="1964"/>
    <cellStyle name="_Table_ability to pay_Revenue Forecast 2010  Master style (AF amended Sep 22) 3 6" xfId="1965"/>
    <cellStyle name="_Table_ability to pay_Revenue Forecast 2010  Master style (AF amended Sep 22) 4" xfId="1966"/>
    <cellStyle name="_Table_ability to pay_Revenue Forecast 2010  Master style (AF amended Sep 22) 4 2" xfId="1967"/>
    <cellStyle name="_Table_ability to pay_Revenue Forecast 2010  Master style (AF amended Sep 22) 5" xfId="1968"/>
    <cellStyle name="_Table_ability to pay_Revenue Forecast 2010  Master style (AF amended Sep 22) 5 2" xfId="1969"/>
    <cellStyle name="_Table_ability to pay_Revenue Forecast 2010  Master style (AF amended Sep 22) 6" xfId="1970"/>
    <cellStyle name="_Table_ability to pay_Revenue Forecast 2010  Master style (AF amended Sep 22) 6 2" xfId="1971"/>
    <cellStyle name="_Table_ability to pay_Revenue Forecast 2010  Master style (AF amended Sep 22) 7" xfId="1972"/>
    <cellStyle name="_Table_ability to pay_Revenue Forecast 2010  Master style (AF amended Sep 22) 7 2" xfId="1973"/>
    <cellStyle name="_Table_ability to pay_Revenue Forecast 2010  Master style (AF amended Sep 22) 8" xfId="1974"/>
    <cellStyle name="_Table_ability to pay_Revenue Forecast 2010  Master style (AF amended Sep 22) 8 2" xfId="1975"/>
    <cellStyle name="_Table_ability to pay_Revenue Forecast 2010  Master style (AF amended Sep 22) 9" xfId="1976"/>
    <cellStyle name="_Table_ability to pay_Revenue Forecast 2010  Master style 10" xfId="1977"/>
    <cellStyle name="_Table_ability to pay_Revenue Forecast 2010  Master style 10 2" xfId="1978"/>
    <cellStyle name="_Table_ability to pay_Revenue Forecast 2010  Master style 11" xfId="1979"/>
    <cellStyle name="_Table_ability to pay_Revenue Forecast 2010  Master style 11 2" xfId="1980"/>
    <cellStyle name="_Table_ability to pay_Revenue Forecast 2010  Master style 12" xfId="1981"/>
    <cellStyle name="_Table_ability to pay_Revenue Forecast 2010  Master style 12 2" xfId="1982"/>
    <cellStyle name="_Table_ability to pay_Revenue Forecast 2010  Master style 13" xfId="1983"/>
    <cellStyle name="_Table_ability to pay_Revenue Forecast 2010  Master style 13 2" xfId="1984"/>
    <cellStyle name="_Table_ability to pay_Revenue Forecast 2010  Master style 14" xfId="1985"/>
    <cellStyle name="_Table_ability to pay_Revenue Forecast 2010  Master style 14 2" xfId="1986"/>
    <cellStyle name="_Table_ability to pay_Revenue Forecast 2010  Master style 15" xfId="1987"/>
    <cellStyle name="_Table_ability to pay_Revenue Forecast 2010  Master style 15 2" xfId="1988"/>
    <cellStyle name="_Table_ability to pay_Revenue Forecast 2010  Master style 16" xfId="1989"/>
    <cellStyle name="_Table_ability to pay_Revenue Forecast 2010  Master style 16 2" xfId="1990"/>
    <cellStyle name="_Table_ability to pay_Revenue Forecast 2010  Master style 17" xfId="1991"/>
    <cellStyle name="_Table_ability to pay_Revenue Forecast 2010  Master style 17 2" xfId="1992"/>
    <cellStyle name="_Table_ability to pay_Revenue Forecast 2010  Master style 18" xfId="1993"/>
    <cellStyle name="_Table_ability to pay_Revenue Forecast 2010  Master style 18 2" xfId="1994"/>
    <cellStyle name="_Table_ability to pay_Revenue Forecast 2010  Master style 19" xfId="1995"/>
    <cellStyle name="_Table_ability to pay_Revenue Forecast 2010  Master style 19 2" xfId="1996"/>
    <cellStyle name="_Table_ability to pay_Revenue Forecast 2010  Master style 2" xfId="1997"/>
    <cellStyle name="_Table_ability to pay_Revenue Forecast 2010  Master style 2 2" xfId="1998"/>
    <cellStyle name="_Table_ability to pay_Revenue Forecast 2010  Master style 2 2 2" xfId="1999"/>
    <cellStyle name="_Table_ability to pay_Revenue Forecast 2010  Master style 2 2 2 2" xfId="2000"/>
    <cellStyle name="_Table_ability to pay_Revenue Forecast 2010  Master style 2 2 3" xfId="2001"/>
    <cellStyle name="_Table_ability to pay_Revenue Forecast 2010  Master style 2 2 3 2" xfId="2002"/>
    <cellStyle name="_Table_ability to pay_Revenue Forecast 2010  Master style 2 2 4" xfId="2003"/>
    <cellStyle name="_Table_ability to pay_Revenue Forecast 2010  Master style 2 2 4 2" xfId="2004"/>
    <cellStyle name="_Table_ability to pay_Revenue Forecast 2010  Master style 2 2 5" xfId="2005"/>
    <cellStyle name="_Table_ability to pay_Revenue Forecast 2010  Master style 2 2 5 2" xfId="2006"/>
    <cellStyle name="_Table_ability to pay_Revenue Forecast 2010  Master style 2 2 6" xfId="2007"/>
    <cellStyle name="_Table_ability to pay_Revenue Forecast 2010  Master style 2 3" xfId="2008"/>
    <cellStyle name="_Table_ability to pay_Revenue Forecast 2010  Master style 2 3 2" xfId="2009"/>
    <cellStyle name="_Table_ability to pay_Revenue Forecast 2010  Master style 2 4" xfId="2010"/>
    <cellStyle name="_Table_ability to pay_Revenue Forecast 2010  Master style 2 4 2" xfId="2011"/>
    <cellStyle name="_Table_ability to pay_Revenue Forecast 2010  Master style 2 5" xfId="2012"/>
    <cellStyle name="_Table_ability to pay_Revenue Forecast 2010  Master style 2 5 2" xfId="2013"/>
    <cellStyle name="_Table_ability to pay_Revenue Forecast 2010  Master style 2 6" xfId="2014"/>
    <cellStyle name="_Table_ability to pay_Revenue Forecast 2010  Master style 2 6 2" xfId="2015"/>
    <cellStyle name="_Table_ability to pay_Revenue Forecast 2010  Master style 2 7" xfId="2016"/>
    <cellStyle name="_Table_ability to pay_Revenue Forecast 2010  Master style 2 7 2" xfId="2017"/>
    <cellStyle name="_Table_ability to pay_Revenue Forecast 2010  Master style 2 8" xfId="2018"/>
    <cellStyle name="_Table_ability to pay_Revenue Forecast 2010  Master style 20" xfId="2019"/>
    <cellStyle name="_Table_ability to pay_Revenue Forecast 2010  Master style 20 2" xfId="2020"/>
    <cellStyle name="_Table_ability to pay_Revenue Forecast 2010  Master style 21" xfId="2021"/>
    <cellStyle name="_Table_ability to pay_Revenue Forecast 2010  Master style 21 2" xfId="2022"/>
    <cellStyle name="_Table_ability to pay_Revenue Forecast 2010  Master style 22" xfId="2023"/>
    <cellStyle name="_Table_ability to pay_Revenue Forecast 2010  Master style 22 2" xfId="2024"/>
    <cellStyle name="_Table_ability to pay_Revenue Forecast 2010  Master style 23" xfId="2025"/>
    <cellStyle name="_Table_ability to pay_Revenue Forecast 2010  Master style 23 2" xfId="2026"/>
    <cellStyle name="_Table_ability to pay_Revenue Forecast 2010  Master style 24" xfId="2027"/>
    <cellStyle name="_Table_ability to pay_Revenue Forecast 2010  Master style 24 2" xfId="2028"/>
    <cellStyle name="_Table_ability to pay_Revenue Forecast 2010  Master style 25" xfId="2029"/>
    <cellStyle name="_Table_ability to pay_Revenue Forecast 2010  Master style 25 2" xfId="2030"/>
    <cellStyle name="_Table_ability to pay_Revenue Forecast 2010  Master style 26" xfId="2031"/>
    <cellStyle name="_Table_ability to pay_Revenue Forecast 2010  Master style 26 2" xfId="2032"/>
    <cellStyle name="_Table_ability to pay_Revenue Forecast 2010  Master style 27" xfId="2033"/>
    <cellStyle name="_Table_ability to pay_Revenue Forecast 2010  Master style 27 2" xfId="2034"/>
    <cellStyle name="_Table_ability to pay_Revenue Forecast 2010  Master style 28" xfId="2035"/>
    <cellStyle name="_Table_ability to pay_Revenue Forecast 2010  Master style 29" xfId="2036"/>
    <cellStyle name="_Table_ability to pay_Revenue Forecast 2010  Master style 3" xfId="2037"/>
    <cellStyle name="_Table_ability to pay_Revenue Forecast 2010  Master style 3 2" xfId="2038"/>
    <cellStyle name="_Table_ability to pay_Revenue Forecast 2010  Master style 3 2 2" xfId="2039"/>
    <cellStyle name="_Table_ability to pay_Revenue Forecast 2010  Master style 3 2 2 2" xfId="2040"/>
    <cellStyle name="_Table_ability to pay_Revenue Forecast 2010  Master style 3 2 3" xfId="2041"/>
    <cellStyle name="_Table_ability to pay_Revenue Forecast 2010  Master style 3 2 3 2" xfId="2042"/>
    <cellStyle name="_Table_ability to pay_Revenue Forecast 2010  Master style 3 2 4" xfId="2043"/>
    <cellStyle name="_Table_ability to pay_Revenue Forecast 2010  Master style 3 2 4 2" xfId="2044"/>
    <cellStyle name="_Table_ability to pay_Revenue Forecast 2010  Master style 3 2 5" xfId="2045"/>
    <cellStyle name="_Table_ability to pay_Revenue Forecast 2010  Master style 3 2 5 2" xfId="2046"/>
    <cellStyle name="_Table_ability to pay_Revenue Forecast 2010  Master style 3 2 6" xfId="2047"/>
    <cellStyle name="_Table_ability to pay_Revenue Forecast 2010  Master style 3 3" xfId="2048"/>
    <cellStyle name="_Table_ability to pay_Revenue Forecast 2010  Master style 3 3 2" xfId="2049"/>
    <cellStyle name="_Table_ability to pay_Revenue Forecast 2010  Master style 3 4" xfId="2050"/>
    <cellStyle name="_Table_ability to pay_Revenue Forecast 2010  Master style 3 4 2" xfId="2051"/>
    <cellStyle name="_Table_ability to pay_Revenue Forecast 2010  Master style 3 5" xfId="2052"/>
    <cellStyle name="_Table_ability to pay_Revenue Forecast 2010  Master style 3 5 2" xfId="2053"/>
    <cellStyle name="_Table_ability to pay_Revenue Forecast 2010  Master style 3 6" xfId="2054"/>
    <cellStyle name="_Table_ability to pay_Revenue Forecast 2010  Master style 3 6 2" xfId="2055"/>
    <cellStyle name="_Table_ability to pay_Revenue Forecast 2010  Master style 3 7" xfId="2056"/>
    <cellStyle name="_Table_ability to pay_Revenue Forecast 2010  Master style 3 7 2" xfId="2057"/>
    <cellStyle name="_Table_ability to pay_Revenue Forecast 2010  Master style 3 8" xfId="2058"/>
    <cellStyle name="_Table_ability to pay_Revenue Forecast 2010  Master style 30" xfId="2059"/>
    <cellStyle name="_Table_ability to pay_Revenue Forecast 2010  Master style 31" xfId="2060"/>
    <cellStyle name="_Table_ability to pay_Revenue Forecast 2010  Master style 4" xfId="2061"/>
    <cellStyle name="_Table_ability to pay_Revenue Forecast 2010  Master style 4 2" xfId="2062"/>
    <cellStyle name="_Table_ability to pay_Revenue Forecast 2010  Master style 4 2 2" xfId="2063"/>
    <cellStyle name="_Table_ability to pay_Revenue Forecast 2010  Master style 4 2 2 2" xfId="2064"/>
    <cellStyle name="_Table_ability to pay_Revenue Forecast 2010  Master style 4 2 3" xfId="2065"/>
    <cellStyle name="_Table_ability to pay_Revenue Forecast 2010  Master style 4 2 3 2" xfId="2066"/>
    <cellStyle name="_Table_ability to pay_Revenue Forecast 2010  Master style 4 2 4" xfId="2067"/>
    <cellStyle name="_Table_ability to pay_Revenue Forecast 2010  Master style 4 2 4 2" xfId="2068"/>
    <cellStyle name="_Table_ability to pay_Revenue Forecast 2010  Master style 4 2 5" xfId="2069"/>
    <cellStyle name="_Table_ability to pay_Revenue Forecast 2010  Master style 4 2 5 2" xfId="2070"/>
    <cellStyle name="_Table_ability to pay_Revenue Forecast 2010  Master style 4 2 6" xfId="2071"/>
    <cellStyle name="_Table_ability to pay_Revenue Forecast 2010  Master style 4 3" xfId="2072"/>
    <cellStyle name="_Table_ability to pay_Revenue Forecast 2010  Master style 4 3 2" xfId="2073"/>
    <cellStyle name="_Table_ability to pay_Revenue Forecast 2010  Master style 4 4" xfId="2074"/>
    <cellStyle name="_Table_ability to pay_Revenue Forecast 2010  Master style 4 4 2" xfId="2075"/>
    <cellStyle name="_Table_ability to pay_Revenue Forecast 2010  Master style 4 5" xfId="2076"/>
    <cellStyle name="_Table_ability to pay_Revenue Forecast 2010  Master style 4 5 2" xfId="2077"/>
    <cellStyle name="_Table_ability to pay_Revenue Forecast 2010  Master style 4 6" xfId="2078"/>
    <cellStyle name="_Table_ability to pay_Revenue Forecast 2010  Master style 4 6 2" xfId="2079"/>
    <cellStyle name="_Table_ability to pay_Revenue Forecast 2010  Master style 4 7" xfId="2080"/>
    <cellStyle name="_Table_ability to pay_Revenue Forecast 2010  Master style 4 7 2" xfId="2081"/>
    <cellStyle name="_Table_ability to pay_Revenue Forecast 2010  Master style 4 8" xfId="2082"/>
    <cellStyle name="_Table_ability to pay_Revenue Forecast 2010  Master style 5" xfId="2083"/>
    <cellStyle name="_Table_ability to pay_Revenue Forecast 2010  Master style 5 2" xfId="2084"/>
    <cellStyle name="_Table_ability to pay_Revenue Forecast 2010  Master style 5 2 2" xfId="2085"/>
    <cellStyle name="_Table_ability to pay_Revenue Forecast 2010  Master style 5 2 2 2" xfId="2086"/>
    <cellStyle name="_Table_ability to pay_Revenue Forecast 2010  Master style 5 2 3" xfId="2087"/>
    <cellStyle name="_Table_ability to pay_Revenue Forecast 2010  Master style 5 2 3 2" xfId="2088"/>
    <cellStyle name="_Table_ability to pay_Revenue Forecast 2010  Master style 5 2 4" xfId="2089"/>
    <cellStyle name="_Table_ability to pay_Revenue Forecast 2010  Master style 5 2 4 2" xfId="2090"/>
    <cellStyle name="_Table_ability to pay_Revenue Forecast 2010  Master style 5 2 5" xfId="2091"/>
    <cellStyle name="_Table_ability to pay_Revenue Forecast 2010  Master style 5 2 5 2" xfId="2092"/>
    <cellStyle name="_Table_ability to pay_Revenue Forecast 2010  Master style 5 2 6" xfId="2093"/>
    <cellStyle name="_Table_ability to pay_Revenue Forecast 2010  Master style 5 3" xfId="2094"/>
    <cellStyle name="_Table_ability to pay_Revenue Forecast 2010  Master style 5 3 2" xfId="2095"/>
    <cellStyle name="_Table_ability to pay_Revenue Forecast 2010  Master style 5 4" xfId="2096"/>
    <cellStyle name="_Table_ability to pay_Revenue Forecast 2010  Master style 5 4 2" xfId="2097"/>
    <cellStyle name="_Table_ability to pay_Revenue Forecast 2010  Master style 5 5" xfId="2098"/>
    <cellStyle name="_Table_ability to pay_Revenue Forecast 2010  Master style 5 5 2" xfId="2099"/>
    <cellStyle name="_Table_ability to pay_Revenue Forecast 2010  Master style 5 6" xfId="2100"/>
    <cellStyle name="_Table_ability to pay_Revenue Forecast 2010  Master style 5 6 2" xfId="2101"/>
    <cellStyle name="_Table_ability to pay_Revenue Forecast 2010  Master style 5 7" xfId="2102"/>
    <cellStyle name="_Table_ability to pay_Revenue Forecast 2010  Master style 5 7 2" xfId="2103"/>
    <cellStyle name="_Table_ability to pay_Revenue Forecast 2010  Master style 5 8" xfId="2104"/>
    <cellStyle name="_Table_ability to pay_Revenue Forecast 2010  Master style 6" xfId="2105"/>
    <cellStyle name="_Table_ability to pay_Revenue Forecast 2010  Master style 6 2" xfId="2106"/>
    <cellStyle name="_Table_ability to pay_Revenue Forecast 2010  Master style 6 2 2" xfId="2107"/>
    <cellStyle name="_Table_ability to pay_Revenue Forecast 2010  Master style 6 2 2 2" xfId="2108"/>
    <cellStyle name="_Table_ability to pay_Revenue Forecast 2010  Master style 6 2 3" xfId="2109"/>
    <cellStyle name="_Table_ability to pay_Revenue Forecast 2010  Master style 6 2 3 2" xfId="2110"/>
    <cellStyle name="_Table_ability to pay_Revenue Forecast 2010  Master style 6 2 4" xfId="2111"/>
    <cellStyle name="_Table_ability to pay_Revenue Forecast 2010  Master style 6 2 4 2" xfId="2112"/>
    <cellStyle name="_Table_ability to pay_Revenue Forecast 2010  Master style 6 2 5" xfId="2113"/>
    <cellStyle name="_Table_ability to pay_Revenue Forecast 2010  Master style 6 2 5 2" xfId="2114"/>
    <cellStyle name="_Table_ability to pay_Revenue Forecast 2010  Master style 6 2 6" xfId="2115"/>
    <cellStyle name="_Table_ability to pay_Revenue Forecast 2010  Master style 6 3" xfId="2116"/>
    <cellStyle name="_Table_ability to pay_Revenue Forecast 2010  Master style 6 3 2" xfId="2117"/>
    <cellStyle name="_Table_ability to pay_Revenue Forecast 2010  Master style 6 4" xfId="2118"/>
    <cellStyle name="_Table_ability to pay_Revenue Forecast 2010  Master style 6 4 2" xfId="2119"/>
    <cellStyle name="_Table_ability to pay_Revenue Forecast 2010  Master style 6 5" xfId="2120"/>
    <cellStyle name="_Table_ability to pay_Revenue Forecast 2010  Master style 6 5 2" xfId="2121"/>
    <cellStyle name="_Table_ability to pay_Revenue Forecast 2010  Master style 6 6" xfId="2122"/>
    <cellStyle name="_Table_ability to pay_Revenue Forecast 2010  Master style 6 6 2" xfId="2123"/>
    <cellStyle name="_Table_ability to pay_Revenue Forecast 2010  Master style 6 7" xfId="2124"/>
    <cellStyle name="_Table_ability to pay_Revenue Forecast 2010  Master style 6 7 2" xfId="2125"/>
    <cellStyle name="_Table_ability to pay_Revenue Forecast 2010  Master style 6 8" xfId="2126"/>
    <cellStyle name="_Table_ability to pay_Revenue Forecast 2010  Master style 7" xfId="2127"/>
    <cellStyle name="_Table_ability to pay_Revenue Forecast 2010  Master style 7 2" xfId="2128"/>
    <cellStyle name="_Table_ability to pay_Revenue Forecast 2010  Master style 7 2 2" xfId="2129"/>
    <cellStyle name="_Table_ability to pay_Revenue Forecast 2010  Master style 7 3" xfId="2130"/>
    <cellStyle name="_Table_ability to pay_Revenue Forecast 2010  Master style 7 3 2" xfId="2131"/>
    <cellStyle name="_Table_ability to pay_Revenue Forecast 2010  Master style 7 4" xfId="2132"/>
    <cellStyle name="_Table_ability to pay_Revenue Forecast 2010  Master style 7 4 2" xfId="2133"/>
    <cellStyle name="_Table_ability to pay_Revenue Forecast 2010  Master style 7 5" xfId="2134"/>
    <cellStyle name="_Table_ability to pay_Revenue Forecast 2010  Master style 7 5 2" xfId="2135"/>
    <cellStyle name="_Table_ability to pay_Revenue Forecast 2010  Master style 7 6" xfId="2136"/>
    <cellStyle name="_Table_ability to pay_Revenue Forecast 2010  Master style 8" xfId="2137"/>
    <cellStyle name="_Table_ability to pay_Revenue Forecast 2010  Master style 8 2" xfId="2138"/>
    <cellStyle name="_Table_ability to pay_Revenue Forecast 2010  Master style 8 2 2" xfId="2139"/>
    <cellStyle name="_Table_ability to pay_Revenue Forecast 2010  Master style 8 3" xfId="2140"/>
    <cellStyle name="_Table_ability to pay_Revenue Forecast 2010  Master style 8 3 2" xfId="2141"/>
    <cellStyle name="_Table_ability to pay_Revenue Forecast 2010  Master style 8 4" xfId="2142"/>
    <cellStyle name="_Table_ability to pay_Revenue Forecast 2010  Master style 8 4 2" xfId="2143"/>
    <cellStyle name="_Table_ability to pay_Revenue Forecast 2010  Master style 8 5" xfId="2144"/>
    <cellStyle name="_Table_ability to pay_Revenue Forecast 2010  Master style 8 5 2" xfId="2145"/>
    <cellStyle name="_Table_ability to pay_Revenue Forecast 2010  Master style 8 6" xfId="2146"/>
    <cellStyle name="_Table_ability to pay_Revenue Forecast 2010  Master style 9" xfId="2147"/>
    <cellStyle name="_Table_ability to pay_Revenue Forecast 2010  Master style 9 2" xfId="2148"/>
    <cellStyle name="_Table_ability to pay_Revenue Forecast Augusti Master" xfId="2149"/>
    <cellStyle name="_Table_ability to pay_Revenue Forecast Augusti Master 2" xfId="2150"/>
    <cellStyle name="_Table_ability to pay_Revenue Forecast Augusti Master 2 2" xfId="2151"/>
    <cellStyle name="_Table_ability to pay_Revenue Forecast Augusti Master 2 2 2" xfId="2152"/>
    <cellStyle name="_Table_ability to pay_Revenue Forecast Augusti Master 2 2 2 2" xfId="2153"/>
    <cellStyle name="_Table_ability to pay_Revenue Forecast Augusti Master 2 2 3" xfId="2154"/>
    <cellStyle name="_Table_ability to pay_Revenue Forecast Augusti Master 2 2 3 2" xfId="2155"/>
    <cellStyle name="_Table_ability to pay_Revenue Forecast Augusti Master 2 2 4" xfId="2156"/>
    <cellStyle name="_Table_ability to pay_Revenue Forecast Augusti Master 2 2 4 2" xfId="2157"/>
    <cellStyle name="_Table_ability to pay_Revenue Forecast Augusti Master 2 2 5" xfId="2158"/>
    <cellStyle name="_Table_ability to pay_Revenue Forecast Augusti Master 2 2 5 2" xfId="2159"/>
    <cellStyle name="_Table_ability to pay_Revenue Forecast Augusti Master 2 2 6" xfId="2160"/>
    <cellStyle name="_Table_ability to pay_Revenue Forecast Augusti Master 2 3" xfId="2161"/>
    <cellStyle name="_Table_ability to pay_Revenue Forecast Augusti Master 2 3 2" xfId="2162"/>
    <cellStyle name="_Table_ability to pay_Revenue Forecast Augusti Master 2 4" xfId="2163"/>
    <cellStyle name="_Table_ability to pay_Revenue Forecast Augusti Master 2 4 2" xfId="2164"/>
    <cellStyle name="_Table_ability to pay_Revenue Forecast Augusti Master 2 5" xfId="2165"/>
    <cellStyle name="_Table_ability to pay_Revenue Forecast Augusti Master 2 5 2" xfId="2166"/>
    <cellStyle name="_Table_ability to pay_Revenue Forecast Augusti Master 2 6" xfId="2167"/>
    <cellStyle name="_Table_ability to pay_Revenue Forecast Augusti Master 2 6 2" xfId="2168"/>
    <cellStyle name="_Table_ability to pay_Revenue Forecast Augusti Master 2 7" xfId="2169"/>
    <cellStyle name="_Table_ability to pay_Revenue Forecast Augusti Master 2 7 2" xfId="2170"/>
    <cellStyle name="_Table_ability to pay_Revenue Forecast Augusti Master 2 8" xfId="2171"/>
    <cellStyle name="_Table_ability to pay_Revenue Forecast Augusti Master 3" xfId="2172"/>
    <cellStyle name="_Table_ability to pay_Revenue Forecast Augusti Master 3 2" xfId="2173"/>
    <cellStyle name="_Table_ability to pay_Revenue Forecast Augusti Master 3 2 2" xfId="2174"/>
    <cellStyle name="_Table_ability to pay_Revenue Forecast Augusti Master 3 3" xfId="2175"/>
    <cellStyle name="_Table_ability to pay_Revenue Forecast Augusti Master 3 3 2" xfId="2176"/>
    <cellStyle name="_Table_ability to pay_Revenue Forecast Augusti Master 3 4" xfId="2177"/>
    <cellStyle name="_Table_ability to pay_Revenue Forecast Augusti Master 3 4 2" xfId="2178"/>
    <cellStyle name="_Table_ability to pay_Revenue Forecast Augusti Master 3 5" xfId="2179"/>
    <cellStyle name="_Table_ability to pay_Revenue Forecast Augusti Master 3 5 2" xfId="2180"/>
    <cellStyle name="_Table_ability to pay_Revenue Forecast Augusti Master 3 6" xfId="2181"/>
    <cellStyle name="_Table_ability to pay_Revenue Forecast Augusti Master 4" xfId="2182"/>
    <cellStyle name="_Table_ability to pay_Revenue Forecast Augusti Master 4 2" xfId="2183"/>
    <cellStyle name="_Table_ability to pay_Revenue Forecast Augusti Master 5" xfId="2184"/>
    <cellStyle name="_Table_ability to pay_Revenue Forecast Augusti Master 5 2" xfId="2185"/>
    <cellStyle name="_Table_ability to pay_Revenue Forecast Augusti Master 6" xfId="2186"/>
    <cellStyle name="_Table_ability to pay_Revenue Forecast Augusti Master 6 2" xfId="2187"/>
    <cellStyle name="_Table_ability to pay_Revenue Forecast Augusti Master 7" xfId="2188"/>
    <cellStyle name="_Table_ability to pay_Revenue Forecast Augusti Master 7 2" xfId="2189"/>
    <cellStyle name="_Table_ability to pay_Revenue Forecast Augusti Master 8" xfId="2190"/>
    <cellStyle name="_Table_ability to pay_Revenue Forecast Augusti Master 8 2" xfId="2191"/>
    <cellStyle name="_Table_ability to pay_Revenue Forecast Augusti Master 9" xfId="2192"/>
    <cellStyle name="_Table_Casema PPA Final copy" xfId="2193"/>
    <cellStyle name="_Table_Celeborn Financial Model 21 Mar 2005" xfId="2194"/>
    <cellStyle name="_Table_CFP Model_Sep05_v12" xfId="2195"/>
    <cellStyle name="_Table_Contribution analysis BNPP" xfId="2196"/>
    <cellStyle name="_Table_Contribution analysis BNPP 2" xfId="2197"/>
    <cellStyle name="_Table_Contribution analysis BNPP 2 2" xfId="2198"/>
    <cellStyle name="_Table_Contribution analysis BNPP 2 2 2" xfId="2199"/>
    <cellStyle name="_Table_Contribution analysis BNPP 2 2 2 2" xfId="2200"/>
    <cellStyle name="_Table_Contribution analysis BNPP 2 2 3" xfId="2201"/>
    <cellStyle name="_Table_Contribution analysis BNPP 2 2 3 2" xfId="2202"/>
    <cellStyle name="_Table_Contribution analysis BNPP 2 2 4" xfId="2203"/>
    <cellStyle name="_Table_Contribution analysis BNPP 2 2 4 2" xfId="2204"/>
    <cellStyle name="_Table_Contribution analysis BNPP 2 2 5" xfId="2205"/>
    <cellStyle name="_Table_Contribution analysis BNPP 2 2 5 2" xfId="2206"/>
    <cellStyle name="_Table_Contribution analysis BNPP 2 2 6" xfId="2207"/>
    <cellStyle name="_Table_Contribution analysis BNPP 2 3" xfId="2208"/>
    <cellStyle name="_Table_Contribution analysis BNPP 2 3 2" xfId="2209"/>
    <cellStyle name="_Table_Contribution analysis BNPP 2 4" xfId="2210"/>
    <cellStyle name="_Table_Contribution analysis BNPP 2 4 2" xfId="2211"/>
    <cellStyle name="_Table_Contribution analysis BNPP 2 5" xfId="2212"/>
    <cellStyle name="_Table_Contribution analysis BNPP 2 5 2" xfId="2213"/>
    <cellStyle name="_Table_Contribution analysis BNPP 2 6" xfId="2214"/>
    <cellStyle name="_Table_Contribution analysis BNPP 2 6 2" xfId="2215"/>
    <cellStyle name="_Table_Contribution analysis BNPP 2 7" xfId="2216"/>
    <cellStyle name="_Table_Contribution analysis BNPP 2 7 2" xfId="2217"/>
    <cellStyle name="_Table_Contribution analysis BNPP 2 8" xfId="2218"/>
    <cellStyle name="_Table_Contribution analysis BNPP 3" xfId="2219"/>
    <cellStyle name="_Table_Contribution analysis BNPP 3 2" xfId="2220"/>
    <cellStyle name="_Table_Contribution analysis BNPP 3 2 2" xfId="2221"/>
    <cellStyle name="_Table_Contribution analysis BNPP 3 3" xfId="2222"/>
    <cellStyle name="_Table_Contribution analysis BNPP 3 3 2" xfId="2223"/>
    <cellStyle name="_Table_Contribution analysis BNPP 3 4" xfId="2224"/>
    <cellStyle name="_Table_Contribution analysis BNPP 3 4 2" xfId="2225"/>
    <cellStyle name="_Table_Contribution analysis BNPP 3 5" xfId="2226"/>
    <cellStyle name="_Table_Contribution analysis BNPP 3 5 2" xfId="2227"/>
    <cellStyle name="_Table_Contribution analysis BNPP 3 6" xfId="2228"/>
    <cellStyle name="_Table_Contribution analysis BNPP 4" xfId="2229"/>
    <cellStyle name="_Table_Contribution analysis BNPP 4 2" xfId="2230"/>
    <cellStyle name="_Table_Contribution analysis BNPP 5" xfId="2231"/>
    <cellStyle name="_Table_Contribution analysis BNPP 5 2" xfId="2232"/>
    <cellStyle name="_Table_Contribution analysis BNPP 6" xfId="2233"/>
    <cellStyle name="_Table_Contribution analysis BNPP 6 2" xfId="2234"/>
    <cellStyle name="_Table_Contribution analysis BNPP 7" xfId="2235"/>
    <cellStyle name="_Table_Contribution analysis BNPP 7 2" xfId="2236"/>
    <cellStyle name="_Table_Contribution analysis BNPP 8" xfId="2237"/>
    <cellStyle name="_Table_Contribution analysis BNPP 8 2" xfId="2238"/>
    <cellStyle name="_Table_Contribution analysis BNPP 9" xfId="2239"/>
    <cellStyle name="_Table_Merger Plans BNP-B" xfId="2240"/>
    <cellStyle name="_Table_Merger Plans BNP-B 2" xfId="2241"/>
    <cellStyle name="_Table_Merger Plans BNP-B 2 2" xfId="2242"/>
    <cellStyle name="_Table_Merger Plans BNP-B 2 2 2" xfId="2243"/>
    <cellStyle name="_Table_Merger Plans BNP-B 2 2 2 2" xfId="2244"/>
    <cellStyle name="_Table_Merger Plans BNP-B 2 2 3" xfId="2245"/>
    <cellStyle name="_Table_Merger Plans BNP-B 2 2 3 2" xfId="2246"/>
    <cellStyle name="_Table_Merger Plans BNP-B 2 2 4" xfId="2247"/>
    <cellStyle name="_Table_Merger Plans BNP-B 2 2 4 2" xfId="2248"/>
    <cellStyle name="_Table_Merger Plans BNP-B 2 2 5" xfId="2249"/>
    <cellStyle name="_Table_Merger Plans BNP-B 2 2 5 2" xfId="2250"/>
    <cellStyle name="_Table_Merger Plans BNP-B 2 2 6" xfId="2251"/>
    <cellStyle name="_Table_Merger Plans BNP-B 2 3" xfId="2252"/>
    <cellStyle name="_Table_Merger Plans BNP-B 2 3 2" xfId="2253"/>
    <cellStyle name="_Table_Merger Plans BNP-B 2 4" xfId="2254"/>
    <cellStyle name="_Table_Merger Plans BNP-B 2 4 2" xfId="2255"/>
    <cellStyle name="_Table_Merger Plans BNP-B 2 5" xfId="2256"/>
    <cellStyle name="_Table_Merger Plans BNP-B 2 5 2" xfId="2257"/>
    <cellStyle name="_Table_Merger Plans BNP-B 2 6" xfId="2258"/>
    <cellStyle name="_Table_Merger Plans BNP-B 2 6 2" xfId="2259"/>
    <cellStyle name="_Table_Merger Plans BNP-B 2 7" xfId="2260"/>
    <cellStyle name="_Table_Merger Plans BNP-B 2 7 2" xfId="2261"/>
    <cellStyle name="_Table_Merger Plans BNP-B 2 8" xfId="2262"/>
    <cellStyle name="_Table_Merger Plans BNP-B 3" xfId="2263"/>
    <cellStyle name="_Table_Merger Plans BNP-B 3 2" xfId="2264"/>
    <cellStyle name="_Table_Merger Plans BNP-B 3 2 2" xfId="2265"/>
    <cellStyle name="_Table_Merger Plans BNP-B 3 3" xfId="2266"/>
    <cellStyle name="_Table_Merger Plans BNP-B 3 3 2" xfId="2267"/>
    <cellStyle name="_Table_Merger Plans BNP-B 3 4" xfId="2268"/>
    <cellStyle name="_Table_Merger Plans BNP-B 3 4 2" xfId="2269"/>
    <cellStyle name="_Table_Merger Plans BNP-B 3 5" xfId="2270"/>
    <cellStyle name="_Table_Merger Plans BNP-B 3 5 2" xfId="2271"/>
    <cellStyle name="_Table_Merger Plans BNP-B 3 6" xfId="2272"/>
    <cellStyle name="_Table_Merger Plans BNP-B 4" xfId="2273"/>
    <cellStyle name="_Table_Merger Plans BNP-B 4 2" xfId="2274"/>
    <cellStyle name="_Table_Merger Plans BNP-B 5" xfId="2275"/>
    <cellStyle name="_Table_Merger Plans BNP-B 5 2" xfId="2276"/>
    <cellStyle name="_Table_Merger Plans BNP-B 6" xfId="2277"/>
    <cellStyle name="_Table_Merger Plans BNP-B 6 2" xfId="2278"/>
    <cellStyle name="_Table_Merger Plans BNP-B 7" xfId="2279"/>
    <cellStyle name="_Table_Merger Plans BNP-B 7 2" xfId="2280"/>
    <cellStyle name="_Table_Merger Plans BNP-B 8" xfId="2281"/>
    <cellStyle name="_Table_Merger Plans BNP-B 8 2" xfId="2282"/>
    <cellStyle name="_Table_Merger Plans BNP-B 9" xfId="2283"/>
    <cellStyle name="_Table_Merger Plans final" xfId="2284"/>
    <cellStyle name="_Table_Merger Plans final 2" xfId="2285"/>
    <cellStyle name="_Table_Merger Plans final 2 2" xfId="2286"/>
    <cellStyle name="_Table_Merger Plans final 2 2 2" xfId="2287"/>
    <cellStyle name="_Table_Merger Plans final 2 2 2 2" xfId="2288"/>
    <cellStyle name="_Table_Merger Plans final 2 2 3" xfId="2289"/>
    <cellStyle name="_Table_Merger Plans final 2 2 3 2" xfId="2290"/>
    <cellStyle name="_Table_Merger Plans final 2 2 4" xfId="2291"/>
    <cellStyle name="_Table_Merger Plans final 2 2 4 2" xfId="2292"/>
    <cellStyle name="_Table_Merger Plans final 2 2 5" xfId="2293"/>
    <cellStyle name="_Table_Merger Plans final 2 2 5 2" xfId="2294"/>
    <cellStyle name="_Table_Merger Plans final 2 2 6" xfId="2295"/>
    <cellStyle name="_Table_Merger Plans final 2 3" xfId="2296"/>
    <cellStyle name="_Table_Merger Plans final 2 3 2" xfId="2297"/>
    <cellStyle name="_Table_Merger Plans final 2 4" xfId="2298"/>
    <cellStyle name="_Table_Merger Plans final 2 4 2" xfId="2299"/>
    <cellStyle name="_Table_Merger Plans final 2 5" xfId="2300"/>
    <cellStyle name="_Table_Merger Plans final 2 5 2" xfId="2301"/>
    <cellStyle name="_Table_Merger Plans final 2 6" xfId="2302"/>
    <cellStyle name="_Table_Merger Plans final 2 6 2" xfId="2303"/>
    <cellStyle name="_Table_Merger Plans final 2 7" xfId="2304"/>
    <cellStyle name="_Table_Merger Plans final 2 7 2" xfId="2305"/>
    <cellStyle name="_Table_Merger Plans final 2 8" xfId="2306"/>
    <cellStyle name="_Table_Merger Plans final 3" xfId="2307"/>
    <cellStyle name="_Table_Merger Plans final 3 2" xfId="2308"/>
    <cellStyle name="_Table_Merger Plans final 3 2 2" xfId="2309"/>
    <cellStyle name="_Table_Merger Plans final 3 3" xfId="2310"/>
    <cellStyle name="_Table_Merger Plans final 3 3 2" xfId="2311"/>
    <cellStyle name="_Table_Merger Plans final 3 4" xfId="2312"/>
    <cellStyle name="_Table_Merger Plans final 3 4 2" xfId="2313"/>
    <cellStyle name="_Table_Merger Plans final 3 5" xfId="2314"/>
    <cellStyle name="_Table_Merger Plans final 3 5 2" xfId="2315"/>
    <cellStyle name="_Table_Merger Plans final 3 6" xfId="2316"/>
    <cellStyle name="_Table_Merger Plans final 4" xfId="2317"/>
    <cellStyle name="_Table_Merger Plans final 4 2" xfId="2318"/>
    <cellStyle name="_Table_Merger Plans final 5" xfId="2319"/>
    <cellStyle name="_Table_Merger Plans final 5 2" xfId="2320"/>
    <cellStyle name="_Table_Merger Plans final 6" xfId="2321"/>
    <cellStyle name="_Table_Merger Plans final 6 2" xfId="2322"/>
    <cellStyle name="_Table_Merger Plans final 7" xfId="2323"/>
    <cellStyle name="_Table_Merger Plans final 7 2" xfId="2324"/>
    <cellStyle name="_Table_Merger Plans final 8" xfId="2325"/>
    <cellStyle name="_Table_Merger Plans final 8 2" xfId="2326"/>
    <cellStyle name="_Table_Merger Plans final 9" xfId="2327"/>
    <cellStyle name="_Table_Merger Plans final1" xfId="2328"/>
    <cellStyle name="_Table_Merger Plans final1 2" xfId="2329"/>
    <cellStyle name="_Table_Merger Plans final1 2 2" xfId="2330"/>
    <cellStyle name="_Table_Merger Plans final1 2 2 2" xfId="2331"/>
    <cellStyle name="_Table_Merger Plans final1 2 2 2 2" xfId="2332"/>
    <cellStyle name="_Table_Merger Plans final1 2 2 3" xfId="2333"/>
    <cellStyle name="_Table_Merger Plans final1 2 2 3 2" xfId="2334"/>
    <cellStyle name="_Table_Merger Plans final1 2 2 4" xfId="2335"/>
    <cellStyle name="_Table_Merger Plans final1 2 2 4 2" xfId="2336"/>
    <cellStyle name="_Table_Merger Plans final1 2 2 5" xfId="2337"/>
    <cellStyle name="_Table_Merger Plans final1 2 2 5 2" xfId="2338"/>
    <cellStyle name="_Table_Merger Plans final1 2 2 6" xfId="2339"/>
    <cellStyle name="_Table_Merger Plans final1 2 3" xfId="2340"/>
    <cellStyle name="_Table_Merger Plans final1 2 3 2" xfId="2341"/>
    <cellStyle name="_Table_Merger Plans final1 2 4" xfId="2342"/>
    <cellStyle name="_Table_Merger Plans final1 2 4 2" xfId="2343"/>
    <cellStyle name="_Table_Merger Plans final1 2 5" xfId="2344"/>
    <cellStyle name="_Table_Merger Plans final1 2 5 2" xfId="2345"/>
    <cellStyle name="_Table_Merger Plans final1 2 6" xfId="2346"/>
    <cellStyle name="_Table_Merger Plans final1 2 6 2" xfId="2347"/>
    <cellStyle name="_Table_Merger Plans final1 2 7" xfId="2348"/>
    <cellStyle name="_Table_Merger Plans final1 2 7 2" xfId="2349"/>
    <cellStyle name="_Table_Merger Plans final1 2 8" xfId="2350"/>
    <cellStyle name="_Table_Merger Plans final1 3" xfId="2351"/>
    <cellStyle name="_Table_Merger Plans final1 3 2" xfId="2352"/>
    <cellStyle name="_Table_Merger Plans final1 3 2 2" xfId="2353"/>
    <cellStyle name="_Table_Merger Plans final1 3 3" xfId="2354"/>
    <cellStyle name="_Table_Merger Plans final1 3 3 2" xfId="2355"/>
    <cellStyle name="_Table_Merger Plans final1 3 4" xfId="2356"/>
    <cellStyle name="_Table_Merger Plans final1 3 4 2" xfId="2357"/>
    <cellStyle name="_Table_Merger Plans final1 3 5" xfId="2358"/>
    <cellStyle name="_Table_Merger Plans final1 3 5 2" xfId="2359"/>
    <cellStyle name="_Table_Merger Plans final1 3 6" xfId="2360"/>
    <cellStyle name="_Table_Merger Plans final1 4" xfId="2361"/>
    <cellStyle name="_Table_Merger Plans final1 4 2" xfId="2362"/>
    <cellStyle name="_Table_Merger Plans final1 5" xfId="2363"/>
    <cellStyle name="_Table_Merger Plans final1 5 2" xfId="2364"/>
    <cellStyle name="_Table_Merger Plans final1 6" xfId="2365"/>
    <cellStyle name="_Table_Merger Plans final1 6 2" xfId="2366"/>
    <cellStyle name="_Table_Merger Plans final1 7" xfId="2367"/>
    <cellStyle name="_Table_Merger Plans final1 7 2" xfId="2368"/>
    <cellStyle name="_Table_Merger Plans final1 8" xfId="2369"/>
    <cellStyle name="_Table_Merger Plans final1 8 2" xfId="2370"/>
    <cellStyle name="_Table_Merger Plans final1 9" xfId="2371"/>
    <cellStyle name="_Table_Model_V5" xfId="2372"/>
    <cellStyle name="_Table_Model_V5_Revenue Forecast 2010  Master style" xfId="2373"/>
    <cellStyle name="_Table_Model_V5_Revenue Forecast 2010  Master style (AF amended Sep 22)" xfId="2374"/>
    <cellStyle name="_Table_Model_V5_Revenue Forecast Augusti Master" xfId="2375"/>
    <cellStyle name="_Table_Nasdaq Standalone Forecast- BofA - 02 14 07" xfId="2376"/>
    <cellStyle name="_Table_SP 2006 - 2015 PP links" xfId="2377"/>
    <cellStyle name="_Table_SP 2006 - 2015 PP links - with links to ppt" xfId="2378"/>
    <cellStyle name="_Table_Terra Model - May 9 2007" xfId="2379"/>
    <cellStyle name="_Table_Terra Model - May 9 2007_Revenue Forecast 2010  Master style" xfId="2380"/>
    <cellStyle name="_Table_Terra Model - May 9 2007_Revenue Forecast 2010  Master style (AF amended Sep 22)" xfId="2381"/>
    <cellStyle name="_Table_Terra Model - May 9 2007_Revenue Forecast Augusti Master" xfId="2382"/>
    <cellStyle name="_TableHead" xfId="2383"/>
    <cellStyle name="_TableHead_~1666293" xfId="2384"/>
    <cellStyle name="_TableHead_Casema PPA Final copy" xfId="2385"/>
    <cellStyle name="_TableHead_Celeborn Financial Model 21 Mar 2005" xfId="2386"/>
    <cellStyle name="_TableHead_CFP Model_Sep05_v12" xfId="2387"/>
    <cellStyle name="_TableHead_Model_V5" xfId="2388"/>
    <cellStyle name="_TableHead_Model_V5_Revenue Forecast 2010  Master style" xfId="2389"/>
    <cellStyle name="_TableHead_Model_V5_Revenue Forecast 2010  Master style (AF amended Sep 22)" xfId="2390"/>
    <cellStyle name="_TableHead_Model_V5_Revenue Forecast Augusti Master" xfId="2391"/>
    <cellStyle name="_TableHead_Nasdaq Standalone Forecast- BofA - 02 14 07" xfId="2392"/>
    <cellStyle name="_TableHead_SP 2006 - 2015 PP links" xfId="2393"/>
    <cellStyle name="_TableHead_SP 2006 - 2015 PP links - with links to ppt" xfId="2394"/>
    <cellStyle name="_TableHead_Terra Model - May 9 2007" xfId="2395"/>
    <cellStyle name="_TableHead_Terra Model - May 9 2007_Revenue Forecast 2010  Master style" xfId="2396"/>
    <cellStyle name="_TableHead_Terra Model - May 9 2007_Revenue Forecast 2010  Master style (AF amended Sep 22)" xfId="2397"/>
    <cellStyle name="_TableHead_Terra Model - May 9 2007_Revenue Forecast Augusti Master" xfId="2398"/>
    <cellStyle name="_TableHeading" xfId="2399"/>
    <cellStyle name="_TableRowBorder" xfId="2400"/>
    <cellStyle name="_TableRowBorder 2" xfId="2401"/>
    <cellStyle name="_TableRowBorder 2 2" xfId="2402"/>
    <cellStyle name="_TableRowBorder 2 2 10" xfId="2403"/>
    <cellStyle name="_TableRowBorder 2 2 10 2" xfId="2404"/>
    <cellStyle name="_TableRowBorder 2 2 11" xfId="2405"/>
    <cellStyle name="_TableRowBorder 2 2 11 2" xfId="2406"/>
    <cellStyle name="_TableRowBorder 2 2 12" xfId="2407"/>
    <cellStyle name="_TableRowBorder 2 2 12 2" xfId="2408"/>
    <cellStyle name="_TableRowBorder 2 2 13" xfId="2409"/>
    <cellStyle name="_TableRowBorder 2 2 13 2" xfId="2410"/>
    <cellStyle name="_TableRowBorder 2 2 14" xfId="2411"/>
    <cellStyle name="_TableRowBorder 2 2 14 2" xfId="2412"/>
    <cellStyle name="_TableRowBorder 2 2 15" xfId="2413"/>
    <cellStyle name="_TableRowBorder 2 2 15 2" xfId="2414"/>
    <cellStyle name="_TableRowBorder 2 2 16" xfId="2415"/>
    <cellStyle name="_TableRowBorder 2 2 16 2" xfId="2416"/>
    <cellStyle name="_TableRowBorder 2 2 17" xfId="2417"/>
    <cellStyle name="_TableRowBorder 2 2 18" xfId="2418"/>
    <cellStyle name="_TableRowBorder 2 2 19" xfId="2419"/>
    <cellStyle name="_TableRowBorder 2 2 2" xfId="2420"/>
    <cellStyle name="_TableRowBorder 2 2 2 2" xfId="2421"/>
    <cellStyle name="_TableRowBorder 2 2 3" xfId="2422"/>
    <cellStyle name="_TableRowBorder 2 2 4" xfId="2423"/>
    <cellStyle name="_TableRowBorder 2 2 4 2" xfId="2424"/>
    <cellStyle name="_TableRowBorder 2 2 5" xfId="2425"/>
    <cellStyle name="_TableRowBorder 2 2 5 2" xfId="2426"/>
    <cellStyle name="_TableRowBorder 2 2 6" xfId="2427"/>
    <cellStyle name="_TableRowBorder 2 2 6 2" xfId="2428"/>
    <cellStyle name="_TableRowBorder 2 2 7" xfId="2429"/>
    <cellStyle name="_TableRowBorder 2 2 7 2" xfId="2430"/>
    <cellStyle name="_TableRowBorder 2 2 8" xfId="2431"/>
    <cellStyle name="_TableRowBorder 2 2 8 2" xfId="2432"/>
    <cellStyle name="_TableRowBorder 2 2 9" xfId="2433"/>
    <cellStyle name="_TableRowBorder 2 2 9 2" xfId="2434"/>
    <cellStyle name="_TableRowBorder 2 3" xfId="2435"/>
    <cellStyle name="_TableRowBorder 2 3 2" xfId="2436"/>
    <cellStyle name="_TableRowBorder 2 4" xfId="2437"/>
    <cellStyle name="_TableRowBorder 2 4 2" xfId="2438"/>
    <cellStyle name="_TableRowBorder 3" xfId="2439"/>
    <cellStyle name="_TableRowBorder 3 10" xfId="2440"/>
    <cellStyle name="_TableRowBorder 3 10 2" xfId="2441"/>
    <cellStyle name="_TableRowBorder 3 11" xfId="2442"/>
    <cellStyle name="_TableRowBorder 3 11 2" xfId="2443"/>
    <cellStyle name="_TableRowBorder 3 12" xfId="2444"/>
    <cellStyle name="_TableRowBorder 3 12 2" xfId="2445"/>
    <cellStyle name="_TableRowBorder 3 13" xfId="2446"/>
    <cellStyle name="_TableRowBorder 3 13 2" xfId="2447"/>
    <cellStyle name="_TableRowBorder 3 14" xfId="2448"/>
    <cellStyle name="_TableRowBorder 3 14 2" xfId="2449"/>
    <cellStyle name="_TableRowBorder 3 15" xfId="2450"/>
    <cellStyle name="_TableRowBorder 3 15 2" xfId="2451"/>
    <cellStyle name="_TableRowBorder 3 16" xfId="2452"/>
    <cellStyle name="_TableRowBorder 3 16 2" xfId="2453"/>
    <cellStyle name="_TableRowBorder 3 17" xfId="2454"/>
    <cellStyle name="_TableRowBorder 3 18" xfId="2455"/>
    <cellStyle name="_TableRowBorder 3 19" xfId="2456"/>
    <cellStyle name="_TableRowBorder 3 2" xfId="2457"/>
    <cellStyle name="_TableRowBorder 3 2 2" xfId="2458"/>
    <cellStyle name="_TableRowBorder 3 3" xfId="2459"/>
    <cellStyle name="_TableRowBorder 3 4" xfId="2460"/>
    <cellStyle name="_TableRowBorder 3 4 2" xfId="2461"/>
    <cellStyle name="_TableRowBorder 3 5" xfId="2462"/>
    <cellStyle name="_TableRowBorder 3 5 2" xfId="2463"/>
    <cellStyle name="_TableRowBorder 3 6" xfId="2464"/>
    <cellStyle name="_TableRowBorder 3 6 2" xfId="2465"/>
    <cellStyle name="_TableRowBorder 3 7" xfId="2466"/>
    <cellStyle name="_TableRowBorder 3 7 2" xfId="2467"/>
    <cellStyle name="_TableRowBorder 3 8" xfId="2468"/>
    <cellStyle name="_TableRowBorder 3 8 2" xfId="2469"/>
    <cellStyle name="_TableRowBorder 3 9" xfId="2470"/>
    <cellStyle name="_TableRowBorder 3 9 2" xfId="2471"/>
    <cellStyle name="_TableRowBorder 4" xfId="2472"/>
    <cellStyle name="_TableRowBorder 4 2" xfId="2473"/>
    <cellStyle name="_TableRowBorder 5" xfId="2474"/>
    <cellStyle name="_TableRowBorder 5 2" xfId="2475"/>
    <cellStyle name="_TableRowHead" xfId="2476"/>
    <cellStyle name="_TableRowHead_~1666293" xfId="2477"/>
    <cellStyle name="_TableRowHead_Casema PPA Final copy" xfId="2478"/>
    <cellStyle name="_TableRowHead_Celeborn Financial Model 21 Mar 2005" xfId="2479"/>
    <cellStyle name="_TableRowHead_CFP Model_Sep05_v12" xfId="2480"/>
    <cellStyle name="_TableRowHead_Model_V5" xfId="2481"/>
    <cellStyle name="_TableRowHead_Model_V5_Revenue Forecast 2010  Master style" xfId="2482"/>
    <cellStyle name="_TableRowHead_Model_V5_Revenue Forecast 2010  Master style (AF amended Sep 22)" xfId="2483"/>
    <cellStyle name="_TableRowHead_Model_V5_Revenue Forecast Augusti Master" xfId="2484"/>
    <cellStyle name="_TableRowHead_Nasdaq Standalone Forecast- BofA - 02 14 07" xfId="2485"/>
    <cellStyle name="_TableRowHead_SP 2006 - 2015 PP links" xfId="2486"/>
    <cellStyle name="_TableRowHead_SP 2006 - 2015 PP links - with links to ppt" xfId="2487"/>
    <cellStyle name="_TableRowHead_Terra Model - May 9 2007" xfId="2488"/>
    <cellStyle name="_TableRowHead_Terra Model - May 9 2007_Revenue Forecast 2010  Master style" xfId="2489"/>
    <cellStyle name="_TableRowHead_Terra Model - May 9 2007_Revenue Forecast 2010  Master style (AF amended Sep 22)" xfId="2490"/>
    <cellStyle name="_TableRowHead_Terra Model - May 9 2007_Revenue Forecast Augusti Master" xfId="2491"/>
    <cellStyle name="_TableRowHeading" xfId="2492"/>
    <cellStyle name="_TableSuperHead" xfId="2493"/>
    <cellStyle name="_TableSuperHead_~1666293" xfId="2494"/>
    <cellStyle name="_TableSuperHead_ability to pay" xfId="2495"/>
    <cellStyle name="_TableSuperHead_ability to pay_Revenue Forecast 2010  Master style" xfId="2496"/>
    <cellStyle name="_TableSuperHead_ability to pay_Revenue Forecast 2010  Master style (AF amended Sep 22)" xfId="2497"/>
    <cellStyle name="_TableSuperHead_ability to pay_Revenue Forecast Augusti Master" xfId="2498"/>
    <cellStyle name="_TableSuperHead_Casema PPA Final copy" xfId="2499"/>
    <cellStyle name="_TableSuperHead_Celeborn Financial Model 21 Mar 2005" xfId="2500"/>
    <cellStyle name="_TableSuperHead_CFP Model_Sep05_v12" xfId="2501"/>
    <cellStyle name="_TableSuperHead_Contribution analysis BNPP" xfId="2502"/>
    <cellStyle name="_TableSuperHead_Drilling compsv.13" xfId="2503"/>
    <cellStyle name="_TableSuperHead_Merger Plans BNP-B" xfId="2504"/>
    <cellStyle name="_TableSuperHead_Merger Plans final" xfId="2505"/>
    <cellStyle name="_TableSuperHead_Merger Plans final1" xfId="2506"/>
    <cellStyle name="_TableSuperHead_Model_V5" xfId="2507"/>
    <cellStyle name="_TableSuperHead_Model_V5_Revenue Forecast 2010  Master style" xfId="2508"/>
    <cellStyle name="_TableSuperHead_Model_V5_Revenue Forecast 2010  Master style (AF amended Sep 22)" xfId="2509"/>
    <cellStyle name="_TableSuperHead_Model_V5_Revenue Forecast Augusti Master" xfId="2510"/>
    <cellStyle name="_TableSuperHead_Nasdaq Standalone Forecast- BofA - 02 14 07" xfId="2511"/>
    <cellStyle name="_TableSuperHead_SP 2006 - 2015 PP links" xfId="2512"/>
    <cellStyle name="_TableSuperHead_SP 2006 - 2015 PP links - with links to ppt" xfId="2513"/>
    <cellStyle name="_TableSuperHead_Terra Model - May 9 2007" xfId="2514"/>
    <cellStyle name="_TableSuperHead_Terra Model - May 9 2007_Revenue Forecast 2010  Master style" xfId="2515"/>
    <cellStyle name="_TableSuperHead_Terra Model - May 9 2007_Revenue Forecast 2010  Master style (AF amended Sep 22)" xfId="2516"/>
    <cellStyle name="_TableSuperHead_Terra Model - May 9 2007_Revenue Forecast Augusti Master" xfId="2517"/>
    <cellStyle name="_TableSuperHeading" xfId="2518"/>
    <cellStyle name="_TableText" xfId="2519"/>
    <cellStyle name="_TableText_Nasdaq Standalone Forecast- BofA - 02 14 07" xfId="2520"/>
    <cellStyle name="_TableText_Terra Model - May 9 2007" xfId="2521"/>
    <cellStyle name="_TableText_Terra Model - May 9 2007_Revenue Forecast 2010  Master style" xfId="2522"/>
    <cellStyle name="_TableText_Terra Model - May 9 2007_Revenue Forecast 2010  Master style (AF amended Sep 22)" xfId="2523"/>
    <cellStyle name="_TableText_Terra Model - May 9 2007_Revenue Forecast Augusti Master" xfId="2524"/>
    <cellStyle name="_TCW BP 191208" xfId="2525"/>
    <cellStyle name="_TCW BP 191208 (3)" xfId="2526"/>
    <cellStyle name="_Terra Model - May 9 2007" xfId="2527"/>
    <cellStyle name="_Trading comps OTPv2" xfId="2528"/>
    <cellStyle name="_Wavin recap -short model v1" xfId="2529"/>
    <cellStyle name="_Weekly - European Insurance - 22082005" xfId="2530"/>
    <cellStyle name="£Currency [0]" xfId="2531"/>
    <cellStyle name="£Currency [1]" xfId="2532"/>
    <cellStyle name="£Currency [2]" xfId="2533"/>
    <cellStyle name="£Currency [p]" xfId="2534"/>
    <cellStyle name="£Currency [p2]" xfId="2535"/>
    <cellStyle name="£Pounds" xfId="2536"/>
    <cellStyle name="¥ JY" xfId="2537"/>
    <cellStyle name="+/-" xfId="2538"/>
    <cellStyle name="=C:\WINNT\SYSTEM32\COMMAND.COM" xfId="2539"/>
    <cellStyle name="=C:\WINNT35\SYSTEM32\COMMAND.COM" xfId="2540"/>
    <cellStyle name="\¦ÏÝÌnCp[N" xfId="2541"/>
    <cellStyle name="0" xfId="2542"/>
    <cellStyle name="0,0" xfId="2543"/>
    <cellStyle name="0,0 F" xfId="2544"/>
    <cellStyle name="0,0%" xfId="2545"/>
    <cellStyle name="0,0_Backup Analyse boursière" xfId="2546"/>
    <cellStyle name="0,000" xfId="2547"/>
    <cellStyle name="0,000.0" xfId="2548"/>
    <cellStyle name="0,000.00" xfId="2549"/>
    <cellStyle name="0,000.000" xfId="2550"/>
    <cellStyle name="0,000.0000" xfId="2551"/>
    <cellStyle name="0,00x" xfId="2552"/>
    <cellStyle name="0,0x" xfId="2553"/>
    <cellStyle name="0.0" xfId="2554"/>
    <cellStyle name="0.0%" xfId="2555"/>
    <cellStyle name="0.00" xfId="2556"/>
    <cellStyle name="0.00%" xfId="2557"/>
    <cellStyle name="000" xfId="2558"/>
    <cellStyle name="000 MF" xfId="2559"/>
    <cellStyle name="000,0" xfId="2560"/>
    <cellStyle name="000_Backup Analyse boursière" xfId="2561"/>
    <cellStyle name="1,comma" xfId="2562"/>
    <cellStyle name="1_PINNACLE Merger Model_v104" xfId="2563"/>
    <cellStyle name="1_PINNACLE Merger Model_v104_Revenue Forecast 2010  Master style" xfId="2564"/>
    <cellStyle name="1_PINNACLE Merger Model_v104_Revenue Forecast 2010  Master style (AF amended Sep 22)" xfId="2565"/>
    <cellStyle name="1_PINNACLE Merger Model_v104_Revenue Forecast Augusti Master" xfId="2566"/>
    <cellStyle name="1_PINNACLE Merger Model_v47MT" xfId="2567"/>
    <cellStyle name="1_PINNACLE Merger Model_v47MT_Revenue Forecast 2010  Master style" xfId="2568"/>
    <cellStyle name="1_PINNACLE Merger Model_v47MT_Revenue Forecast 2010  Master style (AF amended Sep 22)" xfId="2569"/>
    <cellStyle name="1_PINNACLE Merger Model_v47MT_Revenue Forecast Augusti Master" xfId="2570"/>
    <cellStyle name="1_PINNACLE Merger Model_v61" xfId="2571"/>
    <cellStyle name="1_PINNACLE Merger Model_v61_Revenue Forecast 2010  Master style" xfId="2572"/>
    <cellStyle name="1_PINNACLE Merger Model_v61_Revenue Forecast 2010  Master style (AF amended Sep 22)" xfId="2573"/>
    <cellStyle name="1_PINNACLE Merger Model_v61_Revenue Forecast Augusti Master" xfId="2574"/>
    <cellStyle name="1_PINNACLE Merger Model_v66" xfId="2575"/>
    <cellStyle name="1_PINNACLE Merger Model_v66_Revenue Forecast 2010  Master style" xfId="2576"/>
    <cellStyle name="1_PINNACLE Merger Model_v66_Revenue Forecast 2010  Master style (AF amended Sep 22)" xfId="2577"/>
    <cellStyle name="1_PINNACLE Merger Model_v66_Revenue Forecast Augusti Master" xfId="2578"/>
    <cellStyle name="1_PINNACLE Merger Model_v97" xfId="2579"/>
    <cellStyle name="1_PINNACLE Merger Model_v97_Revenue Forecast 2010  Master style" xfId="2580"/>
    <cellStyle name="1_PINNACLE Merger Model_v97_Revenue Forecast 2010  Master style (AF amended Sep 22)" xfId="2581"/>
    <cellStyle name="1_PINNACLE Merger Model_v97_Revenue Forecast Augusti Master" xfId="2582"/>
    <cellStyle name="1_PINNACLE Merger Model_vPIN_Stdaln_Assumptions" xfId="2583"/>
    <cellStyle name="1_PINNACLE Merger Model_vPIN_Stdaln_Assumptions_Revenue Forecast 2010  Master style" xfId="2584"/>
    <cellStyle name="1_PINNACLE Merger Model_vPIN_Stdaln_Assumptions_Revenue Forecast 2010  Master style (AF amended Sep 22)" xfId="2585"/>
    <cellStyle name="1_PINNACLE Merger Model_vPIN_Stdaln_Assumptions_Revenue Forecast Augusti Master" xfId="2586"/>
    <cellStyle name="1_Revenue Forecast 2010  Master style" xfId="2587"/>
    <cellStyle name="1_Revenue Forecast 2010  Master style (AF amended Sep 22)" xfId="2588"/>
    <cellStyle name="1_Revenue Forecast Augusti Master" xfId="2589"/>
    <cellStyle name="1000s1Place" xfId="2590"/>
    <cellStyle name="123.45 %" xfId="2591"/>
    <cellStyle name="1MMs1Place" xfId="2592"/>
    <cellStyle name="1MMs2Places" xfId="2593"/>
    <cellStyle name="1parte" xfId="2594"/>
    <cellStyle name="1parte 2" xfId="2595"/>
    <cellStyle name="1parte 3" xfId="2596"/>
    <cellStyle name="2 Decimal Places" xfId="2597"/>
    <cellStyle name="20 % - Akzent1 2" xfId="2598"/>
    <cellStyle name="20 % - Akzent1 2 2" xfId="2599"/>
    <cellStyle name="20 % - Akzent1 2 3" xfId="2600"/>
    <cellStyle name="20 % - Akzent2 2" xfId="2601"/>
    <cellStyle name="20 % - Akzent2 2 2" xfId="2602"/>
    <cellStyle name="20 % - Akzent2 2 3" xfId="2603"/>
    <cellStyle name="20 % - Akzent3 2" xfId="2604"/>
    <cellStyle name="20 % - Akzent3 2 2" xfId="2605"/>
    <cellStyle name="20 % - Akzent3 2 3" xfId="2606"/>
    <cellStyle name="20 % - Akzent4 2" xfId="2607"/>
    <cellStyle name="20 % - Akzent4 2 2" xfId="2608"/>
    <cellStyle name="20 % - Akzent4 2 3" xfId="2609"/>
    <cellStyle name="20 % - Akzent5 2" xfId="2610"/>
    <cellStyle name="20 % - Akzent5 2 2" xfId="2611"/>
    <cellStyle name="20 % - Akzent5 2 3" xfId="2612"/>
    <cellStyle name="20 % - Akzent6 2" xfId="2613"/>
    <cellStyle name="20 % - Akzent6 2 2" xfId="2614"/>
    <cellStyle name="20 % - Akzent6 2 3" xfId="2615"/>
    <cellStyle name="20% - Accent1" xfId="37" builtinId="30" hidden="1"/>
    <cellStyle name="20% - Accent1" xfId="36350" builtinId="30" customBuiltin="1"/>
    <cellStyle name="20% - Accent1 2" xfId="134"/>
    <cellStyle name="20% - Accent1 2 2" xfId="200"/>
    <cellStyle name="20% - Accent1 2 2 2" xfId="2616"/>
    <cellStyle name="20% - Accent1 2 2 2 2" xfId="2617"/>
    <cellStyle name="20% - Accent1 2 2 2 3" xfId="2618"/>
    <cellStyle name="20% - Accent1 2 2 3" xfId="2619"/>
    <cellStyle name="20% - Accent1 2 2 4" xfId="2620"/>
    <cellStyle name="20% - Accent1 2 3" xfId="2621"/>
    <cellStyle name="20% - Accent1 2 3 2" xfId="2622"/>
    <cellStyle name="20% - Accent1 2 3 3" xfId="2623"/>
    <cellStyle name="20% - Accent1 2 4" xfId="2624"/>
    <cellStyle name="20% - Accent1 2 5" xfId="2625"/>
    <cellStyle name="20% - Accent1 3" xfId="63"/>
    <cellStyle name="20% - Accent1 3 2" xfId="233"/>
    <cellStyle name="20% - Accent1 3 2 2" xfId="306"/>
    <cellStyle name="20% - Accent1 3 2 2 2" xfId="2626"/>
    <cellStyle name="20% - Accent1 3 2 2 3" xfId="2627"/>
    <cellStyle name="20% - Accent1 3 2 3" xfId="2628"/>
    <cellStyle name="20% - Accent1 3 2 4" xfId="2629"/>
    <cellStyle name="20% - Accent1 3 3" xfId="2630"/>
    <cellStyle name="20% - Accent1 3 3 2" xfId="2631"/>
    <cellStyle name="20% - Accent1 3 3 3" xfId="2632"/>
    <cellStyle name="20% - Accent1 3 4" xfId="2633"/>
    <cellStyle name="20% - Accent1 3 5" xfId="2634"/>
    <cellStyle name="20% - Accent1 4" xfId="2635"/>
    <cellStyle name="20% - Accent1 4 2" xfId="2636"/>
    <cellStyle name="20% - Accent1 4 2 2" xfId="2637"/>
    <cellStyle name="20% - Accent1 4 2 2 2" xfId="2638"/>
    <cellStyle name="20% - Accent1 4 2 2 3" xfId="2639"/>
    <cellStyle name="20% - Accent1 4 2 3" xfId="2640"/>
    <cellStyle name="20% - Accent1 4 2 4" xfId="2641"/>
    <cellStyle name="20% - Accent1 4 3" xfId="2642"/>
    <cellStyle name="20% - Accent1 4 3 2" xfId="2643"/>
    <cellStyle name="20% - Accent1 4 3 3" xfId="2644"/>
    <cellStyle name="20% - Accent1 4 4" xfId="2645"/>
    <cellStyle name="20% - Accent1 4 5" xfId="2646"/>
    <cellStyle name="20% - Accent1 5" xfId="2647"/>
    <cellStyle name="20% - Accent1 5 2" xfId="2648"/>
    <cellStyle name="20% - Accent1 5 2 2" xfId="2649"/>
    <cellStyle name="20% - Accent1 5 2 2 2" xfId="2650"/>
    <cellStyle name="20% - Accent1 5 2 2 3" xfId="2651"/>
    <cellStyle name="20% - Accent1 5 2 3" xfId="2652"/>
    <cellStyle name="20% - Accent1 5 2 4" xfId="2653"/>
    <cellStyle name="20% - Accent1 5 3" xfId="2654"/>
    <cellStyle name="20% - Accent1 5 3 2" xfId="2655"/>
    <cellStyle name="20% - Accent1 5 3 3" xfId="2656"/>
    <cellStyle name="20% - Accent1 5 4" xfId="2657"/>
    <cellStyle name="20% - Accent1 5 5" xfId="2658"/>
    <cellStyle name="20% - Accent1 6" xfId="2659"/>
    <cellStyle name="20% - Accent1 6 2" xfId="2660"/>
    <cellStyle name="20% - Accent1 6 2 2" xfId="2661"/>
    <cellStyle name="20% - Accent1 6 2 2 2" xfId="2662"/>
    <cellStyle name="20% - Accent1 6 2 2 3" xfId="2663"/>
    <cellStyle name="20% - Accent1 6 2 3" xfId="2664"/>
    <cellStyle name="20% - Accent1 6 2 4" xfId="2665"/>
    <cellStyle name="20% - Accent1 6 3" xfId="2666"/>
    <cellStyle name="20% - Accent1 6 3 2" xfId="2667"/>
    <cellStyle name="20% - Accent1 6 3 3" xfId="2668"/>
    <cellStyle name="20% - Accent1 6 4" xfId="2669"/>
    <cellStyle name="20% - Accent1 6 5" xfId="2670"/>
    <cellStyle name="20% - Accent1 7" xfId="2671"/>
    <cellStyle name="20% - Accent1 7 2" xfId="2672"/>
    <cellStyle name="20% - Accent1 7 2 2" xfId="2673"/>
    <cellStyle name="20% - Accent1 7 2 2 2" xfId="2674"/>
    <cellStyle name="20% - Accent1 7 2 2 3" xfId="2675"/>
    <cellStyle name="20% - Accent1 7 2 3" xfId="2676"/>
    <cellStyle name="20% - Accent1 7 2 4" xfId="2677"/>
    <cellStyle name="20% - Accent1 7 3" xfId="2678"/>
    <cellStyle name="20% - Accent1 7 3 2" xfId="2679"/>
    <cellStyle name="20% - Accent1 7 3 3" xfId="2680"/>
    <cellStyle name="20% - Accent1 7 4" xfId="2681"/>
    <cellStyle name="20% - Accent1 7 5" xfId="2682"/>
    <cellStyle name="20% - Accent2" xfId="41" builtinId="34" hidden="1"/>
    <cellStyle name="20% - Accent2" xfId="36354" builtinId="34" customBuiltin="1"/>
    <cellStyle name="20% - Accent2 2" xfId="135"/>
    <cellStyle name="20% - Accent2 2 2" xfId="201"/>
    <cellStyle name="20% - Accent2 2 2 2" xfId="2683"/>
    <cellStyle name="20% - Accent2 2 2 2 2" xfId="2684"/>
    <cellStyle name="20% - Accent2 2 2 2 3" xfId="2685"/>
    <cellStyle name="20% - Accent2 2 2 3" xfId="2686"/>
    <cellStyle name="20% - Accent2 2 2 4" xfId="2687"/>
    <cellStyle name="20% - Accent2 2 3" xfId="2688"/>
    <cellStyle name="20% - Accent2 2 3 2" xfId="2689"/>
    <cellStyle name="20% - Accent2 2 3 3" xfId="2690"/>
    <cellStyle name="20% - Accent2 2 4" xfId="2691"/>
    <cellStyle name="20% - Accent2 2 5" xfId="2692"/>
    <cellStyle name="20% - Accent2 3" xfId="64"/>
    <cellStyle name="20% - Accent2 3 2" xfId="234"/>
    <cellStyle name="20% - Accent2 3 2 2" xfId="307"/>
    <cellStyle name="20% - Accent2 3 2 2 2" xfId="2693"/>
    <cellStyle name="20% - Accent2 3 2 2 3" xfId="2694"/>
    <cellStyle name="20% - Accent2 3 2 3" xfId="2695"/>
    <cellStyle name="20% - Accent2 3 2 4" xfId="2696"/>
    <cellStyle name="20% - Accent2 3 3" xfId="2697"/>
    <cellStyle name="20% - Accent2 3 3 2" xfId="2698"/>
    <cellStyle name="20% - Accent2 3 3 3" xfId="2699"/>
    <cellStyle name="20% - Accent2 3 4" xfId="2700"/>
    <cellStyle name="20% - Accent2 3 5" xfId="2701"/>
    <cellStyle name="20% - Accent2 4" xfId="2702"/>
    <cellStyle name="20% - Accent2 4 2" xfId="2703"/>
    <cellStyle name="20% - Accent2 4 2 2" xfId="2704"/>
    <cellStyle name="20% - Accent2 4 2 2 2" xfId="2705"/>
    <cellStyle name="20% - Accent2 4 2 2 3" xfId="2706"/>
    <cellStyle name="20% - Accent2 4 2 3" xfId="2707"/>
    <cellStyle name="20% - Accent2 4 2 4" xfId="2708"/>
    <cellStyle name="20% - Accent2 4 3" xfId="2709"/>
    <cellStyle name="20% - Accent2 4 3 2" xfId="2710"/>
    <cellStyle name="20% - Accent2 4 3 3" xfId="2711"/>
    <cellStyle name="20% - Accent2 4 4" xfId="2712"/>
    <cellStyle name="20% - Accent2 4 5" xfId="2713"/>
    <cellStyle name="20% - Accent2 5" xfId="2714"/>
    <cellStyle name="20% - Accent2 5 2" xfId="2715"/>
    <cellStyle name="20% - Accent2 5 2 2" xfId="2716"/>
    <cellStyle name="20% - Accent2 5 2 2 2" xfId="2717"/>
    <cellStyle name="20% - Accent2 5 2 2 3" xfId="2718"/>
    <cellStyle name="20% - Accent2 5 2 3" xfId="2719"/>
    <cellStyle name="20% - Accent2 5 2 4" xfId="2720"/>
    <cellStyle name="20% - Accent2 5 3" xfId="2721"/>
    <cellStyle name="20% - Accent2 5 3 2" xfId="2722"/>
    <cellStyle name="20% - Accent2 5 3 3" xfId="2723"/>
    <cellStyle name="20% - Accent2 5 4" xfId="2724"/>
    <cellStyle name="20% - Accent2 5 5" xfId="2725"/>
    <cellStyle name="20% - Accent2 6" xfId="2726"/>
    <cellStyle name="20% - Accent2 6 2" xfId="2727"/>
    <cellStyle name="20% - Accent2 6 2 2" xfId="2728"/>
    <cellStyle name="20% - Accent2 6 2 2 2" xfId="2729"/>
    <cellStyle name="20% - Accent2 6 2 2 3" xfId="2730"/>
    <cellStyle name="20% - Accent2 6 2 3" xfId="2731"/>
    <cellStyle name="20% - Accent2 6 2 4" xfId="2732"/>
    <cellStyle name="20% - Accent2 6 3" xfId="2733"/>
    <cellStyle name="20% - Accent2 6 3 2" xfId="2734"/>
    <cellStyle name="20% - Accent2 6 3 3" xfId="2735"/>
    <cellStyle name="20% - Accent2 6 4" xfId="2736"/>
    <cellStyle name="20% - Accent2 6 5" xfId="2737"/>
    <cellStyle name="20% - Accent2 7" xfId="2738"/>
    <cellStyle name="20% - Accent2 7 2" xfId="2739"/>
    <cellStyle name="20% - Accent2 7 2 2" xfId="2740"/>
    <cellStyle name="20% - Accent2 7 2 2 2" xfId="2741"/>
    <cellStyle name="20% - Accent2 7 2 2 3" xfId="2742"/>
    <cellStyle name="20% - Accent2 7 2 3" xfId="2743"/>
    <cellStyle name="20% - Accent2 7 2 4" xfId="2744"/>
    <cellStyle name="20% - Accent2 7 3" xfId="2745"/>
    <cellStyle name="20% - Accent2 7 3 2" xfId="2746"/>
    <cellStyle name="20% - Accent2 7 3 3" xfId="2747"/>
    <cellStyle name="20% - Accent2 7 4" xfId="2748"/>
    <cellStyle name="20% - Accent2 7 5" xfId="2749"/>
    <cellStyle name="20% - Accent3" xfId="45" builtinId="38" hidden="1"/>
    <cellStyle name="20% - Accent3" xfId="36358" builtinId="38" customBuiltin="1"/>
    <cellStyle name="20% - Accent3 2" xfId="136"/>
    <cellStyle name="20% - Accent3 2 2" xfId="202"/>
    <cellStyle name="20% - Accent3 2 2 2" xfId="2750"/>
    <cellStyle name="20% - Accent3 2 2 2 2" xfId="2751"/>
    <cellStyle name="20% - Accent3 2 2 2 3" xfId="2752"/>
    <cellStyle name="20% - Accent3 2 2 3" xfId="2753"/>
    <cellStyle name="20% - Accent3 2 2 4" xfId="2754"/>
    <cellStyle name="20% - Accent3 2 3" xfId="2755"/>
    <cellStyle name="20% - Accent3 2 3 2" xfId="2756"/>
    <cellStyle name="20% - Accent3 2 3 3" xfId="2757"/>
    <cellStyle name="20% - Accent3 2 4" xfId="2758"/>
    <cellStyle name="20% - Accent3 2 5" xfId="2759"/>
    <cellStyle name="20% - Accent3 3" xfId="65"/>
    <cellStyle name="20% - Accent3 3 2" xfId="235"/>
    <cellStyle name="20% - Accent3 3 2 2" xfId="308"/>
    <cellStyle name="20% - Accent3 3 2 2 2" xfId="2760"/>
    <cellStyle name="20% - Accent3 3 2 2 3" xfId="2761"/>
    <cellStyle name="20% - Accent3 3 2 3" xfId="2762"/>
    <cellStyle name="20% - Accent3 3 2 4" xfId="2763"/>
    <cellStyle name="20% - Accent3 3 3" xfId="2764"/>
    <cellStyle name="20% - Accent3 3 3 2" xfId="2765"/>
    <cellStyle name="20% - Accent3 3 3 3" xfId="2766"/>
    <cellStyle name="20% - Accent3 3 4" xfId="2767"/>
    <cellStyle name="20% - Accent3 3 5" xfId="2768"/>
    <cellStyle name="20% - Accent3 4" xfId="2769"/>
    <cellStyle name="20% - Accent3 4 2" xfId="2770"/>
    <cellStyle name="20% - Accent3 4 2 2" xfId="2771"/>
    <cellStyle name="20% - Accent3 4 2 2 2" xfId="2772"/>
    <cellStyle name="20% - Accent3 4 2 2 3" xfId="2773"/>
    <cellStyle name="20% - Accent3 4 2 3" xfId="2774"/>
    <cellStyle name="20% - Accent3 4 2 4" xfId="2775"/>
    <cellStyle name="20% - Accent3 4 3" xfId="2776"/>
    <cellStyle name="20% - Accent3 4 3 2" xfId="2777"/>
    <cellStyle name="20% - Accent3 4 3 3" xfId="2778"/>
    <cellStyle name="20% - Accent3 4 4" xfId="2779"/>
    <cellStyle name="20% - Accent3 4 5" xfId="2780"/>
    <cellStyle name="20% - Accent3 5" xfId="2781"/>
    <cellStyle name="20% - Accent3 5 2" xfId="2782"/>
    <cellStyle name="20% - Accent3 5 2 2" xfId="2783"/>
    <cellStyle name="20% - Accent3 5 2 2 2" xfId="2784"/>
    <cellStyle name="20% - Accent3 5 2 2 3" xfId="2785"/>
    <cellStyle name="20% - Accent3 5 2 3" xfId="2786"/>
    <cellStyle name="20% - Accent3 5 2 4" xfId="2787"/>
    <cellStyle name="20% - Accent3 5 3" xfId="2788"/>
    <cellStyle name="20% - Accent3 5 3 2" xfId="2789"/>
    <cellStyle name="20% - Accent3 5 3 3" xfId="2790"/>
    <cellStyle name="20% - Accent3 5 4" xfId="2791"/>
    <cellStyle name="20% - Accent3 5 5" xfId="2792"/>
    <cellStyle name="20% - Accent3 6" xfId="2793"/>
    <cellStyle name="20% - Accent3 6 2" xfId="2794"/>
    <cellStyle name="20% - Accent3 6 2 2" xfId="2795"/>
    <cellStyle name="20% - Accent3 6 2 2 2" xfId="2796"/>
    <cellStyle name="20% - Accent3 6 2 2 3" xfId="2797"/>
    <cellStyle name="20% - Accent3 6 2 3" xfId="2798"/>
    <cellStyle name="20% - Accent3 6 2 4" xfId="2799"/>
    <cellStyle name="20% - Accent3 6 3" xfId="2800"/>
    <cellStyle name="20% - Accent3 6 3 2" xfId="2801"/>
    <cellStyle name="20% - Accent3 6 3 3" xfId="2802"/>
    <cellStyle name="20% - Accent3 6 4" xfId="2803"/>
    <cellStyle name="20% - Accent3 6 5" xfId="2804"/>
    <cellStyle name="20% - Accent3 7" xfId="2805"/>
    <cellStyle name="20% - Accent3 7 2" xfId="2806"/>
    <cellStyle name="20% - Accent3 7 2 2" xfId="2807"/>
    <cellStyle name="20% - Accent3 7 2 2 2" xfId="2808"/>
    <cellStyle name="20% - Accent3 7 2 2 3" xfId="2809"/>
    <cellStyle name="20% - Accent3 7 2 3" xfId="2810"/>
    <cellStyle name="20% - Accent3 7 2 4" xfId="2811"/>
    <cellStyle name="20% - Accent3 7 3" xfId="2812"/>
    <cellStyle name="20% - Accent3 7 3 2" xfId="2813"/>
    <cellStyle name="20% - Accent3 7 3 3" xfId="2814"/>
    <cellStyle name="20% - Accent3 7 4" xfId="2815"/>
    <cellStyle name="20% - Accent3 7 5" xfId="2816"/>
    <cellStyle name="20% - Accent4" xfId="49" builtinId="42" hidden="1"/>
    <cellStyle name="20% - Accent4" xfId="36362" builtinId="42" customBuiltin="1"/>
    <cellStyle name="20% - Accent4 2" xfId="137"/>
    <cellStyle name="20% - Accent4 2 2" xfId="203"/>
    <cellStyle name="20% - Accent4 2 2 2" xfId="2817"/>
    <cellStyle name="20% - Accent4 2 2 2 2" xfId="2818"/>
    <cellStyle name="20% - Accent4 2 2 2 3" xfId="2819"/>
    <cellStyle name="20% - Accent4 2 2 3" xfId="2820"/>
    <cellStyle name="20% - Accent4 2 2 4" xfId="2821"/>
    <cellStyle name="20% - Accent4 2 3" xfId="2822"/>
    <cellStyle name="20% - Accent4 2 3 2" xfId="2823"/>
    <cellStyle name="20% - Accent4 2 3 3" xfId="2824"/>
    <cellStyle name="20% - Accent4 2 4" xfId="2825"/>
    <cellStyle name="20% - Accent4 2 5" xfId="2826"/>
    <cellStyle name="20% - Accent4 3" xfId="66"/>
    <cellStyle name="20% - Accent4 3 2" xfId="236"/>
    <cellStyle name="20% - Accent4 3 2 2" xfId="309"/>
    <cellStyle name="20% - Accent4 3 2 2 2" xfId="2827"/>
    <cellStyle name="20% - Accent4 3 2 2 3" xfId="2828"/>
    <cellStyle name="20% - Accent4 3 2 3" xfId="2829"/>
    <cellStyle name="20% - Accent4 3 2 4" xfId="2830"/>
    <cellStyle name="20% - Accent4 3 3" xfId="2831"/>
    <cellStyle name="20% - Accent4 3 3 2" xfId="2832"/>
    <cellStyle name="20% - Accent4 3 3 3" xfId="2833"/>
    <cellStyle name="20% - Accent4 3 4" xfId="2834"/>
    <cellStyle name="20% - Accent4 3 5" xfId="2835"/>
    <cellStyle name="20% - Accent4 4" xfId="2836"/>
    <cellStyle name="20% - Accent4 4 2" xfId="2837"/>
    <cellStyle name="20% - Accent4 4 2 2" xfId="2838"/>
    <cellStyle name="20% - Accent4 4 2 2 2" xfId="2839"/>
    <cellStyle name="20% - Accent4 4 2 2 3" xfId="2840"/>
    <cellStyle name="20% - Accent4 4 2 3" xfId="2841"/>
    <cellStyle name="20% - Accent4 4 2 4" xfId="2842"/>
    <cellStyle name="20% - Accent4 4 3" xfId="2843"/>
    <cellStyle name="20% - Accent4 4 3 2" xfId="2844"/>
    <cellStyle name="20% - Accent4 4 3 3" xfId="2845"/>
    <cellStyle name="20% - Accent4 4 4" xfId="2846"/>
    <cellStyle name="20% - Accent4 4 5" xfId="2847"/>
    <cellStyle name="20% - Accent4 5" xfId="2848"/>
    <cellStyle name="20% - Accent4 5 2" xfId="2849"/>
    <cellStyle name="20% - Accent4 5 2 2" xfId="2850"/>
    <cellStyle name="20% - Accent4 5 2 2 2" xfId="2851"/>
    <cellStyle name="20% - Accent4 5 2 2 3" xfId="2852"/>
    <cellStyle name="20% - Accent4 5 2 3" xfId="2853"/>
    <cellStyle name="20% - Accent4 5 2 4" xfId="2854"/>
    <cellStyle name="20% - Accent4 5 3" xfId="2855"/>
    <cellStyle name="20% - Accent4 5 3 2" xfId="2856"/>
    <cellStyle name="20% - Accent4 5 3 3" xfId="2857"/>
    <cellStyle name="20% - Accent4 5 4" xfId="2858"/>
    <cellStyle name="20% - Accent4 5 5" xfId="2859"/>
    <cellStyle name="20% - Accent4 6" xfId="2860"/>
    <cellStyle name="20% - Accent4 6 2" xfId="2861"/>
    <cellStyle name="20% - Accent4 6 2 2" xfId="2862"/>
    <cellStyle name="20% - Accent4 6 2 2 2" xfId="2863"/>
    <cellStyle name="20% - Accent4 6 2 2 3" xfId="2864"/>
    <cellStyle name="20% - Accent4 6 2 3" xfId="2865"/>
    <cellStyle name="20% - Accent4 6 2 4" xfId="2866"/>
    <cellStyle name="20% - Accent4 6 3" xfId="2867"/>
    <cellStyle name="20% - Accent4 6 3 2" xfId="2868"/>
    <cellStyle name="20% - Accent4 6 3 3" xfId="2869"/>
    <cellStyle name="20% - Accent4 6 4" xfId="2870"/>
    <cellStyle name="20% - Accent4 6 5" xfId="2871"/>
    <cellStyle name="20% - Accent4 7" xfId="2872"/>
    <cellStyle name="20% - Accent4 7 2" xfId="2873"/>
    <cellStyle name="20% - Accent4 7 2 2" xfId="2874"/>
    <cellStyle name="20% - Accent4 7 2 2 2" xfId="2875"/>
    <cellStyle name="20% - Accent4 7 2 2 3" xfId="2876"/>
    <cellStyle name="20% - Accent4 7 2 3" xfId="2877"/>
    <cellStyle name="20% - Accent4 7 2 4" xfId="2878"/>
    <cellStyle name="20% - Accent4 7 3" xfId="2879"/>
    <cellStyle name="20% - Accent4 7 3 2" xfId="2880"/>
    <cellStyle name="20% - Accent4 7 3 3" xfId="2881"/>
    <cellStyle name="20% - Accent4 7 4" xfId="2882"/>
    <cellStyle name="20% - Accent4 7 5" xfId="2883"/>
    <cellStyle name="20% - Accent5" xfId="53" builtinId="46" hidden="1"/>
    <cellStyle name="20% - Accent5" xfId="36366" builtinId="46" customBuiltin="1"/>
    <cellStyle name="20% - Accent5 2" xfId="138"/>
    <cellStyle name="20% - Accent5 2 2" xfId="204"/>
    <cellStyle name="20% - Accent5 2 2 2" xfId="2884"/>
    <cellStyle name="20% - Accent5 2 2 2 2" xfId="2885"/>
    <cellStyle name="20% - Accent5 2 2 2 3" xfId="2886"/>
    <cellStyle name="20% - Accent5 2 2 3" xfId="2887"/>
    <cellStyle name="20% - Accent5 2 2 4" xfId="2888"/>
    <cellStyle name="20% - Accent5 2 3" xfId="2889"/>
    <cellStyle name="20% - Accent5 2 3 2" xfId="2890"/>
    <cellStyle name="20% - Accent5 2 3 3" xfId="2891"/>
    <cellStyle name="20% - Accent5 2 4" xfId="2892"/>
    <cellStyle name="20% - Accent5 2 5" xfId="2893"/>
    <cellStyle name="20% - Accent5 3" xfId="67"/>
    <cellStyle name="20% - Accent5 3 2" xfId="237"/>
    <cellStyle name="20% - Accent5 3 2 2" xfId="310"/>
    <cellStyle name="20% - Accent5 3 2 2 2" xfId="2894"/>
    <cellStyle name="20% - Accent5 3 2 2 3" xfId="2895"/>
    <cellStyle name="20% - Accent5 3 2 3" xfId="2896"/>
    <cellStyle name="20% - Accent5 3 2 4" xfId="2897"/>
    <cellStyle name="20% - Accent5 3 3" xfId="2898"/>
    <cellStyle name="20% - Accent5 3 3 2" xfId="2899"/>
    <cellStyle name="20% - Accent5 3 3 3" xfId="2900"/>
    <cellStyle name="20% - Accent5 3 4" xfId="2901"/>
    <cellStyle name="20% - Accent5 3 5" xfId="2902"/>
    <cellStyle name="20% - Accent5 4" xfId="2903"/>
    <cellStyle name="20% - Accent5 4 2" xfId="2904"/>
    <cellStyle name="20% - Accent5 4 2 2" xfId="2905"/>
    <cellStyle name="20% - Accent5 4 2 2 2" xfId="2906"/>
    <cellStyle name="20% - Accent5 4 2 2 3" xfId="2907"/>
    <cellStyle name="20% - Accent5 4 2 3" xfId="2908"/>
    <cellStyle name="20% - Accent5 4 2 4" xfId="2909"/>
    <cellStyle name="20% - Accent5 4 3" xfId="2910"/>
    <cellStyle name="20% - Accent5 4 3 2" xfId="2911"/>
    <cellStyle name="20% - Accent5 4 3 3" xfId="2912"/>
    <cellStyle name="20% - Accent5 4 4" xfId="2913"/>
    <cellStyle name="20% - Accent5 4 5" xfId="2914"/>
    <cellStyle name="20% - Accent5 5" xfId="2915"/>
    <cellStyle name="20% - Accent5 5 2" xfId="2916"/>
    <cellStyle name="20% - Accent5 5 2 2" xfId="2917"/>
    <cellStyle name="20% - Accent5 5 2 2 2" xfId="2918"/>
    <cellStyle name="20% - Accent5 5 2 2 3" xfId="2919"/>
    <cellStyle name="20% - Accent5 5 2 3" xfId="2920"/>
    <cellStyle name="20% - Accent5 5 2 4" xfId="2921"/>
    <cellStyle name="20% - Accent5 5 3" xfId="2922"/>
    <cellStyle name="20% - Accent5 5 3 2" xfId="2923"/>
    <cellStyle name="20% - Accent5 5 3 3" xfId="2924"/>
    <cellStyle name="20% - Accent5 5 4" xfId="2925"/>
    <cellStyle name="20% - Accent5 5 5" xfId="2926"/>
    <cellStyle name="20% - Accent5 6" xfId="2927"/>
    <cellStyle name="20% - Accent5 6 2" xfId="2928"/>
    <cellStyle name="20% - Accent5 6 2 2" xfId="2929"/>
    <cellStyle name="20% - Accent5 6 2 2 2" xfId="2930"/>
    <cellStyle name="20% - Accent5 6 2 2 3" xfId="2931"/>
    <cellStyle name="20% - Accent5 6 2 3" xfId="2932"/>
    <cellStyle name="20% - Accent5 6 2 4" xfId="2933"/>
    <cellStyle name="20% - Accent5 6 3" xfId="2934"/>
    <cellStyle name="20% - Accent5 6 3 2" xfId="2935"/>
    <cellStyle name="20% - Accent5 6 3 3" xfId="2936"/>
    <cellStyle name="20% - Accent5 6 4" xfId="2937"/>
    <cellStyle name="20% - Accent5 6 5" xfId="2938"/>
    <cellStyle name="20% - Accent5 7" xfId="2939"/>
    <cellStyle name="20% - Accent5 7 2" xfId="2940"/>
    <cellStyle name="20% - Accent5 7 2 2" xfId="2941"/>
    <cellStyle name="20% - Accent5 7 2 2 2" xfId="2942"/>
    <cellStyle name="20% - Accent5 7 2 2 3" xfId="2943"/>
    <cellStyle name="20% - Accent5 7 2 3" xfId="2944"/>
    <cellStyle name="20% - Accent5 7 2 4" xfId="2945"/>
    <cellStyle name="20% - Accent5 7 3" xfId="2946"/>
    <cellStyle name="20% - Accent5 7 3 2" xfId="2947"/>
    <cellStyle name="20% - Accent5 7 3 3" xfId="2948"/>
    <cellStyle name="20% - Accent5 7 4" xfId="2949"/>
    <cellStyle name="20% - Accent5 7 5" xfId="2950"/>
    <cellStyle name="20% - Accent6" xfId="57" builtinId="50" hidden="1"/>
    <cellStyle name="20% - Accent6" xfId="36370" builtinId="50" customBuiltin="1"/>
    <cellStyle name="20% - Accent6 2" xfId="139"/>
    <cellStyle name="20% - Accent6 2 2" xfId="205"/>
    <cellStyle name="20% - Accent6 2 2 2" xfId="2951"/>
    <cellStyle name="20% - Accent6 2 2 2 2" xfId="2952"/>
    <cellStyle name="20% - Accent6 2 2 2 3" xfId="2953"/>
    <cellStyle name="20% - Accent6 2 2 3" xfId="2954"/>
    <cellStyle name="20% - Accent6 2 2 4" xfId="2955"/>
    <cellStyle name="20% - Accent6 2 3" xfId="2956"/>
    <cellStyle name="20% - Accent6 2 3 2" xfId="2957"/>
    <cellStyle name="20% - Accent6 2 3 3" xfId="2958"/>
    <cellStyle name="20% - Accent6 2 4" xfId="2959"/>
    <cellStyle name="20% - Accent6 2 5" xfId="2960"/>
    <cellStyle name="20% - Accent6 3" xfId="68"/>
    <cellStyle name="20% - Accent6 3 2" xfId="238"/>
    <cellStyle name="20% - Accent6 3 2 2" xfId="313"/>
    <cellStyle name="20% - Accent6 3 2 2 2" xfId="2961"/>
    <cellStyle name="20% - Accent6 3 2 2 3" xfId="2962"/>
    <cellStyle name="20% - Accent6 3 2 3" xfId="2963"/>
    <cellStyle name="20% - Accent6 3 2 4" xfId="2964"/>
    <cellStyle name="20% - Accent6 3 3" xfId="2965"/>
    <cellStyle name="20% - Accent6 3 3 2" xfId="2966"/>
    <cellStyle name="20% - Accent6 3 3 3" xfId="2967"/>
    <cellStyle name="20% - Accent6 3 4" xfId="2968"/>
    <cellStyle name="20% - Accent6 3 5" xfId="2969"/>
    <cellStyle name="20% - Accent6 4" xfId="2970"/>
    <cellStyle name="20% - Accent6 4 2" xfId="2971"/>
    <cellStyle name="20% - Accent6 4 2 2" xfId="2972"/>
    <cellStyle name="20% - Accent6 4 2 2 2" xfId="2973"/>
    <cellStyle name="20% - Accent6 4 2 2 3" xfId="2974"/>
    <cellStyle name="20% - Accent6 4 2 3" xfId="2975"/>
    <cellStyle name="20% - Accent6 4 2 4" xfId="2976"/>
    <cellStyle name="20% - Accent6 4 3" xfId="2977"/>
    <cellStyle name="20% - Accent6 4 3 2" xfId="2978"/>
    <cellStyle name="20% - Accent6 4 3 3" xfId="2979"/>
    <cellStyle name="20% - Accent6 4 4" xfId="2980"/>
    <cellStyle name="20% - Accent6 4 5" xfId="2981"/>
    <cellStyle name="20% - Accent6 5" xfId="2982"/>
    <cellStyle name="20% - Accent6 5 2" xfId="2983"/>
    <cellStyle name="20% - Accent6 5 2 2" xfId="2984"/>
    <cellStyle name="20% - Accent6 5 2 2 2" xfId="2985"/>
    <cellStyle name="20% - Accent6 5 2 2 3" xfId="2986"/>
    <cellStyle name="20% - Accent6 5 2 3" xfId="2987"/>
    <cellStyle name="20% - Accent6 5 2 4" xfId="2988"/>
    <cellStyle name="20% - Accent6 5 3" xfId="2989"/>
    <cellStyle name="20% - Accent6 5 3 2" xfId="2990"/>
    <cellStyle name="20% - Accent6 5 3 3" xfId="2991"/>
    <cellStyle name="20% - Accent6 5 4" xfId="2992"/>
    <cellStyle name="20% - Accent6 5 5" xfId="2993"/>
    <cellStyle name="20% - Accent6 6" xfId="2994"/>
    <cellStyle name="20% - Accent6 6 2" xfId="2995"/>
    <cellStyle name="20% - Accent6 6 2 2" xfId="2996"/>
    <cellStyle name="20% - Accent6 6 2 2 2" xfId="2997"/>
    <cellStyle name="20% - Accent6 6 2 2 3" xfId="2998"/>
    <cellStyle name="20% - Accent6 6 2 3" xfId="2999"/>
    <cellStyle name="20% - Accent6 6 2 4" xfId="3000"/>
    <cellStyle name="20% - Accent6 6 3" xfId="3001"/>
    <cellStyle name="20% - Accent6 6 3 2" xfId="3002"/>
    <cellStyle name="20% - Accent6 6 3 3" xfId="3003"/>
    <cellStyle name="20% - Accent6 6 4" xfId="3004"/>
    <cellStyle name="20% - Accent6 6 5" xfId="3005"/>
    <cellStyle name="20% - Accent6 7" xfId="3006"/>
    <cellStyle name="20% - Accent6 7 2" xfId="3007"/>
    <cellStyle name="20% - Accent6 7 2 2" xfId="3008"/>
    <cellStyle name="20% - Accent6 7 2 2 2" xfId="3009"/>
    <cellStyle name="20% - Accent6 7 2 2 3" xfId="3010"/>
    <cellStyle name="20% - Accent6 7 2 3" xfId="3011"/>
    <cellStyle name="20% - Accent6 7 2 4" xfId="3012"/>
    <cellStyle name="20% - Accent6 7 3" xfId="3013"/>
    <cellStyle name="20% - Accent6 7 3 2" xfId="3014"/>
    <cellStyle name="20% - Accent6 7 3 3" xfId="3015"/>
    <cellStyle name="20% - Accent6 7 4" xfId="3016"/>
    <cellStyle name="20% - Accent6 7 5" xfId="3017"/>
    <cellStyle name="20% - Akzent1" xfId="3018"/>
    <cellStyle name="20% - Akzent2" xfId="3019"/>
    <cellStyle name="20% - Akzent3" xfId="3020"/>
    <cellStyle name="20% - Akzent4" xfId="3021"/>
    <cellStyle name="20% - Akzent5" xfId="3022"/>
    <cellStyle name="20% - Akzent6" xfId="3023"/>
    <cellStyle name="2parte" xfId="3024"/>
    <cellStyle name="2parte 2" xfId="3025"/>
    <cellStyle name="2parte 3" xfId="3026"/>
    <cellStyle name="40 % - Akzent1 2" xfId="3027"/>
    <cellStyle name="40 % - Akzent1 2 2" xfId="3028"/>
    <cellStyle name="40 % - Akzent1 2 3" xfId="3029"/>
    <cellStyle name="40 % - Akzent2 2" xfId="3030"/>
    <cellStyle name="40 % - Akzent2 2 2" xfId="3031"/>
    <cellStyle name="40 % - Akzent2 2 3" xfId="3032"/>
    <cellStyle name="40 % - Akzent3 2" xfId="3033"/>
    <cellStyle name="40 % - Akzent3 2 2" xfId="3034"/>
    <cellStyle name="40 % - Akzent3 2 3" xfId="3035"/>
    <cellStyle name="40 % - Akzent4 2" xfId="3036"/>
    <cellStyle name="40 % - Akzent4 2 2" xfId="3037"/>
    <cellStyle name="40 % - Akzent4 2 3" xfId="3038"/>
    <cellStyle name="40 % - Akzent5 2" xfId="3039"/>
    <cellStyle name="40 % - Akzent5 2 2" xfId="3040"/>
    <cellStyle name="40 % - Akzent5 2 3" xfId="3041"/>
    <cellStyle name="40 % - Akzent6 2" xfId="3042"/>
    <cellStyle name="40 % - Akzent6 2 2" xfId="3043"/>
    <cellStyle name="40 % - Akzent6 2 3" xfId="3044"/>
    <cellStyle name="40% - Accent1" xfId="38" builtinId="31" hidden="1"/>
    <cellStyle name="40% - Accent1" xfId="36351" builtinId="31" customBuiltin="1"/>
    <cellStyle name="40% - Accent1 2" xfId="140"/>
    <cellStyle name="40% - Accent1 2 2" xfId="206"/>
    <cellStyle name="40% - Accent1 2 2 2" xfId="3045"/>
    <cellStyle name="40% - Accent1 2 2 2 2" xfId="3046"/>
    <cellStyle name="40% - Accent1 2 2 2 3" xfId="3047"/>
    <cellStyle name="40% - Accent1 2 2 3" xfId="3048"/>
    <cellStyle name="40% - Accent1 2 2 4" xfId="3049"/>
    <cellStyle name="40% - Accent1 2 3" xfId="3050"/>
    <cellStyle name="40% - Accent1 2 3 2" xfId="3051"/>
    <cellStyle name="40% - Accent1 2 3 3" xfId="3052"/>
    <cellStyle name="40% - Accent1 2 4" xfId="3053"/>
    <cellStyle name="40% - Accent1 2 5" xfId="3054"/>
    <cellStyle name="40% - Accent1 3" xfId="69"/>
    <cellStyle name="40% - Accent1 3 2" xfId="239"/>
    <cellStyle name="40% - Accent1 3 2 2" xfId="316"/>
    <cellStyle name="40% - Accent1 3 2 2 2" xfId="3055"/>
    <cellStyle name="40% - Accent1 3 2 2 3" xfId="3056"/>
    <cellStyle name="40% - Accent1 3 2 3" xfId="3057"/>
    <cellStyle name="40% - Accent1 3 2 4" xfId="3058"/>
    <cellStyle name="40% - Accent1 3 3" xfId="3059"/>
    <cellStyle name="40% - Accent1 3 3 2" xfId="3060"/>
    <cellStyle name="40% - Accent1 3 3 3" xfId="3061"/>
    <cellStyle name="40% - Accent1 3 4" xfId="3062"/>
    <cellStyle name="40% - Accent1 3 5" xfId="3063"/>
    <cellStyle name="40% - Accent1 4" xfId="3064"/>
    <cellStyle name="40% - Accent1 4 2" xfId="3065"/>
    <cellStyle name="40% - Accent1 4 2 2" xfId="3066"/>
    <cellStyle name="40% - Accent1 4 2 2 2" xfId="3067"/>
    <cellStyle name="40% - Accent1 4 2 2 3" xfId="3068"/>
    <cellStyle name="40% - Accent1 4 2 3" xfId="3069"/>
    <cellStyle name="40% - Accent1 4 2 4" xfId="3070"/>
    <cellStyle name="40% - Accent1 4 3" xfId="3071"/>
    <cellStyle name="40% - Accent1 4 3 2" xfId="3072"/>
    <cellStyle name="40% - Accent1 4 3 3" xfId="3073"/>
    <cellStyle name="40% - Accent1 4 4" xfId="3074"/>
    <cellStyle name="40% - Accent1 4 5" xfId="3075"/>
    <cellStyle name="40% - Accent1 5" xfId="3076"/>
    <cellStyle name="40% - Accent1 5 2" xfId="3077"/>
    <cellStyle name="40% - Accent1 5 2 2" xfId="3078"/>
    <cellStyle name="40% - Accent1 5 2 2 2" xfId="3079"/>
    <cellStyle name="40% - Accent1 5 2 2 3" xfId="3080"/>
    <cellStyle name="40% - Accent1 5 2 3" xfId="3081"/>
    <cellStyle name="40% - Accent1 5 2 4" xfId="3082"/>
    <cellStyle name="40% - Accent1 5 3" xfId="3083"/>
    <cellStyle name="40% - Accent1 5 3 2" xfId="3084"/>
    <cellStyle name="40% - Accent1 5 3 3" xfId="3085"/>
    <cellStyle name="40% - Accent1 5 4" xfId="3086"/>
    <cellStyle name="40% - Accent1 5 5" xfId="3087"/>
    <cellStyle name="40% - Accent1 6" xfId="3088"/>
    <cellStyle name="40% - Accent1 6 2" xfId="3089"/>
    <cellStyle name="40% - Accent1 6 2 2" xfId="3090"/>
    <cellStyle name="40% - Accent1 6 2 2 2" xfId="3091"/>
    <cellStyle name="40% - Accent1 6 2 2 3" xfId="3092"/>
    <cellStyle name="40% - Accent1 6 2 3" xfId="3093"/>
    <cellStyle name="40% - Accent1 6 2 4" xfId="3094"/>
    <cellStyle name="40% - Accent1 6 3" xfId="3095"/>
    <cellStyle name="40% - Accent1 6 3 2" xfId="3096"/>
    <cellStyle name="40% - Accent1 6 3 3" xfId="3097"/>
    <cellStyle name="40% - Accent1 6 4" xfId="3098"/>
    <cellStyle name="40% - Accent1 6 5" xfId="3099"/>
    <cellStyle name="40% - Accent1 7" xfId="3100"/>
    <cellStyle name="40% - Accent1 7 2" xfId="3101"/>
    <cellStyle name="40% - Accent1 7 2 2" xfId="3102"/>
    <cellStyle name="40% - Accent1 7 2 2 2" xfId="3103"/>
    <cellStyle name="40% - Accent1 7 2 2 3" xfId="3104"/>
    <cellStyle name="40% - Accent1 7 2 3" xfId="3105"/>
    <cellStyle name="40% - Accent1 7 2 4" xfId="3106"/>
    <cellStyle name="40% - Accent1 7 3" xfId="3107"/>
    <cellStyle name="40% - Accent1 7 3 2" xfId="3108"/>
    <cellStyle name="40% - Accent1 7 3 3" xfId="3109"/>
    <cellStyle name="40% - Accent1 7 4" xfId="3110"/>
    <cellStyle name="40% - Accent1 7 5" xfId="3111"/>
    <cellStyle name="40% - Accent2" xfId="42" builtinId="35" hidden="1"/>
    <cellStyle name="40% - Accent2" xfId="36355" builtinId="35" customBuiltin="1"/>
    <cellStyle name="40% - Accent2 2" xfId="141"/>
    <cellStyle name="40% - Accent2 2 2" xfId="207"/>
    <cellStyle name="40% - Accent2 2 2 2" xfId="3112"/>
    <cellStyle name="40% - Accent2 2 2 2 2" xfId="3113"/>
    <cellStyle name="40% - Accent2 2 2 2 3" xfId="3114"/>
    <cellStyle name="40% - Accent2 2 2 3" xfId="3115"/>
    <cellStyle name="40% - Accent2 2 2 4" xfId="3116"/>
    <cellStyle name="40% - Accent2 2 3" xfId="3117"/>
    <cellStyle name="40% - Accent2 2 3 2" xfId="3118"/>
    <cellStyle name="40% - Accent2 2 3 3" xfId="3119"/>
    <cellStyle name="40% - Accent2 2 4" xfId="3120"/>
    <cellStyle name="40% - Accent2 2 5" xfId="3121"/>
    <cellStyle name="40% - Accent2 3" xfId="70"/>
    <cellStyle name="40% - Accent2 3 2" xfId="240"/>
    <cellStyle name="40% - Accent2 3 2 2" xfId="317"/>
    <cellStyle name="40% - Accent2 3 2 2 2" xfId="3122"/>
    <cellStyle name="40% - Accent2 3 2 2 3" xfId="3123"/>
    <cellStyle name="40% - Accent2 3 2 3" xfId="3124"/>
    <cellStyle name="40% - Accent2 3 2 4" xfId="3125"/>
    <cellStyle name="40% - Accent2 3 3" xfId="3126"/>
    <cellStyle name="40% - Accent2 3 3 2" xfId="3127"/>
    <cellStyle name="40% - Accent2 3 3 3" xfId="3128"/>
    <cellStyle name="40% - Accent2 3 4" xfId="3129"/>
    <cellStyle name="40% - Accent2 3 5" xfId="3130"/>
    <cellStyle name="40% - Accent2 4" xfId="3131"/>
    <cellStyle name="40% - Accent2 4 2" xfId="3132"/>
    <cellStyle name="40% - Accent2 4 2 2" xfId="3133"/>
    <cellStyle name="40% - Accent2 4 2 2 2" xfId="3134"/>
    <cellStyle name="40% - Accent2 4 2 2 3" xfId="3135"/>
    <cellStyle name="40% - Accent2 4 2 3" xfId="3136"/>
    <cellStyle name="40% - Accent2 4 2 4" xfId="3137"/>
    <cellStyle name="40% - Accent2 4 3" xfId="3138"/>
    <cellStyle name="40% - Accent2 4 3 2" xfId="3139"/>
    <cellStyle name="40% - Accent2 4 3 3" xfId="3140"/>
    <cellStyle name="40% - Accent2 4 4" xfId="3141"/>
    <cellStyle name="40% - Accent2 4 5" xfId="3142"/>
    <cellStyle name="40% - Accent2 5" xfId="3143"/>
    <cellStyle name="40% - Accent2 5 2" xfId="3144"/>
    <cellStyle name="40% - Accent2 5 2 2" xfId="3145"/>
    <cellStyle name="40% - Accent2 5 2 2 2" xfId="3146"/>
    <cellStyle name="40% - Accent2 5 2 2 3" xfId="3147"/>
    <cellStyle name="40% - Accent2 5 2 3" xfId="3148"/>
    <cellStyle name="40% - Accent2 5 2 4" xfId="3149"/>
    <cellStyle name="40% - Accent2 5 3" xfId="3150"/>
    <cellStyle name="40% - Accent2 5 3 2" xfId="3151"/>
    <cellStyle name="40% - Accent2 5 3 3" xfId="3152"/>
    <cellStyle name="40% - Accent2 5 4" xfId="3153"/>
    <cellStyle name="40% - Accent2 5 5" xfId="3154"/>
    <cellStyle name="40% - Accent2 6" xfId="3155"/>
    <cellStyle name="40% - Accent2 6 2" xfId="3156"/>
    <cellStyle name="40% - Accent2 6 2 2" xfId="3157"/>
    <cellStyle name="40% - Accent2 6 2 2 2" xfId="3158"/>
    <cellStyle name="40% - Accent2 6 2 2 3" xfId="3159"/>
    <cellStyle name="40% - Accent2 6 2 3" xfId="3160"/>
    <cellStyle name="40% - Accent2 6 2 4" xfId="3161"/>
    <cellStyle name="40% - Accent2 6 3" xfId="3162"/>
    <cellStyle name="40% - Accent2 6 3 2" xfId="3163"/>
    <cellStyle name="40% - Accent2 6 3 3" xfId="3164"/>
    <cellStyle name="40% - Accent2 6 4" xfId="3165"/>
    <cellStyle name="40% - Accent2 6 5" xfId="3166"/>
    <cellStyle name="40% - Accent2 7" xfId="3167"/>
    <cellStyle name="40% - Accent2 7 2" xfId="3168"/>
    <cellStyle name="40% - Accent2 7 2 2" xfId="3169"/>
    <cellStyle name="40% - Accent2 7 2 2 2" xfId="3170"/>
    <cellStyle name="40% - Accent2 7 2 2 3" xfId="3171"/>
    <cellStyle name="40% - Accent2 7 2 3" xfId="3172"/>
    <cellStyle name="40% - Accent2 7 2 4" xfId="3173"/>
    <cellStyle name="40% - Accent2 7 3" xfId="3174"/>
    <cellStyle name="40% - Accent2 7 3 2" xfId="3175"/>
    <cellStyle name="40% - Accent2 7 3 3" xfId="3176"/>
    <cellStyle name="40% - Accent2 7 4" xfId="3177"/>
    <cellStyle name="40% - Accent2 7 5" xfId="3178"/>
    <cellStyle name="40% - Accent3" xfId="46" builtinId="39" hidden="1"/>
    <cellStyle name="40% - Accent3" xfId="36359" builtinId="39" customBuiltin="1"/>
    <cellStyle name="40% - Accent3 2" xfId="142"/>
    <cellStyle name="40% - Accent3 2 2" xfId="208"/>
    <cellStyle name="40% - Accent3 2 2 2" xfId="3179"/>
    <cellStyle name="40% - Accent3 2 2 2 2" xfId="3180"/>
    <cellStyle name="40% - Accent3 2 2 2 3" xfId="3181"/>
    <cellStyle name="40% - Accent3 2 2 3" xfId="3182"/>
    <cellStyle name="40% - Accent3 2 2 4" xfId="3183"/>
    <cellStyle name="40% - Accent3 2 3" xfId="3184"/>
    <cellStyle name="40% - Accent3 2 3 2" xfId="3185"/>
    <cellStyle name="40% - Accent3 2 3 3" xfId="3186"/>
    <cellStyle name="40% - Accent3 2 4" xfId="3187"/>
    <cellStyle name="40% - Accent3 2 5" xfId="3188"/>
    <cellStyle name="40% - Accent3 3" xfId="71"/>
    <cellStyle name="40% - Accent3 3 2" xfId="241"/>
    <cellStyle name="40% - Accent3 3 2 2" xfId="318"/>
    <cellStyle name="40% - Accent3 3 2 2 2" xfId="3189"/>
    <cellStyle name="40% - Accent3 3 2 2 3" xfId="3190"/>
    <cellStyle name="40% - Accent3 3 2 3" xfId="3191"/>
    <cellStyle name="40% - Accent3 3 2 4" xfId="3192"/>
    <cellStyle name="40% - Accent3 3 3" xfId="3193"/>
    <cellStyle name="40% - Accent3 3 3 2" xfId="3194"/>
    <cellStyle name="40% - Accent3 3 3 3" xfId="3195"/>
    <cellStyle name="40% - Accent3 3 4" xfId="3196"/>
    <cellStyle name="40% - Accent3 3 5" xfId="3197"/>
    <cellStyle name="40% - Accent3 4" xfId="3198"/>
    <cellStyle name="40% - Accent3 4 2" xfId="3199"/>
    <cellStyle name="40% - Accent3 4 2 2" xfId="3200"/>
    <cellStyle name="40% - Accent3 4 2 2 2" xfId="3201"/>
    <cellStyle name="40% - Accent3 4 2 2 3" xfId="3202"/>
    <cellStyle name="40% - Accent3 4 2 3" xfId="3203"/>
    <cellStyle name="40% - Accent3 4 2 4" xfId="3204"/>
    <cellStyle name="40% - Accent3 4 3" xfId="3205"/>
    <cellStyle name="40% - Accent3 4 3 2" xfId="3206"/>
    <cellStyle name="40% - Accent3 4 3 3" xfId="3207"/>
    <cellStyle name="40% - Accent3 4 4" xfId="3208"/>
    <cellStyle name="40% - Accent3 4 5" xfId="3209"/>
    <cellStyle name="40% - Accent3 5" xfId="3210"/>
    <cellStyle name="40% - Accent3 5 2" xfId="3211"/>
    <cellStyle name="40% - Accent3 5 2 2" xfId="3212"/>
    <cellStyle name="40% - Accent3 5 2 2 2" xfId="3213"/>
    <cellStyle name="40% - Accent3 5 2 2 3" xfId="3214"/>
    <cellStyle name="40% - Accent3 5 2 3" xfId="3215"/>
    <cellStyle name="40% - Accent3 5 2 4" xfId="3216"/>
    <cellStyle name="40% - Accent3 5 3" xfId="3217"/>
    <cellStyle name="40% - Accent3 5 3 2" xfId="3218"/>
    <cellStyle name="40% - Accent3 5 3 3" xfId="3219"/>
    <cellStyle name="40% - Accent3 5 4" xfId="3220"/>
    <cellStyle name="40% - Accent3 5 5" xfId="3221"/>
    <cellStyle name="40% - Accent3 6" xfId="3222"/>
    <cellStyle name="40% - Accent3 6 2" xfId="3223"/>
    <cellStyle name="40% - Accent3 6 2 2" xfId="3224"/>
    <cellStyle name="40% - Accent3 6 2 2 2" xfId="3225"/>
    <cellStyle name="40% - Accent3 6 2 2 3" xfId="3226"/>
    <cellStyle name="40% - Accent3 6 2 3" xfId="3227"/>
    <cellStyle name="40% - Accent3 6 2 4" xfId="3228"/>
    <cellStyle name="40% - Accent3 6 3" xfId="3229"/>
    <cellStyle name="40% - Accent3 6 3 2" xfId="3230"/>
    <cellStyle name="40% - Accent3 6 3 3" xfId="3231"/>
    <cellStyle name="40% - Accent3 6 4" xfId="3232"/>
    <cellStyle name="40% - Accent3 6 5" xfId="3233"/>
    <cellStyle name="40% - Accent3 7" xfId="3234"/>
    <cellStyle name="40% - Accent3 7 2" xfId="3235"/>
    <cellStyle name="40% - Accent3 7 2 2" xfId="3236"/>
    <cellStyle name="40% - Accent3 7 2 2 2" xfId="3237"/>
    <cellStyle name="40% - Accent3 7 2 2 3" xfId="3238"/>
    <cellStyle name="40% - Accent3 7 2 3" xfId="3239"/>
    <cellStyle name="40% - Accent3 7 2 4" xfId="3240"/>
    <cellStyle name="40% - Accent3 7 3" xfId="3241"/>
    <cellStyle name="40% - Accent3 7 3 2" xfId="3242"/>
    <cellStyle name="40% - Accent3 7 3 3" xfId="3243"/>
    <cellStyle name="40% - Accent3 7 4" xfId="3244"/>
    <cellStyle name="40% - Accent3 7 5" xfId="3245"/>
    <cellStyle name="40% - Accent4" xfId="50" builtinId="43" hidden="1"/>
    <cellStyle name="40% - Accent4" xfId="36363" builtinId="43" customBuiltin="1"/>
    <cellStyle name="40% - Accent4 2" xfId="143"/>
    <cellStyle name="40% - Accent4 2 2" xfId="209"/>
    <cellStyle name="40% - Accent4 2 2 2" xfId="3246"/>
    <cellStyle name="40% - Accent4 2 2 2 2" xfId="3247"/>
    <cellStyle name="40% - Accent4 2 2 2 3" xfId="3248"/>
    <cellStyle name="40% - Accent4 2 2 3" xfId="3249"/>
    <cellStyle name="40% - Accent4 2 2 4" xfId="3250"/>
    <cellStyle name="40% - Accent4 2 3" xfId="3251"/>
    <cellStyle name="40% - Accent4 2 3 2" xfId="3252"/>
    <cellStyle name="40% - Accent4 2 3 3" xfId="3253"/>
    <cellStyle name="40% - Accent4 2 4" xfId="3254"/>
    <cellStyle name="40% - Accent4 2 5" xfId="3255"/>
    <cellStyle name="40% - Accent4 3" xfId="72"/>
    <cellStyle name="40% - Accent4 3 2" xfId="242"/>
    <cellStyle name="40% - Accent4 3 2 2" xfId="319"/>
    <cellStyle name="40% - Accent4 3 2 2 2" xfId="3256"/>
    <cellStyle name="40% - Accent4 3 2 2 3" xfId="3257"/>
    <cellStyle name="40% - Accent4 3 2 3" xfId="3258"/>
    <cellStyle name="40% - Accent4 3 2 4" xfId="3259"/>
    <cellStyle name="40% - Accent4 3 3" xfId="3260"/>
    <cellStyle name="40% - Accent4 3 3 2" xfId="3261"/>
    <cellStyle name="40% - Accent4 3 3 3" xfId="3262"/>
    <cellStyle name="40% - Accent4 3 4" xfId="3263"/>
    <cellStyle name="40% - Accent4 3 5" xfId="3264"/>
    <cellStyle name="40% - Accent4 4" xfId="3265"/>
    <cellStyle name="40% - Accent4 4 2" xfId="3266"/>
    <cellStyle name="40% - Accent4 4 2 2" xfId="3267"/>
    <cellStyle name="40% - Accent4 4 2 2 2" xfId="3268"/>
    <cellStyle name="40% - Accent4 4 2 2 3" xfId="3269"/>
    <cellStyle name="40% - Accent4 4 2 3" xfId="3270"/>
    <cellStyle name="40% - Accent4 4 2 4" xfId="3271"/>
    <cellStyle name="40% - Accent4 4 3" xfId="3272"/>
    <cellStyle name="40% - Accent4 4 3 2" xfId="3273"/>
    <cellStyle name="40% - Accent4 4 3 3" xfId="3274"/>
    <cellStyle name="40% - Accent4 4 4" xfId="3275"/>
    <cellStyle name="40% - Accent4 4 5" xfId="3276"/>
    <cellStyle name="40% - Accent4 5" xfId="3277"/>
    <cellStyle name="40% - Accent4 5 2" xfId="3278"/>
    <cellStyle name="40% - Accent4 5 2 2" xfId="3279"/>
    <cellStyle name="40% - Accent4 5 2 2 2" xfId="3280"/>
    <cellStyle name="40% - Accent4 5 2 2 3" xfId="3281"/>
    <cellStyle name="40% - Accent4 5 2 3" xfId="3282"/>
    <cellStyle name="40% - Accent4 5 2 4" xfId="3283"/>
    <cellStyle name="40% - Accent4 5 3" xfId="3284"/>
    <cellStyle name="40% - Accent4 5 3 2" xfId="3285"/>
    <cellStyle name="40% - Accent4 5 3 3" xfId="3286"/>
    <cellStyle name="40% - Accent4 5 4" xfId="3287"/>
    <cellStyle name="40% - Accent4 5 5" xfId="3288"/>
    <cellStyle name="40% - Accent4 6" xfId="3289"/>
    <cellStyle name="40% - Accent4 6 2" xfId="3290"/>
    <cellStyle name="40% - Accent4 6 2 2" xfId="3291"/>
    <cellStyle name="40% - Accent4 6 2 2 2" xfId="3292"/>
    <cellStyle name="40% - Accent4 6 2 2 3" xfId="3293"/>
    <cellStyle name="40% - Accent4 6 2 3" xfId="3294"/>
    <cellStyle name="40% - Accent4 6 2 4" xfId="3295"/>
    <cellStyle name="40% - Accent4 6 3" xfId="3296"/>
    <cellStyle name="40% - Accent4 6 3 2" xfId="3297"/>
    <cellStyle name="40% - Accent4 6 3 3" xfId="3298"/>
    <cellStyle name="40% - Accent4 6 4" xfId="3299"/>
    <cellStyle name="40% - Accent4 6 5" xfId="3300"/>
    <cellStyle name="40% - Accent4 7" xfId="3301"/>
    <cellStyle name="40% - Accent4 7 2" xfId="3302"/>
    <cellStyle name="40% - Accent4 7 2 2" xfId="3303"/>
    <cellStyle name="40% - Accent4 7 2 2 2" xfId="3304"/>
    <cellStyle name="40% - Accent4 7 2 2 3" xfId="3305"/>
    <cellStyle name="40% - Accent4 7 2 3" xfId="3306"/>
    <cellStyle name="40% - Accent4 7 2 4" xfId="3307"/>
    <cellStyle name="40% - Accent4 7 3" xfId="3308"/>
    <cellStyle name="40% - Accent4 7 3 2" xfId="3309"/>
    <cellStyle name="40% - Accent4 7 3 3" xfId="3310"/>
    <cellStyle name="40% - Accent4 7 4" xfId="3311"/>
    <cellStyle name="40% - Accent4 7 5" xfId="3312"/>
    <cellStyle name="40% - Accent5" xfId="54" builtinId="47" hidden="1"/>
    <cellStyle name="40% - Accent5" xfId="36367" builtinId="47" customBuiltin="1"/>
    <cellStyle name="40% - Accent5 2" xfId="144"/>
    <cellStyle name="40% - Accent5 2 2" xfId="210"/>
    <cellStyle name="40% - Accent5 2 2 2" xfId="3313"/>
    <cellStyle name="40% - Accent5 2 2 2 2" xfId="3314"/>
    <cellStyle name="40% - Accent5 2 2 2 3" xfId="3315"/>
    <cellStyle name="40% - Accent5 2 2 3" xfId="3316"/>
    <cellStyle name="40% - Accent5 2 2 4" xfId="3317"/>
    <cellStyle name="40% - Accent5 2 3" xfId="3318"/>
    <cellStyle name="40% - Accent5 2 3 2" xfId="3319"/>
    <cellStyle name="40% - Accent5 2 3 3" xfId="3320"/>
    <cellStyle name="40% - Accent5 2 4" xfId="3321"/>
    <cellStyle name="40% - Accent5 2 5" xfId="3322"/>
    <cellStyle name="40% - Accent5 3" xfId="73"/>
    <cellStyle name="40% - Accent5 3 2" xfId="243"/>
    <cellStyle name="40% - Accent5 3 2 2" xfId="320"/>
    <cellStyle name="40% - Accent5 3 2 2 2" xfId="3323"/>
    <cellStyle name="40% - Accent5 3 2 2 3" xfId="3324"/>
    <cellStyle name="40% - Accent5 3 2 3" xfId="3325"/>
    <cellStyle name="40% - Accent5 3 2 4" xfId="3326"/>
    <cellStyle name="40% - Accent5 3 3" xfId="3327"/>
    <cellStyle name="40% - Accent5 3 3 2" xfId="3328"/>
    <cellStyle name="40% - Accent5 3 3 3" xfId="3329"/>
    <cellStyle name="40% - Accent5 3 4" xfId="3330"/>
    <cellStyle name="40% - Accent5 3 5" xfId="3331"/>
    <cellStyle name="40% - Accent5 4" xfId="3332"/>
    <cellStyle name="40% - Accent5 4 2" xfId="3333"/>
    <cellStyle name="40% - Accent5 4 2 2" xfId="3334"/>
    <cellStyle name="40% - Accent5 4 2 2 2" xfId="3335"/>
    <cellStyle name="40% - Accent5 4 2 2 3" xfId="3336"/>
    <cellStyle name="40% - Accent5 4 2 3" xfId="3337"/>
    <cellStyle name="40% - Accent5 4 2 4" xfId="3338"/>
    <cellStyle name="40% - Accent5 4 3" xfId="3339"/>
    <cellStyle name="40% - Accent5 4 3 2" xfId="3340"/>
    <cellStyle name="40% - Accent5 4 3 3" xfId="3341"/>
    <cellStyle name="40% - Accent5 4 4" xfId="3342"/>
    <cellStyle name="40% - Accent5 4 5" xfId="3343"/>
    <cellStyle name="40% - Accent5 5" xfId="3344"/>
    <cellStyle name="40% - Accent5 5 2" xfId="3345"/>
    <cellStyle name="40% - Accent5 5 2 2" xfId="3346"/>
    <cellStyle name="40% - Accent5 5 2 2 2" xfId="3347"/>
    <cellStyle name="40% - Accent5 5 2 2 3" xfId="3348"/>
    <cellStyle name="40% - Accent5 5 2 3" xfId="3349"/>
    <cellStyle name="40% - Accent5 5 2 4" xfId="3350"/>
    <cellStyle name="40% - Accent5 5 3" xfId="3351"/>
    <cellStyle name="40% - Accent5 5 3 2" xfId="3352"/>
    <cellStyle name="40% - Accent5 5 3 3" xfId="3353"/>
    <cellStyle name="40% - Accent5 5 4" xfId="3354"/>
    <cellStyle name="40% - Accent5 5 5" xfId="3355"/>
    <cellStyle name="40% - Accent5 6" xfId="3356"/>
    <cellStyle name="40% - Accent5 6 2" xfId="3357"/>
    <cellStyle name="40% - Accent5 6 2 2" xfId="3358"/>
    <cellStyle name="40% - Accent5 6 2 2 2" xfId="3359"/>
    <cellStyle name="40% - Accent5 6 2 2 3" xfId="3360"/>
    <cellStyle name="40% - Accent5 6 2 3" xfId="3361"/>
    <cellStyle name="40% - Accent5 6 2 4" xfId="3362"/>
    <cellStyle name="40% - Accent5 6 3" xfId="3363"/>
    <cellStyle name="40% - Accent5 6 3 2" xfId="3364"/>
    <cellStyle name="40% - Accent5 6 3 3" xfId="3365"/>
    <cellStyle name="40% - Accent5 6 4" xfId="3366"/>
    <cellStyle name="40% - Accent5 6 5" xfId="3367"/>
    <cellStyle name="40% - Accent5 7" xfId="3368"/>
    <cellStyle name="40% - Accent5 7 2" xfId="3369"/>
    <cellStyle name="40% - Accent5 7 2 2" xfId="3370"/>
    <cellStyle name="40% - Accent5 7 2 2 2" xfId="3371"/>
    <cellStyle name="40% - Accent5 7 2 2 3" xfId="3372"/>
    <cellStyle name="40% - Accent5 7 2 3" xfId="3373"/>
    <cellStyle name="40% - Accent5 7 2 4" xfId="3374"/>
    <cellStyle name="40% - Accent5 7 3" xfId="3375"/>
    <cellStyle name="40% - Accent5 7 3 2" xfId="3376"/>
    <cellStyle name="40% - Accent5 7 3 3" xfId="3377"/>
    <cellStyle name="40% - Accent5 7 4" xfId="3378"/>
    <cellStyle name="40% - Accent5 7 5" xfId="3379"/>
    <cellStyle name="40% - Accent6" xfId="58" builtinId="51" hidden="1"/>
    <cellStyle name="40% - Accent6" xfId="36371" builtinId="51" customBuiltin="1"/>
    <cellStyle name="40% - Accent6 2" xfId="145"/>
    <cellStyle name="40% - Accent6 2 2" xfId="211"/>
    <cellStyle name="40% - Accent6 2 2 2" xfId="3380"/>
    <cellStyle name="40% - Accent6 2 2 2 2" xfId="3381"/>
    <cellStyle name="40% - Accent6 2 2 2 2 2" xfId="3382"/>
    <cellStyle name="40% - Accent6 2 2 2 2 3" xfId="3383"/>
    <cellStyle name="40% - Accent6 2 2 2 3" xfId="3384"/>
    <cellStyle name="40% - Accent6 2 2 2 4" xfId="3385"/>
    <cellStyle name="40% - Accent6 2 2 3" xfId="3386"/>
    <cellStyle name="40% - Accent6 2 2 3 2" xfId="3387"/>
    <cellStyle name="40% - Accent6 2 2 3 3" xfId="3388"/>
    <cellStyle name="40% - Accent6 2 2 4" xfId="3389"/>
    <cellStyle name="40% - Accent6 2 2 5" xfId="3390"/>
    <cellStyle name="40% - Accent6 2 3" xfId="3391"/>
    <cellStyle name="40% - Accent6 2 3 2" xfId="3392"/>
    <cellStyle name="40% - Accent6 2 3 2 2" xfId="3393"/>
    <cellStyle name="40% - Accent6 2 3 2 3" xfId="3394"/>
    <cellStyle name="40% - Accent6 2 3 3" xfId="3395"/>
    <cellStyle name="40% - Accent6 2 3 4" xfId="3396"/>
    <cellStyle name="40% - Accent6 2 4" xfId="3397"/>
    <cellStyle name="40% - Accent6 2 4 2" xfId="3398"/>
    <cellStyle name="40% - Accent6 2 4 3" xfId="3399"/>
    <cellStyle name="40% - Accent6 2 5" xfId="3400"/>
    <cellStyle name="40% - Accent6 2 6" xfId="3401"/>
    <cellStyle name="40% - Accent6 3" xfId="74"/>
    <cellStyle name="40% - Accent6 3 2" xfId="244"/>
    <cellStyle name="40% - Accent6 3 2 2" xfId="321"/>
    <cellStyle name="40% - Accent6 3 2 2 2" xfId="3402"/>
    <cellStyle name="40% - Accent6 3 2 2 3" xfId="3403"/>
    <cellStyle name="40% - Accent6 3 2 3" xfId="3404"/>
    <cellStyle name="40% - Accent6 3 2 4" xfId="3405"/>
    <cellStyle name="40% - Accent6 3 3" xfId="3406"/>
    <cellStyle name="40% - Accent6 3 3 2" xfId="3407"/>
    <cellStyle name="40% - Accent6 3 3 3" xfId="3408"/>
    <cellStyle name="40% - Accent6 3 4" xfId="3409"/>
    <cellStyle name="40% - Accent6 3 5" xfId="3410"/>
    <cellStyle name="40% - Accent6 4" xfId="3411"/>
    <cellStyle name="40% - Accent6 4 2" xfId="3412"/>
    <cellStyle name="40% - Accent6 4 2 2" xfId="3413"/>
    <cellStyle name="40% - Accent6 4 2 2 2" xfId="3414"/>
    <cellStyle name="40% - Accent6 4 2 2 3" xfId="3415"/>
    <cellStyle name="40% - Accent6 4 2 3" xfId="3416"/>
    <cellStyle name="40% - Accent6 4 2 4" xfId="3417"/>
    <cellStyle name="40% - Accent6 4 3" xfId="3418"/>
    <cellStyle name="40% - Accent6 4 3 2" xfId="3419"/>
    <cellStyle name="40% - Accent6 4 3 3" xfId="3420"/>
    <cellStyle name="40% - Accent6 4 4" xfId="3421"/>
    <cellStyle name="40% - Accent6 4 5" xfId="3422"/>
    <cellStyle name="40% - Accent6 5" xfId="3423"/>
    <cellStyle name="40% - Accent6 5 2" xfId="3424"/>
    <cellStyle name="40% - Accent6 5 2 2" xfId="3425"/>
    <cellStyle name="40% - Accent6 5 2 2 2" xfId="3426"/>
    <cellStyle name="40% - Accent6 5 2 2 3" xfId="3427"/>
    <cellStyle name="40% - Accent6 5 2 3" xfId="3428"/>
    <cellStyle name="40% - Accent6 5 2 4" xfId="3429"/>
    <cellStyle name="40% - Accent6 5 3" xfId="3430"/>
    <cellStyle name="40% - Accent6 5 3 2" xfId="3431"/>
    <cellStyle name="40% - Accent6 5 3 3" xfId="3432"/>
    <cellStyle name="40% - Accent6 5 4" xfId="3433"/>
    <cellStyle name="40% - Accent6 5 5" xfId="3434"/>
    <cellStyle name="40% - Accent6 6" xfId="3435"/>
    <cellStyle name="40% - Accent6 6 2" xfId="3436"/>
    <cellStyle name="40% - Accent6 6 2 2" xfId="3437"/>
    <cellStyle name="40% - Accent6 6 2 2 2" xfId="3438"/>
    <cellStyle name="40% - Accent6 6 2 2 3" xfId="3439"/>
    <cellStyle name="40% - Accent6 6 2 3" xfId="3440"/>
    <cellStyle name="40% - Accent6 6 2 4" xfId="3441"/>
    <cellStyle name="40% - Accent6 6 3" xfId="3442"/>
    <cellStyle name="40% - Accent6 6 3 2" xfId="3443"/>
    <cellStyle name="40% - Accent6 6 3 3" xfId="3444"/>
    <cellStyle name="40% - Accent6 6 4" xfId="3445"/>
    <cellStyle name="40% - Accent6 6 5" xfId="3446"/>
    <cellStyle name="40% - Accent6 7" xfId="3447"/>
    <cellStyle name="40% - Accent6 7 2" xfId="3448"/>
    <cellStyle name="40% - Accent6 7 2 2" xfId="3449"/>
    <cellStyle name="40% - Accent6 7 2 2 2" xfId="3450"/>
    <cellStyle name="40% - Accent6 7 2 2 3" xfId="3451"/>
    <cellStyle name="40% - Accent6 7 2 3" xfId="3452"/>
    <cellStyle name="40% - Accent6 7 2 4" xfId="3453"/>
    <cellStyle name="40% - Accent6 7 3" xfId="3454"/>
    <cellStyle name="40% - Accent6 7 3 2" xfId="3455"/>
    <cellStyle name="40% - Accent6 7 3 3" xfId="3456"/>
    <cellStyle name="40% - Accent6 7 4" xfId="3457"/>
    <cellStyle name="40% - Accent6 7 5" xfId="3458"/>
    <cellStyle name="40% - Akzent1" xfId="3459"/>
    <cellStyle name="40% - Akzent2" xfId="3460"/>
    <cellStyle name="40% - Akzent3" xfId="3461"/>
    <cellStyle name="40% - Akzent4" xfId="3462"/>
    <cellStyle name="40% - Akzent5" xfId="3463"/>
    <cellStyle name="40% - Akzent6" xfId="3464"/>
    <cellStyle name="5 spaces" xfId="3465"/>
    <cellStyle name="60 % - Akzent1 2" xfId="3466"/>
    <cellStyle name="60 % - Akzent2 2" xfId="3467"/>
    <cellStyle name="60 % - Akzent3 2" xfId="3468"/>
    <cellStyle name="60 % - Akzent4 2" xfId="3469"/>
    <cellStyle name="60 % - Akzent5 2" xfId="3470"/>
    <cellStyle name="60 % - Akzent6 2" xfId="3471"/>
    <cellStyle name="60% - Accent1" xfId="39" builtinId="32" hidden="1"/>
    <cellStyle name="60% - Accent1" xfId="36352" builtinId="32" customBuiltin="1"/>
    <cellStyle name="60% - Accent1 2" xfId="146"/>
    <cellStyle name="60% - Accent1 2 2" xfId="212"/>
    <cellStyle name="60% - Accent1 3" xfId="75"/>
    <cellStyle name="60% - Accent1 4" xfId="3472"/>
    <cellStyle name="60% - Accent1 5" xfId="3473"/>
    <cellStyle name="60% - Accent1 6" xfId="3474"/>
    <cellStyle name="60% - Accent1 7" xfId="3475"/>
    <cellStyle name="60% - Accent2" xfId="43" builtinId="36" hidden="1"/>
    <cellStyle name="60% - Accent2" xfId="36356" builtinId="36" customBuiltin="1"/>
    <cellStyle name="60% - Accent2 2" xfId="147"/>
    <cellStyle name="60% - Accent2 2 2" xfId="213"/>
    <cellStyle name="60% - Accent2 3" xfId="76"/>
    <cellStyle name="60% - Accent2 4" xfId="3476"/>
    <cellStyle name="60% - Accent2 5" xfId="3477"/>
    <cellStyle name="60% - Accent2 6" xfId="3478"/>
    <cellStyle name="60% - Accent2 7" xfId="3479"/>
    <cellStyle name="60% - Accent3" xfId="47" builtinId="40" hidden="1"/>
    <cellStyle name="60% - Accent3" xfId="36360" builtinId="40" customBuiltin="1"/>
    <cellStyle name="60% - Accent3 2" xfId="148"/>
    <cellStyle name="60% - Accent3 2 2" xfId="214"/>
    <cellStyle name="60% - Accent3 3" xfId="77"/>
    <cellStyle name="60% - Accent3 4" xfId="3480"/>
    <cellStyle name="60% - Accent3 5" xfId="3481"/>
    <cellStyle name="60% - Accent3 6" xfId="3482"/>
    <cellStyle name="60% - Accent3 7" xfId="3483"/>
    <cellStyle name="60% - Accent4" xfId="51" builtinId="44" hidden="1"/>
    <cellStyle name="60% - Accent4" xfId="36364" builtinId="44" customBuiltin="1"/>
    <cellStyle name="60% - Accent4 2" xfId="149"/>
    <cellStyle name="60% - Accent4 2 2" xfId="215"/>
    <cellStyle name="60% - Accent4 3" xfId="78"/>
    <cellStyle name="60% - Accent4 4" xfId="3484"/>
    <cellStyle name="60% - Accent4 5" xfId="3485"/>
    <cellStyle name="60% - Accent4 6" xfId="3486"/>
    <cellStyle name="60% - Accent4 7" xfId="3487"/>
    <cellStyle name="60% - Accent5" xfId="55" builtinId="48" hidden="1"/>
    <cellStyle name="60% - Accent5" xfId="36368" builtinId="48" customBuiltin="1"/>
    <cellStyle name="60% - Accent5 2" xfId="150"/>
    <cellStyle name="60% - Accent5 2 2" xfId="216"/>
    <cellStyle name="60% - Accent5 3" xfId="79"/>
    <cellStyle name="60% - Accent5 4" xfId="3488"/>
    <cellStyle name="60% - Accent5 5" xfId="3489"/>
    <cellStyle name="60% - Accent5 6" xfId="3490"/>
    <cellStyle name="60% - Accent5 7" xfId="3491"/>
    <cellStyle name="60% - Accent6" xfId="59" builtinId="52" hidden="1"/>
    <cellStyle name="60% - Accent6" xfId="36372" builtinId="52" customBuiltin="1"/>
    <cellStyle name="60% - Accent6 2" xfId="151"/>
    <cellStyle name="60% - Accent6 2 2" xfId="217"/>
    <cellStyle name="60% - Accent6 3" xfId="80"/>
    <cellStyle name="60% - Accent6 4" xfId="3492"/>
    <cellStyle name="60% - Accent6 5" xfId="3493"/>
    <cellStyle name="60% - Accent6 6" xfId="3494"/>
    <cellStyle name="60% - Accent6 7" xfId="3495"/>
    <cellStyle name="60% - Akzent1" xfId="3496"/>
    <cellStyle name="60% - Akzent2" xfId="3497"/>
    <cellStyle name="60% - Akzent3" xfId="3498"/>
    <cellStyle name="60% - Akzent4" xfId="3499"/>
    <cellStyle name="60% - Akzent5" xfId="3500"/>
    <cellStyle name="60% - Akzent6" xfId="3501"/>
    <cellStyle name="7_x0004_" xfId="3502"/>
    <cellStyle name="A pts" xfId="3503"/>
    <cellStyle name="A%" xfId="3504"/>
    <cellStyle name="A_Block Space" xfId="3505"/>
    <cellStyle name="A_Block Space_Nasdaq Standalone Forecast- BofA - 02 14 07" xfId="3506"/>
    <cellStyle name="A_Block Space_Terra Model - May 9 2007" xfId="3507"/>
    <cellStyle name="A_BlueLine" xfId="3508"/>
    <cellStyle name="A_BlueLine_American 6-30-03 sf" xfId="3509"/>
    <cellStyle name="A_BlueLine_DALModel" xfId="3510"/>
    <cellStyle name="A_BlueLine_DALModel_Nasdaq Standalone Forecast- BofA - 02 14 07" xfId="3511"/>
    <cellStyle name="A_BlueLine_DALModel_Nasdaq Standalone Forecast- BofA - 02 14 07_Revenue Forecast 2010  Master style" xfId="3512"/>
    <cellStyle name="A_BlueLine_DALModel_Nasdaq Standalone Forecast- BofA - 02 14 07_Revenue Forecast 2010  Master style (AF amended Sep 22)" xfId="3513"/>
    <cellStyle name="A_BlueLine_DALModel_Nasdaq Standalone Forecast- BofA - 02 14 07_Revenue Forecast Augusti Master" xfId="3514"/>
    <cellStyle name="A_BlueLine_DALModel_PINNACLE Merger Model_v104" xfId="3515"/>
    <cellStyle name="A_BlueLine_DALModel_PINNACLE Merger Model_v47MT" xfId="3516"/>
    <cellStyle name="A_BlueLine_DALModel_PINNACLE Merger Model_v61" xfId="3517"/>
    <cellStyle name="A_BlueLine_DALModel_PINNACLE Merger Model_v66" xfId="3518"/>
    <cellStyle name="A_BlueLine_DALModel_PINNACLE Merger Model_v97" xfId="3519"/>
    <cellStyle name="A_BlueLine_DALModel_PINNACLE Merger Model_vPIN_Stdaln_Assumptions" xfId="3520"/>
    <cellStyle name="A_BlueLine_DALModel_Revenue Forecast 2010  Master style" xfId="3521"/>
    <cellStyle name="A_BlueLine_DALModel_Revenue Forecast 2010  Master style (AF amended Sep 22)" xfId="3522"/>
    <cellStyle name="A_BlueLine_DALModel_Revenue Forecast Augusti Master" xfId="3523"/>
    <cellStyle name="A_BlueLine_DALModel_Terra Model - May 9 2007" xfId="3524"/>
    <cellStyle name="A_BlueLine_Delta  3-19-03.xls Chart 1" xfId="3525"/>
    <cellStyle name="A_BlueLine_Delta  3-19-03.xls Chart 1_Revenue Forecast 2010  Master style" xfId="3526"/>
    <cellStyle name="A_BlueLine_Delta  3-19-03.xls Chart 1_Revenue Forecast 2010  Master style (AF amended Sep 22)" xfId="3527"/>
    <cellStyle name="A_BlueLine_Delta  3-19-03.xls Chart 1_Revenue Forecast Augusti Master" xfId="3528"/>
    <cellStyle name="A_BlueLine_Delta 10-28-03" xfId="3529"/>
    <cellStyle name="A_BlueLine_Delta 6-01-04" xfId="3530"/>
    <cellStyle name="A_BlueLine_Delta 7-21-04" xfId="3531"/>
    <cellStyle name="A_BlueLine_Delta 9-21-04" xfId="3532"/>
    <cellStyle name="A_BlueLine_Hawaiian Airlines (8.23.04)" xfId="3533"/>
    <cellStyle name="A_BlueLine_UAL 2-11-04" xfId="3534"/>
    <cellStyle name="A_BlueLine_UAL 3-29-04" xfId="3535"/>
    <cellStyle name="A_BlueLine_UAL 4-13-04" xfId="3536"/>
    <cellStyle name="A_BlueLine_UAL 5-11-04" xfId="3537"/>
    <cellStyle name="A_BlueLine_UAL 5-25-04" xfId="3538"/>
    <cellStyle name="A_BlueLine_UAL 6-13-03" xfId="3539"/>
    <cellStyle name="A_BlueLine_UAL 6-13-03_American 6-30-03 sf" xfId="3540"/>
    <cellStyle name="A_BlueLine_US Airways Spread" xfId="3541"/>
    <cellStyle name="A_Do not Change" xfId="3542"/>
    <cellStyle name="A_Do not Change_DALModel" xfId="3543"/>
    <cellStyle name="A_Do not Change_Delta  3-19-03.xls Chart 1" xfId="3544"/>
    <cellStyle name="A_Estimate" xfId="3545"/>
    <cellStyle name="A_Estimate_DALModel" xfId="3546"/>
    <cellStyle name="A_Estimate_Delta  3-19-03.xls Chart 1" xfId="3547"/>
    <cellStyle name="A_Memo" xfId="3548"/>
    <cellStyle name="A_Memo_DALModel" xfId="3549"/>
    <cellStyle name="A_Memo_DALModel_Nasdaq Standalone Forecast- BofA - 02 14 07" xfId="3550"/>
    <cellStyle name="A_Memo_DALModel_Nasdaq Standalone Forecast- BofA - 02 14 07_Revenue Forecast 2010  Master style" xfId="3551"/>
    <cellStyle name="A_Memo_DALModel_Nasdaq Standalone Forecast- BofA - 02 14 07_Revenue Forecast 2010  Master style (AF amended Sep 22)" xfId="3552"/>
    <cellStyle name="A_Memo_DALModel_Nasdaq Standalone Forecast- BofA - 02 14 07_Revenue Forecast Augusti Master" xfId="3553"/>
    <cellStyle name="A_Memo_DALModel_Revenue Forecast 2010  Master style" xfId="3554"/>
    <cellStyle name="A_Memo_DALModel_Revenue Forecast 2010  Master style (AF amended Sep 22)" xfId="3555"/>
    <cellStyle name="A_Memo_DALModel_Revenue Forecast Augusti Master" xfId="3556"/>
    <cellStyle name="A_Memo_DALModel_Terra Model - May 9 2007" xfId="3557"/>
    <cellStyle name="A_Memo_Delta  3-19-03.xls Chart 1" xfId="3558"/>
    <cellStyle name="A_Memo_Delta  3-19-03.xls Chart 1_Revenue Forecast 2010  Master style" xfId="3559"/>
    <cellStyle name="A_Memo_Delta  3-19-03.xls Chart 1_Revenue Forecast 2010  Master style (AF amended Sep 22)" xfId="3560"/>
    <cellStyle name="A_Memo_Delta  3-19-03.xls Chart 1_Revenue Forecast Augusti Master" xfId="3561"/>
    <cellStyle name="A_Memo_Nasdaq Standalone Forecast- BofA - 02 14 07" xfId="3562"/>
    <cellStyle name="A_Memo_PINNACLE Merger Model_v104" xfId="3563"/>
    <cellStyle name="A_Memo_PINNACLE Merger Model_v47MT" xfId="3564"/>
    <cellStyle name="A_Memo_PINNACLE Merger Model_v61" xfId="3565"/>
    <cellStyle name="A_Memo_PINNACLE Merger Model_v66" xfId="3566"/>
    <cellStyle name="A_Memo_PINNACLE Merger Model_v97" xfId="3567"/>
    <cellStyle name="A_Memo_PINNACLE Merger Model_vPIN_Stdaln_Assumptions" xfId="3568"/>
    <cellStyle name="A_Memo_Terra Model - May 9 2007" xfId="3569"/>
    <cellStyle name="A_Normal" xfId="3570"/>
    <cellStyle name="A_Normal Forecast" xfId="3571"/>
    <cellStyle name="A_Normal Forecast_American 6-30-03 sf" xfId="3572"/>
    <cellStyle name="A_Normal Forecast_DALModel" xfId="3573"/>
    <cellStyle name="A_Normal Forecast_DALModel_Delta 6-01-04" xfId="3574"/>
    <cellStyle name="A_Normal Forecast_DALModel_Delta 7-21-04" xfId="3575"/>
    <cellStyle name="A_Normal Forecast_DALModel_Delta 9-21-04" xfId="3576"/>
    <cellStyle name="A_Normal Forecast_DALModel_US Airways Spread" xfId="3577"/>
    <cellStyle name="A_Normal Forecast_Delta  3-19-03.xls Chart 1" xfId="3578"/>
    <cellStyle name="A_Normal Forecast_Delta  3-19-03.xls Chart 1_Delta 6-01-04" xfId="3579"/>
    <cellStyle name="A_Normal Forecast_Delta  3-19-03.xls Chart 1_Delta 7-21-04" xfId="3580"/>
    <cellStyle name="A_Normal Forecast_Delta  3-19-03.xls Chart 1_Delta 9-21-04" xfId="3581"/>
    <cellStyle name="A_Normal Forecast_Delta  3-19-03.xls Chart 1_US Airways Spread" xfId="3582"/>
    <cellStyle name="A_Normal Forecast_Delta 10-28-03" xfId="3583"/>
    <cellStyle name="A_Normal Forecast_Delta 6-01-04" xfId="3584"/>
    <cellStyle name="A_Normal Forecast_Delta 7-21-04" xfId="3585"/>
    <cellStyle name="A_Normal Forecast_Delta 9-21-04" xfId="3586"/>
    <cellStyle name="A_Normal Forecast_Hawaiian Airlines (8.23.04)" xfId="3587"/>
    <cellStyle name="A_Normal Forecast_UAL 2-11-04" xfId="3588"/>
    <cellStyle name="A_Normal Forecast_UAL 3-29-04" xfId="3589"/>
    <cellStyle name="A_Normal Forecast_UAL 4-13-04" xfId="3590"/>
    <cellStyle name="A_Normal Forecast_UAL 5-11-04" xfId="3591"/>
    <cellStyle name="A_Normal Forecast_UAL 5-25-04" xfId="3592"/>
    <cellStyle name="A_Normal Forecast_UAL 6-13-03" xfId="3593"/>
    <cellStyle name="A_Normal Forecast_UAL 6-13-03_Nasdaq Standalone Forecast- BofA - 02 14 07" xfId="3594"/>
    <cellStyle name="A_Normal Forecast_UAL 6-13-03_PINNACLE Merger Model_v104" xfId="3595"/>
    <cellStyle name="A_Normal Forecast_UAL 6-13-03_PINNACLE Merger Model_v47MT" xfId="3596"/>
    <cellStyle name="A_Normal Forecast_UAL 6-13-03_PINNACLE Merger Model_v61" xfId="3597"/>
    <cellStyle name="A_Normal Forecast_UAL 6-13-03_PINNACLE Merger Model_v66" xfId="3598"/>
    <cellStyle name="A_Normal Forecast_UAL 6-13-03_PINNACLE Merger Model_v97" xfId="3599"/>
    <cellStyle name="A_Normal Forecast_UAL 6-13-03_PINNACLE Merger Model_vPIN_Stdaln_Assumptions" xfId="3600"/>
    <cellStyle name="A_Normal Forecast_US Airways Spread" xfId="3601"/>
    <cellStyle name="A_Normal Historical" xfId="3602"/>
    <cellStyle name="A_Normal Historical_DALModel" xfId="3603"/>
    <cellStyle name="A_Normal Historical_DALModel_Revenue Forecast 2010  Master style" xfId="3604"/>
    <cellStyle name="A_Normal Historical_DALModel_Revenue Forecast 2010  Master style (AF amended Sep 22)" xfId="3605"/>
    <cellStyle name="A_Normal Historical_DALModel_Revenue Forecast Augusti Master" xfId="3606"/>
    <cellStyle name="A_Normal Historical_Delta  3-19-03.xls Chart 1" xfId="3607"/>
    <cellStyle name="A_Normal Historical_Delta  3-19-03.xls Chart 1_Revenue Forecast 2010  Master style" xfId="3608"/>
    <cellStyle name="A_Normal Historical_Delta  3-19-03.xls Chart 1_Revenue Forecast 2010  Master style (AF amended Sep 22)" xfId="3609"/>
    <cellStyle name="A_Normal Historical_Delta  3-19-03.xls Chart 1_Revenue Forecast Augusti Master" xfId="3610"/>
    <cellStyle name="A_Normal Historical_Nasdaq Standalone Forecast- BofA - 02 14 07" xfId="3611"/>
    <cellStyle name="A_Normal Historical_PINNACLE Merger Model_v104" xfId="3612"/>
    <cellStyle name="A_Normal Historical_PINNACLE Merger Model_v47MT" xfId="3613"/>
    <cellStyle name="A_Normal Historical_PINNACLE Merger Model_v61" xfId="3614"/>
    <cellStyle name="A_Normal Historical_PINNACLE Merger Model_v66" xfId="3615"/>
    <cellStyle name="A_Normal Historical_PINNACLE Merger Model_v97" xfId="3616"/>
    <cellStyle name="A_Normal Historical_PINNACLE Merger Model_vPIN_Stdaln_Assumptions" xfId="3617"/>
    <cellStyle name="A_Normal_DALModel" xfId="3618"/>
    <cellStyle name="A_Normal_Delta  3-19-03.xls Chart 1" xfId="3619"/>
    <cellStyle name="A_Rate_Data" xfId="3620"/>
    <cellStyle name="A_Rate_Data Historical" xfId="3621"/>
    <cellStyle name="A_Rate_Data Historical_American 6-30-03 sf" xfId="3622"/>
    <cellStyle name="A_Rate_Data Historical_DALModel" xfId="3623"/>
    <cellStyle name="A_Rate_Data Historical_DALModel_Delta 10-28-03" xfId="3624"/>
    <cellStyle name="A_Rate_Data Historical_DALModel_Delta 6-01-04" xfId="3625"/>
    <cellStyle name="A_Rate_Data Historical_DALModel_Delta 7-21-04" xfId="3626"/>
    <cellStyle name="A_Rate_Data Historical_DALModel_Delta 9-21-04" xfId="3627"/>
    <cellStyle name="A_Rate_Data Historical_DALModel_US Airways Spread" xfId="3628"/>
    <cellStyle name="A_Rate_Data Historical_Delta  3-19-03.xls Chart 1" xfId="3629"/>
    <cellStyle name="A_Rate_Data Historical_Delta  3-19-03.xls Chart 1_Delta 10-28-03" xfId="3630"/>
    <cellStyle name="A_Rate_Data Historical_Delta  3-19-03.xls Chart 1_Delta 6-01-04" xfId="3631"/>
    <cellStyle name="A_Rate_Data Historical_Delta  3-19-03.xls Chart 1_Delta 7-21-04" xfId="3632"/>
    <cellStyle name="A_Rate_Data Historical_Delta  3-19-03.xls Chart 1_Delta 9-21-04" xfId="3633"/>
    <cellStyle name="A_Rate_Data Historical_Delta  3-19-03.xls Chart 1_US Airways Spread" xfId="3634"/>
    <cellStyle name="A_Rate_Data Historical_Delta 10-28-03" xfId="3635"/>
    <cellStyle name="A_Rate_Data Historical_Delta 6-01-04" xfId="3636"/>
    <cellStyle name="A_Rate_Data Historical_Delta 7-21-04" xfId="3637"/>
    <cellStyle name="A_Rate_Data Historical_Delta 9-21-04" xfId="3638"/>
    <cellStyle name="A_Rate_Data Historical_Hawaiian Airlines (8.23.04)" xfId="3639"/>
    <cellStyle name="A_Rate_Data Historical_UAL 2-11-04" xfId="3640"/>
    <cellStyle name="A_Rate_Data Historical_UAL 3-29-04" xfId="3641"/>
    <cellStyle name="A_Rate_Data Historical_UAL 4-13-04" xfId="3642"/>
    <cellStyle name="A_Rate_Data Historical_UAL 5-11-04" xfId="3643"/>
    <cellStyle name="A_Rate_Data Historical_UAL 5-25-04" xfId="3644"/>
    <cellStyle name="A_Rate_Data Historical_UAL 6-13-03" xfId="3645"/>
    <cellStyle name="A_Rate_Data Historical_US Airways Spread" xfId="3646"/>
    <cellStyle name="A_Rate_Data_American 6-30-03 sf" xfId="3647"/>
    <cellStyle name="A_Rate_Data_DALModel" xfId="3648"/>
    <cellStyle name="A_Rate_Data_DALModel_Delta 10-28-03" xfId="3649"/>
    <cellStyle name="A_Rate_Data_DALModel_Delta 6-01-04" xfId="3650"/>
    <cellStyle name="A_Rate_Data_DALModel_Delta 7-21-04" xfId="3651"/>
    <cellStyle name="A_Rate_Data_DALModel_Delta 9-21-04" xfId="3652"/>
    <cellStyle name="A_Rate_Data_DALModel_US Airways Spread" xfId="3653"/>
    <cellStyle name="A_Rate_Data_Delta  3-19-03.xls Chart 1" xfId="3654"/>
    <cellStyle name="A_Rate_Data_Delta  3-19-03.xls Chart 1_Delta 10-28-03" xfId="3655"/>
    <cellStyle name="A_Rate_Data_Delta  3-19-03.xls Chart 1_Delta 6-01-04" xfId="3656"/>
    <cellStyle name="A_Rate_Data_Delta  3-19-03.xls Chart 1_Delta 7-21-04" xfId="3657"/>
    <cellStyle name="A_Rate_Data_Delta  3-19-03.xls Chart 1_Delta 9-21-04" xfId="3658"/>
    <cellStyle name="A_Rate_Data_Delta  3-19-03.xls Chart 1_US Airways Spread" xfId="3659"/>
    <cellStyle name="A_Rate_Data_Delta 10-28-03" xfId="3660"/>
    <cellStyle name="A_Rate_Data_Delta 6-01-04" xfId="3661"/>
    <cellStyle name="A_Rate_Data_Delta 7-21-04" xfId="3662"/>
    <cellStyle name="A_Rate_Data_Delta 9-21-04" xfId="3663"/>
    <cellStyle name="A_Rate_Data_Hawaiian Airlines (8.23.04)" xfId="3664"/>
    <cellStyle name="A_Rate_Data_UAL 2-11-04" xfId="3665"/>
    <cellStyle name="A_Rate_Data_UAL 3-29-04" xfId="3666"/>
    <cellStyle name="A_Rate_Data_UAL 4-13-04" xfId="3667"/>
    <cellStyle name="A_Rate_Data_UAL 5-11-04" xfId="3668"/>
    <cellStyle name="A_Rate_Data_UAL 5-25-04" xfId="3669"/>
    <cellStyle name="A_Rate_Data_UAL 6-13-03" xfId="3670"/>
    <cellStyle name="A_Rate_Data_US Airways Spread" xfId="3671"/>
    <cellStyle name="A_Rate_Title" xfId="3672"/>
    <cellStyle name="A_Rate_Title_American 6-30-03 sf" xfId="3673"/>
    <cellStyle name="A_Rate_Title_DALModel" xfId="3674"/>
    <cellStyle name="A_Rate_Title_DALModel_Delta 10-28-03" xfId="3675"/>
    <cellStyle name="A_Rate_Title_DALModel_Delta 6-01-04" xfId="3676"/>
    <cellStyle name="A_Rate_Title_DALModel_Delta 7-21-04" xfId="3677"/>
    <cellStyle name="A_Rate_Title_DALModel_Delta 9-21-04" xfId="3678"/>
    <cellStyle name="A_Rate_Title_DALModel_Nasdaq Standalone Forecast- BofA - 02 14 07" xfId="3679"/>
    <cellStyle name="A_Rate_Title_DALModel_Terra Model - May 9 2007" xfId="3680"/>
    <cellStyle name="A_Rate_Title_DALModel_US Airways Spread" xfId="3681"/>
    <cellStyle name="A_Rate_Title_Delta  3-19-03.xls Chart 1" xfId="3682"/>
    <cellStyle name="A_Rate_Title_Delta  3-19-03.xls Chart 1_Delta 10-28-03" xfId="3683"/>
    <cellStyle name="A_Rate_Title_Delta  3-19-03.xls Chart 1_Delta 6-01-04" xfId="3684"/>
    <cellStyle name="A_Rate_Title_Delta  3-19-03.xls Chart 1_Delta 7-21-04" xfId="3685"/>
    <cellStyle name="A_Rate_Title_Delta  3-19-03.xls Chart 1_Delta 9-21-04" xfId="3686"/>
    <cellStyle name="A_Rate_Title_Delta  3-19-03.xls Chart 1_US Airways Spread" xfId="3687"/>
    <cellStyle name="A_Rate_Title_Delta 10-28-03" xfId="3688"/>
    <cellStyle name="A_Rate_Title_Delta 6-01-04" xfId="3689"/>
    <cellStyle name="A_Rate_Title_Delta 7-21-04" xfId="3690"/>
    <cellStyle name="A_Rate_Title_Delta 9-21-04" xfId="3691"/>
    <cellStyle name="A_Rate_Title_Hawaiian Airlines (8.23.04)" xfId="3692"/>
    <cellStyle name="A_Rate_Title_Hawaiian Airlines (8.23.04)_Nasdaq Standalone Forecast- BofA - 02 14 07" xfId="3693"/>
    <cellStyle name="A_Rate_Title_Hawaiian Airlines (8.23.04)_Terra Model - May 9 2007" xfId="3694"/>
    <cellStyle name="A_Rate_Title_Nasdaq Standalone Forecast- BofA - 02 14 07" xfId="3695"/>
    <cellStyle name="A_Rate_Title_Terra Model - May 9 2007" xfId="3696"/>
    <cellStyle name="A_Rate_Title_UAL 2-11-04" xfId="3697"/>
    <cellStyle name="A_Rate_Title_UAL 3-29-04" xfId="3698"/>
    <cellStyle name="A_Rate_Title_UAL 4-13-04" xfId="3699"/>
    <cellStyle name="A_Rate_Title_UAL 5-11-04" xfId="3700"/>
    <cellStyle name="A_Rate_Title_UAL 5-25-04" xfId="3701"/>
    <cellStyle name="A_Rate_Title_UAL 6-13-03" xfId="3702"/>
    <cellStyle name="A_Rate_Title_UAL 6-13-03_Nasdaq Standalone Forecast- BofA - 02 14 07" xfId="3703"/>
    <cellStyle name="A_Rate_Title_UAL 6-13-03_Terra Model - May 9 2007" xfId="3704"/>
    <cellStyle name="A_Rate_Title_US Airways Spread" xfId="3705"/>
    <cellStyle name="A_Simple Title" xfId="3706"/>
    <cellStyle name="A_Simple Title 10" xfId="3707"/>
    <cellStyle name="A_Simple Title 10 2" xfId="3708"/>
    <cellStyle name="A_Simple Title 11" xfId="3709"/>
    <cellStyle name="A_Simple Title 2" xfId="3710"/>
    <cellStyle name="A_Simple Title 2 10" xfId="3711"/>
    <cellStyle name="A_Simple Title 2 2" xfId="3712"/>
    <cellStyle name="A_Simple Title 2 2 2" xfId="3713"/>
    <cellStyle name="A_Simple Title 2 2 2 2" xfId="3714"/>
    <cellStyle name="A_Simple Title 2 3" xfId="3715"/>
    <cellStyle name="A_Simple Title 2 3 10" xfId="3716"/>
    <cellStyle name="A_Simple Title 2 3 10 2" xfId="3717"/>
    <cellStyle name="A_Simple Title 2 3 11" xfId="3718"/>
    <cellStyle name="A_Simple Title 2 3 12" xfId="3719"/>
    <cellStyle name="A_Simple Title 2 3 13" xfId="3720"/>
    <cellStyle name="A_Simple Title 2 3 2" xfId="3721"/>
    <cellStyle name="A_Simple Title 2 3 2 2" xfId="3722"/>
    <cellStyle name="A_Simple Title 2 3 3" xfId="3723"/>
    <cellStyle name="A_Simple Title 2 3 3 2" xfId="3724"/>
    <cellStyle name="A_Simple Title 2 3 4" xfId="3725"/>
    <cellStyle name="A_Simple Title 2 3 4 2" xfId="3726"/>
    <cellStyle name="A_Simple Title 2 3 5" xfId="3727"/>
    <cellStyle name="A_Simple Title 2 3 5 2" xfId="3728"/>
    <cellStyle name="A_Simple Title 2 3 6" xfId="3729"/>
    <cellStyle name="A_Simple Title 2 3 6 2" xfId="3730"/>
    <cellStyle name="A_Simple Title 2 3 7" xfId="3731"/>
    <cellStyle name="A_Simple Title 2 3 7 2" xfId="3732"/>
    <cellStyle name="A_Simple Title 2 3 8" xfId="3733"/>
    <cellStyle name="A_Simple Title 2 3 8 2" xfId="3734"/>
    <cellStyle name="A_Simple Title 2 3 9" xfId="3735"/>
    <cellStyle name="A_Simple Title 2 3 9 2" xfId="3736"/>
    <cellStyle name="A_Simple Title 2 4" xfId="3737"/>
    <cellStyle name="A_Simple Title 2 4 2" xfId="3738"/>
    <cellStyle name="A_Simple Title 2 5" xfId="3739"/>
    <cellStyle name="A_Simple Title 2 5 2" xfId="3740"/>
    <cellStyle name="A_Simple Title 2 6" xfId="3741"/>
    <cellStyle name="A_Simple Title 2 6 2" xfId="3742"/>
    <cellStyle name="A_Simple Title 2 7" xfId="3743"/>
    <cellStyle name="A_Simple Title 2 7 2" xfId="3744"/>
    <cellStyle name="A_Simple Title 2 8" xfId="3745"/>
    <cellStyle name="A_Simple Title 2 8 2" xfId="3746"/>
    <cellStyle name="A_Simple Title 2 9" xfId="3747"/>
    <cellStyle name="A_Simple Title 2 9 2" xfId="3748"/>
    <cellStyle name="A_Simple Title 3" xfId="3749"/>
    <cellStyle name="A_Simple Title 3 2" xfId="3750"/>
    <cellStyle name="A_Simple Title 3 2 2" xfId="3751"/>
    <cellStyle name="A_Simple Title 4" xfId="3752"/>
    <cellStyle name="A_Simple Title 4 10" xfId="3753"/>
    <cellStyle name="A_Simple Title 4 10 2" xfId="3754"/>
    <cellStyle name="A_Simple Title 4 11" xfId="3755"/>
    <cellStyle name="A_Simple Title 4 12" xfId="3756"/>
    <cellStyle name="A_Simple Title 4 13" xfId="3757"/>
    <cellStyle name="A_Simple Title 4 2" xfId="3758"/>
    <cellStyle name="A_Simple Title 4 2 2" xfId="3759"/>
    <cellStyle name="A_Simple Title 4 3" xfId="3760"/>
    <cellStyle name="A_Simple Title 4 3 2" xfId="3761"/>
    <cellStyle name="A_Simple Title 4 4" xfId="3762"/>
    <cellStyle name="A_Simple Title 4 4 2" xfId="3763"/>
    <cellStyle name="A_Simple Title 4 5" xfId="3764"/>
    <cellStyle name="A_Simple Title 4 5 2" xfId="3765"/>
    <cellStyle name="A_Simple Title 4 6" xfId="3766"/>
    <cellStyle name="A_Simple Title 4 6 2" xfId="3767"/>
    <cellStyle name="A_Simple Title 4 7" xfId="3768"/>
    <cellStyle name="A_Simple Title 4 7 2" xfId="3769"/>
    <cellStyle name="A_Simple Title 4 8" xfId="3770"/>
    <cellStyle name="A_Simple Title 4 8 2" xfId="3771"/>
    <cellStyle name="A_Simple Title 4 9" xfId="3772"/>
    <cellStyle name="A_Simple Title 4 9 2" xfId="3773"/>
    <cellStyle name="A_Simple Title 5" xfId="3774"/>
    <cellStyle name="A_Simple Title 5 2" xfId="3775"/>
    <cellStyle name="A_Simple Title 6" xfId="3776"/>
    <cellStyle name="A_Simple Title 6 2" xfId="3777"/>
    <cellStyle name="A_Simple Title 7" xfId="3778"/>
    <cellStyle name="A_Simple Title 7 2" xfId="3779"/>
    <cellStyle name="A_Simple Title 8" xfId="3780"/>
    <cellStyle name="A_Simple Title 8 2" xfId="3781"/>
    <cellStyle name="A_Simple Title 9" xfId="3782"/>
    <cellStyle name="A_Simple Title 9 2" xfId="3783"/>
    <cellStyle name="A_Simple Title_American 6-30-03 sf" xfId="3784"/>
    <cellStyle name="A_Simple Title_American 6-30-03 sf 10" xfId="3785"/>
    <cellStyle name="A_Simple Title_American 6-30-03 sf 10 2" xfId="3786"/>
    <cellStyle name="A_Simple Title_American 6-30-03 sf 11" xfId="3787"/>
    <cellStyle name="A_Simple Title_American 6-30-03 sf 2" xfId="3788"/>
    <cellStyle name="A_Simple Title_American 6-30-03 sf 2 10" xfId="3789"/>
    <cellStyle name="A_Simple Title_American 6-30-03 sf 2 2" xfId="3790"/>
    <cellStyle name="A_Simple Title_American 6-30-03 sf 2 2 2" xfId="3791"/>
    <cellStyle name="A_Simple Title_American 6-30-03 sf 2 2 2 2" xfId="3792"/>
    <cellStyle name="A_Simple Title_American 6-30-03 sf 2 3" xfId="3793"/>
    <cellStyle name="A_Simple Title_American 6-30-03 sf 2 3 10" xfId="3794"/>
    <cellStyle name="A_Simple Title_American 6-30-03 sf 2 3 10 2" xfId="3795"/>
    <cellStyle name="A_Simple Title_American 6-30-03 sf 2 3 11" xfId="3796"/>
    <cellStyle name="A_Simple Title_American 6-30-03 sf 2 3 12" xfId="3797"/>
    <cellStyle name="A_Simple Title_American 6-30-03 sf 2 3 13" xfId="3798"/>
    <cellStyle name="A_Simple Title_American 6-30-03 sf 2 3 2" xfId="3799"/>
    <cellStyle name="A_Simple Title_American 6-30-03 sf 2 3 2 2" xfId="3800"/>
    <cellStyle name="A_Simple Title_American 6-30-03 sf 2 3 3" xfId="3801"/>
    <cellStyle name="A_Simple Title_American 6-30-03 sf 2 3 3 2" xfId="3802"/>
    <cellStyle name="A_Simple Title_American 6-30-03 sf 2 3 4" xfId="3803"/>
    <cellStyle name="A_Simple Title_American 6-30-03 sf 2 3 4 2" xfId="3804"/>
    <cellStyle name="A_Simple Title_American 6-30-03 sf 2 3 5" xfId="3805"/>
    <cellStyle name="A_Simple Title_American 6-30-03 sf 2 3 5 2" xfId="3806"/>
    <cellStyle name="A_Simple Title_American 6-30-03 sf 2 3 6" xfId="3807"/>
    <cellStyle name="A_Simple Title_American 6-30-03 sf 2 3 6 2" xfId="3808"/>
    <cellStyle name="A_Simple Title_American 6-30-03 sf 2 3 7" xfId="3809"/>
    <cellStyle name="A_Simple Title_American 6-30-03 sf 2 3 7 2" xfId="3810"/>
    <cellStyle name="A_Simple Title_American 6-30-03 sf 2 3 8" xfId="3811"/>
    <cellStyle name="A_Simple Title_American 6-30-03 sf 2 3 8 2" xfId="3812"/>
    <cellStyle name="A_Simple Title_American 6-30-03 sf 2 3 9" xfId="3813"/>
    <cellStyle name="A_Simple Title_American 6-30-03 sf 2 3 9 2" xfId="3814"/>
    <cellStyle name="A_Simple Title_American 6-30-03 sf 2 4" xfId="3815"/>
    <cellStyle name="A_Simple Title_American 6-30-03 sf 2 4 2" xfId="3816"/>
    <cellStyle name="A_Simple Title_American 6-30-03 sf 2 5" xfId="3817"/>
    <cellStyle name="A_Simple Title_American 6-30-03 sf 2 5 2" xfId="3818"/>
    <cellStyle name="A_Simple Title_American 6-30-03 sf 2 6" xfId="3819"/>
    <cellStyle name="A_Simple Title_American 6-30-03 sf 2 6 2" xfId="3820"/>
    <cellStyle name="A_Simple Title_American 6-30-03 sf 2 7" xfId="3821"/>
    <cellStyle name="A_Simple Title_American 6-30-03 sf 2 7 2" xfId="3822"/>
    <cellStyle name="A_Simple Title_American 6-30-03 sf 2 8" xfId="3823"/>
    <cellStyle name="A_Simple Title_American 6-30-03 sf 2 8 2" xfId="3824"/>
    <cellStyle name="A_Simple Title_American 6-30-03 sf 2 9" xfId="3825"/>
    <cellStyle name="A_Simple Title_American 6-30-03 sf 2 9 2" xfId="3826"/>
    <cellStyle name="A_Simple Title_American 6-30-03 sf 3" xfId="3827"/>
    <cellStyle name="A_Simple Title_American 6-30-03 sf 3 2" xfId="3828"/>
    <cellStyle name="A_Simple Title_American 6-30-03 sf 3 2 2" xfId="3829"/>
    <cellStyle name="A_Simple Title_American 6-30-03 sf 4" xfId="3830"/>
    <cellStyle name="A_Simple Title_American 6-30-03 sf 4 10" xfId="3831"/>
    <cellStyle name="A_Simple Title_American 6-30-03 sf 4 10 2" xfId="3832"/>
    <cellStyle name="A_Simple Title_American 6-30-03 sf 4 11" xfId="3833"/>
    <cellStyle name="A_Simple Title_American 6-30-03 sf 4 12" xfId="3834"/>
    <cellStyle name="A_Simple Title_American 6-30-03 sf 4 13" xfId="3835"/>
    <cellStyle name="A_Simple Title_American 6-30-03 sf 4 2" xfId="3836"/>
    <cellStyle name="A_Simple Title_American 6-30-03 sf 4 2 2" xfId="3837"/>
    <cellStyle name="A_Simple Title_American 6-30-03 sf 4 3" xfId="3838"/>
    <cellStyle name="A_Simple Title_American 6-30-03 sf 4 3 2" xfId="3839"/>
    <cellStyle name="A_Simple Title_American 6-30-03 sf 4 4" xfId="3840"/>
    <cellStyle name="A_Simple Title_American 6-30-03 sf 4 4 2" xfId="3841"/>
    <cellStyle name="A_Simple Title_American 6-30-03 sf 4 5" xfId="3842"/>
    <cellStyle name="A_Simple Title_American 6-30-03 sf 4 5 2" xfId="3843"/>
    <cellStyle name="A_Simple Title_American 6-30-03 sf 4 6" xfId="3844"/>
    <cellStyle name="A_Simple Title_American 6-30-03 sf 4 6 2" xfId="3845"/>
    <cellStyle name="A_Simple Title_American 6-30-03 sf 4 7" xfId="3846"/>
    <cellStyle name="A_Simple Title_American 6-30-03 sf 4 7 2" xfId="3847"/>
    <cellStyle name="A_Simple Title_American 6-30-03 sf 4 8" xfId="3848"/>
    <cellStyle name="A_Simple Title_American 6-30-03 sf 4 8 2" xfId="3849"/>
    <cellStyle name="A_Simple Title_American 6-30-03 sf 4 9" xfId="3850"/>
    <cellStyle name="A_Simple Title_American 6-30-03 sf 4 9 2" xfId="3851"/>
    <cellStyle name="A_Simple Title_American 6-30-03 sf 5" xfId="3852"/>
    <cellStyle name="A_Simple Title_American 6-30-03 sf 5 2" xfId="3853"/>
    <cellStyle name="A_Simple Title_American 6-30-03 sf 6" xfId="3854"/>
    <cellStyle name="A_Simple Title_American 6-30-03 sf 6 2" xfId="3855"/>
    <cellStyle name="A_Simple Title_American 6-30-03 sf 7" xfId="3856"/>
    <cellStyle name="A_Simple Title_American 6-30-03 sf 7 2" xfId="3857"/>
    <cellStyle name="A_Simple Title_American 6-30-03 sf 8" xfId="3858"/>
    <cellStyle name="A_Simple Title_American 6-30-03 sf 8 2" xfId="3859"/>
    <cellStyle name="A_Simple Title_American 6-30-03 sf 9" xfId="3860"/>
    <cellStyle name="A_Simple Title_American 6-30-03 sf 9 2" xfId="3861"/>
    <cellStyle name="A_Simple Title_DALModel" xfId="3862"/>
    <cellStyle name="A_Simple Title_DALModel 10" xfId="3863"/>
    <cellStyle name="A_Simple Title_DALModel 10 2" xfId="3864"/>
    <cellStyle name="A_Simple Title_DALModel 11" xfId="3865"/>
    <cellStyle name="A_Simple Title_DALModel 2" xfId="3866"/>
    <cellStyle name="A_Simple Title_DALModel 2 10" xfId="3867"/>
    <cellStyle name="A_Simple Title_DALModel 2 2" xfId="3868"/>
    <cellStyle name="A_Simple Title_DALModel 2 2 2" xfId="3869"/>
    <cellStyle name="A_Simple Title_DALModel 2 2 2 2" xfId="3870"/>
    <cellStyle name="A_Simple Title_DALModel 2 3" xfId="3871"/>
    <cellStyle name="A_Simple Title_DALModel 2 3 10" xfId="3872"/>
    <cellStyle name="A_Simple Title_DALModel 2 3 10 2" xfId="3873"/>
    <cellStyle name="A_Simple Title_DALModel 2 3 11" xfId="3874"/>
    <cellStyle name="A_Simple Title_DALModel 2 3 12" xfId="3875"/>
    <cellStyle name="A_Simple Title_DALModel 2 3 13" xfId="3876"/>
    <cellStyle name="A_Simple Title_DALModel 2 3 2" xfId="3877"/>
    <cellStyle name="A_Simple Title_DALModel 2 3 2 2" xfId="3878"/>
    <cellStyle name="A_Simple Title_DALModel 2 3 3" xfId="3879"/>
    <cellStyle name="A_Simple Title_DALModel 2 3 3 2" xfId="3880"/>
    <cellStyle name="A_Simple Title_DALModel 2 3 4" xfId="3881"/>
    <cellStyle name="A_Simple Title_DALModel 2 3 4 2" xfId="3882"/>
    <cellStyle name="A_Simple Title_DALModel 2 3 5" xfId="3883"/>
    <cellStyle name="A_Simple Title_DALModel 2 3 5 2" xfId="3884"/>
    <cellStyle name="A_Simple Title_DALModel 2 3 6" xfId="3885"/>
    <cellStyle name="A_Simple Title_DALModel 2 3 6 2" xfId="3886"/>
    <cellStyle name="A_Simple Title_DALModel 2 3 7" xfId="3887"/>
    <cellStyle name="A_Simple Title_DALModel 2 3 7 2" xfId="3888"/>
    <cellStyle name="A_Simple Title_DALModel 2 3 8" xfId="3889"/>
    <cellStyle name="A_Simple Title_DALModel 2 3 8 2" xfId="3890"/>
    <cellStyle name="A_Simple Title_DALModel 2 3 9" xfId="3891"/>
    <cellStyle name="A_Simple Title_DALModel 2 3 9 2" xfId="3892"/>
    <cellStyle name="A_Simple Title_DALModel 2 4" xfId="3893"/>
    <cellStyle name="A_Simple Title_DALModel 2 4 2" xfId="3894"/>
    <cellStyle name="A_Simple Title_DALModel 2 5" xfId="3895"/>
    <cellStyle name="A_Simple Title_DALModel 2 5 2" xfId="3896"/>
    <cellStyle name="A_Simple Title_DALModel 2 6" xfId="3897"/>
    <cellStyle name="A_Simple Title_DALModel 2 6 2" xfId="3898"/>
    <cellStyle name="A_Simple Title_DALModel 2 7" xfId="3899"/>
    <cellStyle name="A_Simple Title_DALModel 2 7 2" xfId="3900"/>
    <cellStyle name="A_Simple Title_DALModel 2 8" xfId="3901"/>
    <cellStyle name="A_Simple Title_DALModel 2 8 2" xfId="3902"/>
    <cellStyle name="A_Simple Title_DALModel 2 9" xfId="3903"/>
    <cellStyle name="A_Simple Title_DALModel 2 9 2" xfId="3904"/>
    <cellStyle name="A_Simple Title_DALModel 3" xfId="3905"/>
    <cellStyle name="A_Simple Title_DALModel 3 2" xfId="3906"/>
    <cellStyle name="A_Simple Title_DALModel 3 2 2" xfId="3907"/>
    <cellStyle name="A_Simple Title_DALModel 4" xfId="3908"/>
    <cellStyle name="A_Simple Title_DALModel 4 10" xfId="3909"/>
    <cellStyle name="A_Simple Title_DALModel 4 10 2" xfId="3910"/>
    <cellStyle name="A_Simple Title_DALModel 4 11" xfId="3911"/>
    <cellStyle name="A_Simple Title_DALModel 4 12" xfId="3912"/>
    <cellStyle name="A_Simple Title_DALModel 4 13" xfId="3913"/>
    <cellStyle name="A_Simple Title_DALModel 4 2" xfId="3914"/>
    <cellStyle name="A_Simple Title_DALModel 4 2 2" xfId="3915"/>
    <cellStyle name="A_Simple Title_DALModel 4 3" xfId="3916"/>
    <cellStyle name="A_Simple Title_DALModel 4 3 2" xfId="3917"/>
    <cellStyle name="A_Simple Title_DALModel 4 4" xfId="3918"/>
    <cellStyle name="A_Simple Title_DALModel 4 4 2" xfId="3919"/>
    <cellStyle name="A_Simple Title_DALModel 4 5" xfId="3920"/>
    <cellStyle name="A_Simple Title_DALModel 4 5 2" xfId="3921"/>
    <cellStyle name="A_Simple Title_DALModel 4 6" xfId="3922"/>
    <cellStyle name="A_Simple Title_DALModel 4 6 2" xfId="3923"/>
    <cellStyle name="A_Simple Title_DALModel 4 7" xfId="3924"/>
    <cellStyle name="A_Simple Title_DALModel 4 7 2" xfId="3925"/>
    <cellStyle name="A_Simple Title_DALModel 4 8" xfId="3926"/>
    <cellStyle name="A_Simple Title_DALModel 4 8 2" xfId="3927"/>
    <cellStyle name="A_Simple Title_DALModel 4 9" xfId="3928"/>
    <cellStyle name="A_Simple Title_DALModel 4 9 2" xfId="3929"/>
    <cellStyle name="A_Simple Title_DALModel 5" xfId="3930"/>
    <cellStyle name="A_Simple Title_DALModel 5 2" xfId="3931"/>
    <cellStyle name="A_Simple Title_DALModel 6" xfId="3932"/>
    <cellStyle name="A_Simple Title_DALModel 6 2" xfId="3933"/>
    <cellStyle name="A_Simple Title_DALModel 7" xfId="3934"/>
    <cellStyle name="A_Simple Title_DALModel 7 2" xfId="3935"/>
    <cellStyle name="A_Simple Title_DALModel 8" xfId="3936"/>
    <cellStyle name="A_Simple Title_DALModel 8 2" xfId="3937"/>
    <cellStyle name="A_Simple Title_DALModel 9" xfId="3938"/>
    <cellStyle name="A_Simple Title_DALModel 9 2" xfId="3939"/>
    <cellStyle name="A_Simple Title_DALModel_Delta 6-01-04" xfId="3940"/>
    <cellStyle name="A_Simple Title_DALModel_Delta 6-01-04 10" xfId="3941"/>
    <cellStyle name="A_Simple Title_DALModel_Delta 6-01-04 10 2" xfId="3942"/>
    <cellStyle name="A_Simple Title_DALModel_Delta 6-01-04 11" xfId="3943"/>
    <cellStyle name="A_Simple Title_DALModel_Delta 6-01-04 2" xfId="3944"/>
    <cellStyle name="A_Simple Title_DALModel_Delta 6-01-04 2 10" xfId="3945"/>
    <cellStyle name="A_Simple Title_DALModel_Delta 6-01-04 2 2" xfId="3946"/>
    <cellStyle name="A_Simple Title_DALModel_Delta 6-01-04 2 2 2" xfId="3947"/>
    <cellStyle name="A_Simple Title_DALModel_Delta 6-01-04 2 2 2 2" xfId="3948"/>
    <cellStyle name="A_Simple Title_DALModel_Delta 6-01-04 2 3" xfId="3949"/>
    <cellStyle name="A_Simple Title_DALModel_Delta 6-01-04 2 3 10" xfId="3950"/>
    <cellStyle name="A_Simple Title_DALModel_Delta 6-01-04 2 3 10 2" xfId="3951"/>
    <cellStyle name="A_Simple Title_DALModel_Delta 6-01-04 2 3 11" xfId="3952"/>
    <cellStyle name="A_Simple Title_DALModel_Delta 6-01-04 2 3 12" xfId="3953"/>
    <cellStyle name="A_Simple Title_DALModel_Delta 6-01-04 2 3 13" xfId="3954"/>
    <cellStyle name="A_Simple Title_DALModel_Delta 6-01-04 2 3 2" xfId="3955"/>
    <cellStyle name="A_Simple Title_DALModel_Delta 6-01-04 2 3 2 2" xfId="3956"/>
    <cellStyle name="A_Simple Title_DALModel_Delta 6-01-04 2 3 3" xfId="3957"/>
    <cellStyle name="A_Simple Title_DALModel_Delta 6-01-04 2 3 3 2" xfId="3958"/>
    <cellStyle name="A_Simple Title_DALModel_Delta 6-01-04 2 3 4" xfId="3959"/>
    <cellStyle name="A_Simple Title_DALModel_Delta 6-01-04 2 3 4 2" xfId="3960"/>
    <cellStyle name="A_Simple Title_DALModel_Delta 6-01-04 2 3 5" xfId="3961"/>
    <cellStyle name="A_Simple Title_DALModel_Delta 6-01-04 2 3 5 2" xfId="3962"/>
    <cellStyle name="A_Simple Title_DALModel_Delta 6-01-04 2 3 6" xfId="3963"/>
    <cellStyle name="A_Simple Title_DALModel_Delta 6-01-04 2 3 6 2" xfId="3964"/>
    <cellStyle name="A_Simple Title_DALModel_Delta 6-01-04 2 3 7" xfId="3965"/>
    <cellStyle name="A_Simple Title_DALModel_Delta 6-01-04 2 3 7 2" xfId="3966"/>
    <cellStyle name="A_Simple Title_DALModel_Delta 6-01-04 2 3 8" xfId="3967"/>
    <cellStyle name="A_Simple Title_DALModel_Delta 6-01-04 2 3 8 2" xfId="3968"/>
    <cellStyle name="A_Simple Title_DALModel_Delta 6-01-04 2 3 9" xfId="3969"/>
    <cellStyle name="A_Simple Title_DALModel_Delta 6-01-04 2 3 9 2" xfId="3970"/>
    <cellStyle name="A_Simple Title_DALModel_Delta 6-01-04 2 4" xfId="3971"/>
    <cellStyle name="A_Simple Title_DALModel_Delta 6-01-04 2 4 2" xfId="3972"/>
    <cellStyle name="A_Simple Title_DALModel_Delta 6-01-04 2 5" xfId="3973"/>
    <cellStyle name="A_Simple Title_DALModel_Delta 6-01-04 2 5 2" xfId="3974"/>
    <cellStyle name="A_Simple Title_DALModel_Delta 6-01-04 2 6" xfId="3975"/>
    <cellStyle name="A_Simple Title_DALModel_Delta 6-01-04 2 6 2" xfId="3976"/>
    <cellStyle name="A_Simple Title_DALModel_Delta 6-01-04 2 7" xfId="3977"/>
    <cellStyle name="A_Simple Title_DALModel_Delta 6-01-04 2 7 2" xfId="3978"/>
    <cellStyle name="A_Simple Title_DALModel_Delta 6-01-04 2 8" xfId="3979"/>
    <cellStyle name="A_Simple Title_DALModel_Delta 6-01-04 2 8 2" xfId="3980"/>
    <cellStyle name="A_Simple Title_DALModel_Delta 6-01-04 2 9" xfId="3981"/>
    <cellStyle name="A_Simple Title_DALModel_Delta 6-01-04 2 9 2" xfId="3982"/>
    <cellStyle name="A_Simple Title_DALModel_Delta 6-01-04 3" xfId="3983"/>
    <cellStyle name="A_Simple Title_DALModel_Delta 6-01-04 3 2" xfId="3984"/>
    <cellStyle name="A_Simple Title_DALModel_Delta 6-01-04 3 2 2" xfId="3985"/>
    <cellStyle name="A_Simple Title_DALModel_Delta 6-01-04 4" xfId="3986"/>
    <cellStyle name="A_Simple Title_DALModel_Delta 6-01-04 4 10" xfId="3987"/>
    <cellStyle name="A_Simple Title_DALModel_Delta 6-01-04 4 10 2" xfId="3988"/>
    <cellStyle name="A_Simple Title_DALModel_Delta 6-01-04 4 11" xfId="3989"/>
    <cellStyle name="A_Simple Title_DALModel_Delta 6-01-04 4 12" xfId="3990"/>
    <cellStyle name="A_Simple Title_DALModel_Delta 6-01-04 4 13" xfId="3991"/>
    <cellStyle name="A_Simple Title_DALModel_Delta 6-01-04 4 2" xfId="3992"/>
    <cellStyle name="A_Simple Title_DALModel_Delta 6-01-04 4 2 2" xfId="3993"/>
    <cellStyle name="A_Simple Title_DALModel_Delta 6-01-04 4 3" xfId="3994"/>
    <cellStyle name="A_Simple Title_DALModel_Delta 6-01-04 4 3 2" xfId="3995"/>
    <cellStyle name="A_Simple Title_DALModel_Delta 6-01-04 4 4" xfId="3996"/>
    <cellStyle name="A_Simple Title_DALModel_Delta 6-01-04 4 4 2" xfId="3997"/>
    <cellStyle name="A_Simple Title_DALModel_Delta 6-01-04 4 5" xfId="3998"/>
    <cellStyle name="A_Simple Title_DALModel_Delta 6-01-04 4 5 2" xfId="3999"/>
    <cellStyle name="A_Simple Title_DALModel_Delta 6-01-04 4 6" xfId="4000"/>
    <cellStyle name="A_Simple Title_DALModel_Delta 6-01-04 4 6 2" xfId="4001"/>
    <cellStyle name="A_Simple Title_DALModel_Delta 6-01-04 4 7" xfId="4002"/>
    <cellStyle name="A_Simple Title_DALModel_Delta 6-01-04 4 7 2" xfId="4003"/>
    <cellStyle name="A_Simple Title_DALModel_Delta 6-01-04 4 8" xfId="4004"/>
    <cellStyle name="A_Simple Title_DALModel_Delta 6-01-04 4 8 2" xfId="4005"/>
    <cellStyle name="A_Simple Title_DALModel_Delta 6-01-04 4 9" xfId="4006"/>
    <cellStyle name="A_Simple Title_DALModel_Delta 6-01-04 4 9 2" xfId="4007"/>
    <cellStyle name="A_Simple Title_DALModel_Delta 6-01-04 5" xfId="4008"/>
    <cellStyle name="A_Simple Title_DALModel_Delta 6-01-04 5 2" xfId="4009"/>
    <cellStyle name="A_Simple Title_DALModel_Delta 6-01-04 6" xfId="4010"/>
    <cellStyle name="A_Simple Title_DALModel_Delta 6-01-04 6 2" xfId="4011"/>
    <cellStyle name="A_Simple Title_DALModel_Delta 6-01-04 7" xfId="4012"/>
    <cellStyle name="A_Simple Title_DALModel_Delta 6-01-04 7 2" xfId="4013"/>
    <cellStyle name="A_Simple Title_DALModel_Delta 6-01-04 8" xfId="4014"/>
    <cellStyle name="A_Simple Title_DALModel_Delta 6-01-04 8 2" xfId="4015"/>
    <cellStyle name="A_Simple Title_DALModel_Delta 6-01-04 9" xfId="4016"/>
    <cellStyle name="A_Simple Title_DALModel_Delta 6-01-04 9 2" xfId="4017"/>
    <cellStyle name="A_Simple Title_DALModel_Delta 7-21-04" xfId="4018"/>
    <cellStyle name="A_Simple Title_DALModel_Delta 7-21-04 10" xfId="4019"/>
    <cellStyle name="A_Simple Title_DALModel_Delta 7-21-04 10 2" xfId="4020"/>
    <cellStyle name="A_Simple Title_DALModel_Delta 7-21-04 11" xfId="4021"/>
    <cellStyle name="A_Simple Title_DALModel_Delta 7-21-04 2" xfId="4022"/>
    <cellStyle name="A_Simple Title_DALModel_Delta 7-21-04 2 10" xfId="4023"/>
    <cellStyle name="A_Simple Title_DALModel_Delta 7-21-04 2 2" xfId="4024"/>
    <cellStyle name="A_Simple Title_DALModel_Delta 7-21-04 2 2 2" xfId="4025"/>
    <cellStyle name="A_Simple Title_DALModel_Delta 7-21-04 2 2 2 2" xfId="4026"/>
    <cellStyle name="A_Simple Title_DALModel_Delta 7-21-04 2 3" xfId="4027"/>
    <cellStyle name="A_Simple Title_DALModel_Delta 7-21-04 2 3 10" xfId="4028"/>
    <cellStyle name="A_Simple Title_DALModel_Delta 7-21-04 2 3 10 2" xfId="4029"/>
    <cellStyle name="A_Simple Title_DALModel_Delta 7-21-04 2 3 11" xfId="4030"/>
    <cellStyle name="A_Simple Title_DALModel_Delta 7-21-04 2 3 12" xfId="4031"/>
    <cellStyle name="A_Simple Title_DALModel_Delta 7-21-04 2 3 13" xfId="4032"/>
    <cellStyle name="A_Simple Title_DALModel_Delta 7-21-04 2 3 2" xfId="4033"/>
    <cellStyle name="A_Simple Title_DALModel_Delta 7-21-04 2 3 2 2" xfId="4034"/>
    <cellStyle name="A_Simple Title_DALModel_Delta 7-21-04 2 3 3" xfId="4035"/>
    <cellStyle name="A_Simple Title_DALModel_Delta 7-21-04 2 3 3 2" xfId="4036"/>
    <cellStyle name="A_Simple Title_DALModel_Delta 7-21-04 2 3 4" xfId="4037"/>
    <cellStyle name="A_Simple Title_DALModel_Delta 7-21-04 2 3 4 2" xfId="4038"/>
    <cellStyle name="A_Simple Title_DALModel_Delta 7-21-04 2 3 5" xfId="4039"/>
    <cellStyle name="A_Simple Title_DALModel_Delta 7-21-04 2 3 5 2" xfId="4040"/>
    <cellStyle name="A_Simple Title_DALModel_Delta 7-21-04 2 3 6" xfId="4041"/>
    <cellStyle name="A_Simple Title_DALModel_Delta 7-21-04 2 3 6 2" xfId="4042"/>
    <cellStyle name="A_Simple Title_DALModel_Delta 7-21-04 2 3 7" xfId="4043"/>
    <cellStyle name="A_Simple Title_DALModel_Delta 7-21-04 2 3 7 2" xfId="4044"/>
    <cellStyle name="A_Simple Title_DALModel_Delta 7-21-04 2 3 8" xfId="4045"/>
    <cellStyle name="A_Simple Title_DALModel_Delta 7-21-04 2 3 8 2" xfId="4046"/>
    <cellStyle name="A_Simple Title_DALModel_Delta 7-21-04 2 3 9" xfId="4047"/>
    <cellStyle name="A_Simple Title_DALModel_Delta 7-21-04 2 3 9 2" xfId="4048"/>
    <cellStyle name="A_Simple Title_DALModel_Delta 7-21-04 2 4" xfId="4049"/>
    <cellStyle name="A_Simple Title_DALModel_Delta 7-21-04 2 4 2" xfId="4050"/>
    <cellStyle name="A_Simple Title_DALModel_Delta 7-21-04 2 5" xfId="4051"/>
    <cellStyle name="A_Simple Title_DALModel_Delta 7-21-04 2 5 2" xfId="4052"/>
    <cellStyle name="A_Simple Title_DALModel_Delta 7-21-04 2 6" xfId="4053"/>
    <cellStyle name="A_Simple Title_DALModel_Delta 7-21-04 2 6 2" xfId="4054"/>
    <cellStyle name="A_Simple Title_DALModel_Delta 7-21-04 2 7" xfId="4055"/>
    <cellStyle name="A_Simple Title_DALModel_Delta 7-21-04 2 7 2" xfId="4056"/>
    <cellStyle name="A_Simple Title_DALModel_Delta 7-21-04 2 8" xfId="4057"/>
    <cellStyle name="A_Simple Title_DALModel_Delta 7-21-04 2 8 2" xfId="4058"/>
    <cellStyle name="A_Simple Title_DALModel_Delta 7-21-04 2 9" xfId="4059"/>
    <cellStyle name="A_Simple Title_DALModel_Delta 7-21-04 2 9 2" xfId="4060"/>
    <cellStyle name="A_Simple Title_DALModel_Delta 7-21-04 3" xfId="4061"/>
    <cellStyle name="A_Simple Title_DALModel_Delta 7-21-04 3 2" xfId="4062"/>
    <cellStyle name="A_Simple Title_DALModel_Delta 7-21-04 3 2 2" xfId="4063"/>
    <cellStyle name="A_Simple Title_DALModel_Delta 7-21-04 4" xfId="4064"/>
    <cellStyle name="A_Simple Title_DALModel_Delta 7-21-04 4 10" xfId="4065"/>
    <cellStyle name="A_Simple Title_DALModel_Delta 7-21-04 4 10 2" xfId="4066"/>
    <cellStyle name="A_Simple Title_DALModel_Delta 7-21-04 4 11" xfId="4067"/>
    <cellStyle name="A_Simple Title_DALModel_Delta 7-21-04 4 12" xfId="4068"/>
    <cellStyle name="A_Simple Title_DALModel_Delta 7-21-04 4 13" xfId="4069"/>
    <cellStyle name="A_Simple Title_DALModel_Delta 7-21-04 4 2" xfId="4070"/>
    <cellStyle name="A_Simple Title_DALModel_Delta 7-21-04 4 2 2" xfId="4071"/>
    <cellStyle name="A_Simple Title_DALModel_Delta 7-21-04 4 3" xfId="4072"/>
    <cellStyle name="A_Simple Title_DALModel_Delta 7-21-04 4 3 2" xfId="4073"/>
    <cellStyle name="A_Simple Title_DALModel_Delta 7-21-04 4 4" xfId="4074"/>
    <cellStyle name="A_Simple Title_DALModel_Delta 7-21-04 4 4 2" xfId="4075"/>
    <cellStyle name="A_Simple Title_DALModel_Delta 7-21-04 4 5" xfId="4076"/>
    <cellStyle name="A_Simple Title_DALModel_Delta 7-21-04 4 5 2" xfId="4077"/>
    <cellStyle name="A_Simple Title_DALModel_Delta 7-21-04 4 6" xfId="4078"/>
    <cellStyle name="A_Simple Title_DALModel_Delta 7-21-04 4 6 2" xfId="4079"/>
    <cellStyle name="A_Simple Title_DALModel_Delta 7-21-04 4 7" xfId="4080"/>
    <cellStyle name="A_Simple Title_DALModel_Delta 7-21-04 4 7 2" xfId="4081"/>
    <cellStyle name="A_Simple Title_DALModel_Delta 7-21-04 4 8" xfId="4082"/>
    <cellStyle name="A_Simple Title_DALModel_Delta 7-21-04 4 8 2" xfId="4083"/>
    <cellStyle name="A_Simple Title_DALModel_Delta 7-21-04 4 9" xfId="4084"/>
    <cellStyle name="A_Simple Title_DALModel_Delta 7-21-04 4 9 2" xfId="4085"/>
    <cellStyle name="A_Simple Title_DALModel_Delta 7-21-04 5" xfId="4086"/>
    <cellStyle name="A_Simple Title_DALModel_Delta 7-21-04 5 2" xfId="4087"/>
    <cellStyle name="A_Simple Title_DALModel_Delta 7-21-04 6" xfId="4088"/>
    <cellStyle name="A_Simple Title_DALModel_Delta 7-21-04 6 2" xfId="4089"/>
    <cellStyle name="A_Simple Title_DALModel_Delta 7-21-04 7" xfId="4090"/>
    <cellStyle name="A_Simple Title_DALModel_Delta 7-21-04 7 2" xfId="4091"/>
    <cellStyle name="A_Simple Title_DALModel_Delta 7-21-04 8" xfId="4092"/>
    <cellStyle name="A_Simple Title_DALModel_Delta 7-21-04 8 2" xfId="4093"/>
    <cellStyle name="A_Simple Title_DALModel_Delta 7-21-04 9" xfId="4094"/>
    <cellStyle name="A_Simple Title_DALModel_Delta 7-21-04 9 2" xfId="4095"/>
    <cellStyle name="A_Simple Title_DALModel_Delta 9-21-04" xfId="4096"/>
    <cellStyle name="A_Simple Title_DALModel_Delta 9-21-04 10" xfId="4097"/>
    <cellStyle name="A_Simple Title_DALModel_Delta 9-21-04 10 2" xfId="4098"/>
    <cellStyle name="A_Simple Title_DALModel_Delta 9-21-04 11" xfId="4099"/>
    <cellStyle name="A_Simple Title_DALModel_Delta 9-21-04 2" xfId="4100"/>
    <cellStyle name="A_Simple Title_DALModel_Delta 9-21-04 2 10" xfId="4101"/>
    <cellStyle name="A_Simple Title_DALModel_Delta 9-21-04 2 2" xfId="4102"/>
    <cellStyle name="A_Simple Title_DALModel_Delta 9-21-04 2 2 2" xfId="4103"/>
    <cellStyle name="A_Simple Title_DALModel_Delta 9-21-04 2 2 2 2" xfId="4104"/>
    <cellStyle name="A_Simple Title_DALModel_Delta 9-21-04 2 3" xfId="4105"/>
    <cellStyle name="A_Simple Title_DALModel_Delta 9-21-04 2 3 10" xfId="4106"/>
    <cellStyle name="A_Simple Title_DALModel_Delta 9-21-04 2 3 10 2" xfId="4107"/>
    <cellStyle name="A_Simple Title_DALModel_Delta 9-21-04 2 3 11" xfId="4108"/>
    <cellStyle name="A_Simple Title_DALModel_Delta 9-21-04 2 3 12" xfId="4109"/>
    <cellStyle name="A_Simple Title_DALModel_Delta 9-21-04 2 3 13" xfId="4110"/>
    <cellStyle name="A_Simple Title_DALModel_Delta 9-21-04 2 3 2" xfId="4111"/>
    <cellStyle name="A_Simple Title_DALModel_Delta 9-21-04 2 3 2 2" xfId="4112"/>
    <cellStyle name="A_Simple Title_DALModel_Delta 9-21-04 2 3 3" xfId="4113"/>
    <cellStyle name="A_Simple Title_DALModel_Delta 9-21-04 2 3 3 2" xfId="4114"/>
    <cellStyle name="A_Simple Title_DALModel_Delta 9-21-04 2 3 4" xfId="4115"/>
    <cellStyle name="A_Simple Title_DALModel_Delta 9-21-04 2 3 4 2" xfId="4116"/>
    <cellStyle name="A_Simple Title_DALModel_Delta 9-21-04 2 3 5" xfId="4117"/>
    <cellStyle name="A_Simple Title_DALModel_Delta 9-21-04 2 3 5 2" xfId="4118"/>
    <cellStyle name="A_Simple Title_DALModel_Delta 9-21-04 2 3 6" xfId="4119"/>
    <cellStyle name="A_Simple Title_DALModel_Delta 9-21-04 2 3 6 2" xfId="4120"/>
    <cellStyle name="A_Simple Title_DALModel_Delta 9-21-04 2 3 7" xfId="4121"/>
    <cellStyle name="A_Simple Title_DALModel_Delta 9-21-04 2 3 7 2" xfId="4122"/>
    <cellStyle name="A_Simple Title_DALModel_Delta 9-21-04 2 3 8" xfId="4123"/>
    <cellStyle name="A_Simple Title_DALModel_Delta 9-21-04 2 3 8 2" xfId="4124"/>
    <cellStyle name="A_Simple Title_DALModel_Delta 9-21-04 2 3 9" xfId="4125"/>
    <cellStyle name="A_Simple Title_DALModel_Delta 9-21-04 2 3 9 2" xfId="4126"/>
    <cellStyle name="A_Simple Title_DALModel_Delta 9-21-04 2 4" xfId="4127"/>
    <cellStyle name="A_Simple Title_DALModel_Delta 9-21-04 2 4 2" xfId="4128"/>
    <cellStyle name="A_Simple Title_DALModel_Delta 9-21-04 2 5" xfId="4129"/>
    <cellStyle name="A_Simple Title_DALModel_Delta 9-21-04 2 5 2" xfId="4130"/>
    <cellStyle name="A_Simple Title_DALModel_Delta 9-21-04 2 6" xfId="4131"/>
    <cellStyle name="A_Simple Title_DALModel_Delta 9-21-04 2 6 2" xfId="4132"/>
    <cellStyle name="A_Simple Title_DALModel_Delta 9-21-04 2 7" xfId="4133"/>
    <cellStyle name="A_Simple Title_DALModel_Delta 9-21-04 2 7 2" xfId="4134"/>
    <cellStyle name="A_Simple Title_DALModel_Delta 9-21-04 2 8" xfId="4135"/>
    <cellStyle name="A_Simple Title_DALModel_Delta 9-21-04 2 8 2" xfId="4136"/>
    <cellStyle name="A_Simple Title_DALModel_Delta 9-21-04 2 9" xfId="4137"/>
    <cellStyle name="A_Simple Title_DALModel_Delta 9-21-04 2 9 2" xfId="4138"/>
    <cellStyle name="A_Simple Title_DALModel_Delta 9-21-04 3" xfId="4139"/>
    <cellStyle name="A_Simple Title_DALModel_Delta 9-21-04 3 2" xfId="4140"/>
    <cellStyle name="A_Simple Title_DALModel_Delta 9-21-04 3 2 2" xfId="4141"/>
    <cellStyle name="A_Simple Title_DALModel_Delta 9-21-04 4" xfId="4142"/>
    <cellStyle name="A_Simple Title_DALModel_Delta 9-21-04 4 10" xfId="4143"/>
    <cellStyle name="A_Simple Title_DALModel_Delta 9-21-04 4 10 2" xfId="4144"/>
    <cellStyle name="A_Simple Title_DALModel_Delta 9-21-04 4 11" xfId="4145"/>
    <cellStyle name="A_Simple Title_DALModel_Delta 9-21-04 4 12" xfId="4146"/>
    <cellStyle name="A_Simple Title_DALModel_Delta 9-21-04 4 13" xfId="4147"/>
    <cellStyle name="A_Simple Title_DALModel_Delta 9-21-04 4 2" xfId="4148"/>
    <cellStyle name="A_Simple Title_DALModel_Delta 9-21-04 4 2 2" xfId="4149"/>
    <cellStyle name="A_Simple Title_DALModel_Delta 9-21-04 4 3" xfId="4150"/>
    <cellStyle name="A_Simple Title_DALModel_Delta 9-21-04 4 3 2" xfId="4151"/>
    <cellStyle name="A_Simple Title_DALModel_Delta 9-21-04 4 4" xfId="4152"/>
    <cellStyle name="A_Simple Title_DALModel_Delta 9-21-04 4 4 2" xfId="4153"/>
    <cellStyle name="A_Simple Title_DALModel_Delta 9-21-04 4 5" xfId="4154"/>
    <cellStyle name="A_Simple Title_DALModel_Delta 9-21-04 4 5 2" xfId="4155"/>
    <cellStyle name="A_Simple Title_DALModel_Delta 9-21-04 4 6" xfId="4156"/>
    <cellStyle name="A_Simple Title_DALModel_Delta 9-21-04 4 6 2" xfId="4157"/>
    <cellStyle name="A_Simple Title_DALModel_Delta 9-21-04 4 7" xfId="4158"/>
    <cellStyle name="A_Simple Title_DALModel_Delta 9-21-04 4 7 2" xfId="4159"/>
    <cellStyle name="A_Simple Title_DALModel_Delta 9-21-04 4 8" xfId="4160"/>
    <cellStyle name="A_Simple Title_DALModel_Delta 9-21-04 4 8 2" xfId="4161"/>
    <cellStyle name="A_Simple Title_DALModel_Delta 9-21-04 4 9" xfId="4162"/>
    <cellStyle name="A_Simple Title_DALModel_Delta 9-21-04 4 9 2" xfId="4163"/>
    <cellStyle name="A_Simple Title_DALModel_Delta 9-21-04 5" xfId="4164"/>
    <cellStyle name="A_Simple Title_DALModel_Delta 9-21-04 5 2" xfId="4165"/>
    <cellStyle name="A_Simple Title_DALModel_Delta 9-21-04 6" xfId="4166"/>
    <cellStyle name="A_Simple Title_DALModel_Delta 9-21-04 6 2" xfId="4167"/>
    <cellStyle name="A_Simple Title_DALModel_Delta 9-21-04 7" xfId="4168"/>
    <cellStyle name="A_Simple Title_DALModel_Delta 9-21-04 7 2" xfId="4169"/>
    <cellStyle name="A_Simple Title_DALModel_Delta 9-21-04 8" xfId="4170"/>
    <cellStyle name="A_Simple Title_DALModel_Delta 9-21-04 8 2" xfId="4171"/>
    <cellStyle name="A_Simple Title_DALModel_Delta 9-21-04 9" xfId="4172"/>
    <cellStyle name="A_Simple Title_DALModel_Delta 9-21-04 9 2" xfId="4173"/>
    <cellStyle name="A_Simple Title_DALModel_Nasdaq Standalone Forecast- BofA - 02 14 07" xfId="4174"/>
    <cellStyle name="A_Simple Title_DALModel_Nasdaq Standalone Forecast- BofA - 02 14 07 10" xfId="4175"/>
    <cellStyle name="A_Simple Title_DALModel_Nasdaq Standalone Forecast- BofA - 02 14 07 10 2" xfId="4176"/>
    <cellStyle name="A_Simple Title_DALModel_Nasdaq Standalone Forecast- BofA - 02 14 07 11" xfId="4177"/>
    <cellStyle name="A_Simple Title_DALModel_Nasdaq Standalone Forecast- BofA - 02 14 07 2" xfId="4178"/>
    <cellStyle name="A_Simple Title_DALModel_Nasdaq Standalone Forecast- BofA - 02 14 07 2 10" xfId="4179"/>
    <cellStyle name="A_Simple Title_DALModel_Nasdaq Standalone Forecast- BofA - 02 14 07 2 2" xfId="4180"/>
    <cellStyle name="A_Simple Title_DALModel_Nasdaq Standalone Forecast- BofA - 02 14 07 2 2 2" xfId="4181"/>
    <cellStyle name="A_Simple Title_DALModel_Nasdaq Standalone Forecast- BofA - 02 14 07 2 2 2 2" xfId="4182"/>
    <cellStyle name="A_Simple Title_DALModel_Nasdaq Standalone Forecast- BofA - 02 14 07 2 3" xfId="4183"/>
    <cellStyle name="A_Simple Title_DALModel_Nasdaq Standalone Forecast- BofA - 02 14 07 2 3 10" xfId="4184"/>
    <cellStyle name="A_Simple Title_DALModel_Nasdaq Standalone Forecast- BofA - 02 14 07 2 3 10 2" xfId="4185"/>
    <cellStyle name="A_Simple Title_DALModel_Nasdaq Standalone Forecast- BofA - 02 14 07 2 3 11" xfId="4186"/>
    <cellStyle name="A_Simple Title_DALModel_Nasdaq Standalone Forecast- BofA - 02 14 07 2 3 12" xfId="4187"/>
    <cellStyle name="A_Simple Title_DALModel_Nasdaq Standalone Forecast- BofA - 02 14 07 2 3 13" xfId="4188"/>
    <cellStyle name="A_Simple Title_DALModel_Nasdaq Standalone Forecast- BofA - 02 14 07 2 3 2" xfId="4189"/>
    <cellStyle name="A_Simple Title_DALModel_Nasdaq Standalone Forecast- BofA - 02 14 07 2 3 2 2" xfId="4190"/>
    <cellStyle name="A_Simple Title_DALModel_Nasdaq Standalone Forecast- BofA - 02 14 07 2 3 3" xfId="4191"/>
    <cellStyle name="A_Simple Title_DALModel_Nasdaq Standalone Forecast- BofA - 02 14 07 2 3 3 2" xfId="4192"/>
    <cellStyle name="A_Simple Title_DALModel_Nasdaq Standalone Forecast- BofA - 02 14 07 2 3 4" xfId="4193"/>
    <cellStyle name="A_Simple Title_DALModel_Nasdaq Standalone Forecast- BofA - 02 14 07 2 3 4 2" xfId="4194"/>
    <cellStyle name="A_Simple Title_DALModel_Nasdaq Standalone Forecast- BofA - 02 14 07 2 3 5" xfId="4195"/>
    <cellStyle name="A_Simple Title_DALModel_Nasdaq Standalone Forecast- BofA - 02 14 07 2 3 5 2" xfId="4196"/>
    <cellStyle name="A_Simple Title_DALModel_Nasdaq Standalone Forecast- BofA - 02 14 07 2 3 6" xfId="4197"/>
    <cellStyle name="A_Simple Title_DALModel_Nasdaq Standalone Forecast- BofA - 02 14 07 2 3 6 2" xfId="4198"/>
    <cellStyle name="A_Simple Title_DALModel_Nasdaq Standalone Forecast- BofA - 02 14 07 2 3 7" xfId="4199"/>
    <cellStyle name="A_Simple Title_DALModel_Nasdaq Standalone Forecast- BofA - 02 14 07 2 3 7 2" xfId="4200"/>
    <cellStyle name="A_Simple Title_DALModel_Nasdaq Standalone Forecast- BofA - 02 14 07 2 3 8" xfId="4201"/>
    <cellStyle name="A_Simple Title_DALModel_Nasdaq Standalone Forecast- BofA - 02 14 07 2 3 8 2" xfId="4202"/>
    <cellStyle name="A_Simple Title_DALModel_Nasdaq Standalone Forecast- BofA - 02 14 07 2 3 9" xfId="4203"/>
    <cellStyle name="A_Simple Title_DALModel_Nasdaq Standalone Forecast- BofA - 02 14 07 2 3 9 2" xfId="4204"/>
    <cellStyle name="A_Simple Title_DALModel_Nasdaq Standalone Forecast- BofA - 02 14 07 2 4" xfId="4205"/>
    <cellStyle name="A_Simple Title_DALModel_Nasdaq Standalone Forecast- BofA - 02 14 07 2 4 2" xfId="4206"/>
    <cellStyle name="A_Simple Title_DALModel_Nasdaq Standalone Forecast- BofA - 02 14 07 2 5" xfId="4207"/>
    <cellStyle name="A_Simple Title_DALModel_Nasdaq Standalone Forecast- BofA - 02 14 07 2 5 2" xfId="4208"/>
    <cellStyle name="A_Simple Title_DALModel_Nasdaq Standalone Forecast- BofA - 02 14 07 2 6" xfId="4209"/>
    <cellStyle name="A_Simple Title_DALModel_Nasdaq Standalone Forecast- BofA - 02 14 07 2 6 2" xfId="4210"/>
    <cellStyle name="A_Simple Title_DALModel_Nasdaq Standalone Forecast- BofA - 02 14 07 2 7" xfId="4211"/>
    <cellStyle name="A_Simple Title_DALModel_Nasdaq Standalone Forecast- BofA - 02 14 07 2 7 2" xfId="4212"/>
    <cellStyle name="A_Simple Title_DALModel_Nasdaq Standalone Forecast- BofA - 02 14 07 2 8" xfId="4213"/>
    <cellStyle name="A_Simple Title_DALModel_Nasdaq Standalone Forecast- BofA - 02 14 07 2 8 2" xfId="4214"/>
    <cellStyle name="A_Simple Title_DALModel_Nasdaq Standalone Forecast- BofA - 02 14 07 2 9" xfId="4215"/>
    <cellStyle name="A_Simple Title_DALModel_Nasdaq Standalone Forecast- BofA - 02 14 07 2 9 2" xfId="4216"/>
    <cellStyle name="A_Simple Title_DALModel_Nasdaq Standalone Forecast- BofA - 02 14 07 3" xfId="4217"/>
    <cellStyle name="A_Simple Title_DALModel_Nasdaq Standalone Forecast- BofA - 02 14 07 3 2" xfId="4218"/>
    <cellStyle name="A_Simple Title_DALModel_Nasdaq Standalone Forecast- BofA - 02 14 07 3 2 2" xfId="4219"/>
    <cellStyle name="A_Simple Title_DALModel_Nasdaq Standalone Forecast- BofA - 02 14 07 4" xfId="4220"/>
    <cellStyle name="A_Simple Title_DALModel_Nasdaq Standalone Forecast- BofA - 02 14 07 4 10" xfId="4221"/>
    <cellStyle name="A_Simple Title_DALModel_Nasdaq Standalone Forecast- BofA - 02 14 07 4 10 2" xfId="4222"/>
    <cellStyle name="A_Simple Title_DALModel_Nasdaq Standalone Forecast- BofA - 02 14 07 4 11" xfId="4223"/>
    <cellStyle name="A_Simple Title_DALModel_Nasdaq Standalone Forecast- BofA - 02 14 07 4 12" xfId="4224"/>
    <cellStyle name="A_Simple Title_DALModel_Nasdaq Standalone Forecast- BofA - 02 14 07 4 13" xfId="4225"/>
    <cellStyle name="A_Simple Title_DALModel_Nasdaq Standalone Forecast- BofA - 02 14 07 4 2" xfId="4226"/>
    <cellStyle name="A_Simple Title_DALModel_Nasdaq Standalone Forecast- BofA - 02 14 07 4 2 2" xfId="4227"/>
    <cellStyle name="A_Simple Title_DALModel_Nasdaq Standalone Forecast- BofA - 02 14 07 4 3" xfId="4228"/>
    <cellStyle name="A_Simple Title_DALModel_Nasdaq Standalone Forecast- BofA - 02 14 07 4 3 2" xfId="4229"/>
    <cellStyle name="A_Simple Title_DALModel_Nasdaq Standalone Forecast- BofA - 02 14 07 4 4" xfId="4230"/>
    <cellStyle name="A_Simple Title_DALModel_Nasdaq Standalone Forecast- BofA - 02 14 07 4 4 2" xfId="4231"/>
    <cellStyle name="A_Simple Title_DALModel_Nasdaq Standalone Forecast- BofA - 02 14 07 4 5" xfId="4232"/>
    <cellStyle name="A_Simple Title_DALModel_Nasdaq Standalone Forecast- BofA - 02 14 07 4 5 2" xfId="4233"/>
    <cellStyle name="A_Simple Title_DALModel_Nasdaq Standalone Forecast- BofA - 02 14 07 4 6" xfId="4234"/>
    <cellStyle name="A_Simple Title_DALModel_Nasdaq Standalone Forecast- BofA - 02 14 07 4 6 2" xfId="4235"/>
    <cellStyle name="A_Simple Title_DALModel_Nasdaq Standalone Forecast- BofA - 02 14 07 4 7" xfId="4236"/>
    <cellStyle name="A_Simple Title_DALModel_Nasdaq Standalone Forecast- BofA - 02 14 07 4 7 2" xfId="4237"/>
    <cellStyle name="A_Simple Title_DALModel_Nasdaq Standalone Forecast- BofA - 02 14 07 4 8" xfId="4238"/>
    <cellStyle name="A_Simple Title_DALModel_Nasdaq Standalone Forecast- BofA - 02 14 07 4 8 2" xfId="4239"/>
    <cellStyle name="A_Simple Title_DALModel_Nasdaq Standalone Forecast- BofA - 02 14 07 4 9" xfId="4240"/>
    <cellStyle name="A_Simple Title_DALModel_Nasdaq Standalone Forecast- BofA - 02 14 07 4 9 2" xfId="4241"/>
    <cellStyle name="A_Simple Title_DALModel_Nasdaq Standalone Forecast- BofA - 02 14 07 5" xfId="4242"/>
    <cellStyle name="A_Simple Title_DALModel_Nasdaq Standalone Forecast- BofA - 02 14 07 5 2" xfId="4243"/>
    <cellStyle name="A_Simple Title_DALModel_Nasdaq Standalone Forecast- BofA - 02 14 07 6" xfId="4244"/>
    <cellStyle name="A_Simple Title_DALModel_Nasdaq Standalone Forecast- BofA - 02 14 07 6 2" xfId="4245"/>
    <cellStyle name="A_Simple Title_DALModel_Nasdaq Standalone Forecast- BofA - 02 14 07 7" xfId="4246"/>
    <cellStyle name="A_Simple Title_DALModel_Nasdaq Standalone Forecast- BofA - 02 14 07 7 2" xfId="4247"/>
    <cellStyle name="A_Simple Title_DALModel_Nasdaq Standalone Forecast- BofA - 02 14 07 8" xfId="4248"/>
    <cellStyle name="A_Simple Title_DALModel_Nasdaq Standalone Forecast- BofA - 02 14 07 8 2" xfId="4249"/>
    <cellStyle name="A_Simple Title_DALModel_Nasdaq Standalone Forecast- BofA - 02 14 07 9" xfId="4250"/>
    <cellStyle name="A_Simple Title_DALModel_Nasdaq Standalone Forecast- BofA - 02 14 07 9 2" xfId="4251"/>
    <cellStyle name="A_Simple Title_DALModel_Terra Model - May 9 2007" xfId="4252"/>
    <cellStyle name="A_Simple Title_DALModel_Terra Model - May 9 2007 10" xfId="4253"/>
    <cellStyle name="A_Simple Title_DALModel_Terra Model - May 9 2007 10 2" xfId="4254"/>
    <cellStyle name="A_Simple Title_DALModel_Terra Model - May 9 2007 11" xfId="4255"/>
    <cellStyle name="A_Simple Title_DALModel_Terra Model - May 9 2007 2" xfId="4256"/>
    <cellStyle name="A_Simple Title_DALModel_Terra Model - May 9 2007 2 10" xfId="4257"/>
    <cellStyle name="A_Simple Title_DALModel_Terra Model - May 9 2007 2 2" xfId="4258"/>
    <cellStyle name="A_Simple Title_DALModel_Terra Model - May 9 2007 2 2 2" xfId="4259"/>
    <cellStyle name="A_Simple Title_DALModel_Terra Model - May 9 2007 2 2 2 2" xfId="4260"/>
    <cellStyle name="A_Simple Title_DALModel_Terra Model - May 9 2007 2 3" xfId="4261"/>
    <cellStyle name="A_Simple Title_DALModel_Terra Model - May 9 2007 2 3 10" xfId="4262"/>
    <cellStyle name="A_Simple Title_DALModel_Terra Model - May 9 2007 2 3 10 2" xfId="4263"/>
    <cellStyle name="A_Simple Title_DALModel_Terra Model - May 9 2007 2 3 11" xfId="4264"/>
    <cellStyle name="A_Simple Title_DALModel_Terra Model - May 9 2007 2 3 12" xfId="4265"/>
    <cellStyle name="A_Simple Title_DALModel_Terra Model - May 9 2007 2 3 13" xfId="4266"/>
    <cellStyle name="A_Simple Title_DALModel_Terra Model - May 9 2007 2 3 2" xfId="4267"/>
    <cellStyle name="A_Simple Title_DALModel_Terra Model - May 9 2007 2 3 2 2" xfId="4268"/>
    <cellStyle name="A_Simple Title_DALModel_Terra Model - May 9 2007 2 3 3" xfId="4269"/>
    <cellStyle name="A_Simple Title_DALModel_Terra Model - May 9 2007 2 3 3 2" xfId="4270"/>
    <cellStyle name="A_Simple Title_DALModel_Terra Model - May 9 2007 2 3 4" xfId="4271"/>
    <cellStyle name="A_Simple Title_DALModel_Terra Model - May 9 2007 2 3 4 2" xfId="4272"/>
    <cellStyle name="A_Simple Title_DALModel_Terra Model - May 9 2007 2 3 5" xfId="4273"/>
    <cellStyle name="A_Simple Title_DALModel_Terra Model - May 9 2007 2 3 5 2" xfId="4274"/>
    <cellStyle name="A_Simple Title_DALModel_Terra Model - May 9 2007 2 3 6" xfId="4275"/>
    <cellStyle name="A_Simple Title_DALModel_Terra Model - May 9 2007 2 3 6 2" xfId="4276"/>
    <cellStyle name="A_Simple Title_DALModel_Terra Model - May 9 2007 2 3 7" xfId="4277"/>
    <cellStyle name="A_Simple Title_DALModel_Terra Model - May 9 2007 2 3 7 2" xfId="4278"/>
    <cellStyle name="A_Simple Title_DALModel_Terra Model - May 9 2007 2 3 8" xfId="4279"/>
    <cellStyle name="A_Simple Title_DALModel_Terra Model - May 9 2007 2 3 8 2" xfId="4280"/>
    <cellStyle name="A_Simple Title_DALModel_Terra Model - May 9 2007 2 3 9" xfId="4281"/>
    <cellStyle name="A_Simple Title_DALModel_Terra Model - May 9 2007 2 3 9 2" xfId="4282"/>
    <cellStyle name="A_Simple Title_DALModel_Terra Model - May 9 2007 2 4" xfId="4283"/>
    <cellStyle name="A_Simple Title_DALModel_Terra Model - May 9 2007 2 4 2" xfId="4284"/>
    <cellStyle name="A_Simple Title_DALModel_Terra Model - May 9 2007 2 5" xfId="4285"/>
    <cellStyle name="A_Simple Title_DALModel_Terra Model - May 9 2007 2 5 2" xfId="4286"/>
    <cellStyle name="A_Simple Title_DALModel_Terra Model - May 9 2007 2 6" xfId="4287"/>
    <cellStyle name="A_Simple Title_DALModel_Terra Model - May 9 2007 2 6 2" xfId="4288"/>
    <cellStyle name="A_Simple Title_DALModel_Terra Model - May 9 2007 2 7" xfId="4289"/>
    <cellStyle name="A_Simple Title_DALModel_Terra Model - May 9 2007 2 7 2" xfId="4290"/>
    <cellStyle name="A_Simple Title_DALModel_Terra Model - May 9 2007 2 8" xfId="4291"/>
    <cellStyle name="A_Simple Title_DALModel_Terra Model - May 9 2007 2 8 2" xfId="4292"/>
    <cellStyle name="A_Simple Title_DALModel_Terra Model - May 9 2007 2 9" xfId="4293"/>
    <cellStyle name="A_Simple Title_DALModel_Terra Model - May 9 2007 2 9 2" xfId="4294"/>
    <cellStyle name="A_Simple Title_DALModel_Terra Model - May 9 2007 3" xfId="4295"/>
    <cellStyle name="A_Simple Title_DALModel_Terra Model - May 9 2007 3 2" xfId="4296"/>
    <cellStyle name="A_Simple Title_DALModel_Terra Model - May 9 2007 3 2 2" xfId="4297"/>
    <cellStyle name="A_Simple Title_DALModel_Terra Model - May 9 2007 4" xfId="4298"/>
    <cellStyle name="A_Simple Title_DALModel_Terra Model - May 9 2007 4 10" xfId="4299"/>
    <cellStyle name="A_Simple Title_DALModel_Terra Model - May 9 2007 4 10 2" xfId="4300"/>
    <cellStyle name="A_Simple Title_DALModel_Terra Model - May 9 2007 4 11" xfId="4301"/>
    <cellStyle name="A_Simple Title_DALModel_Terra Model - May 9 2007 4 12" xfId="4302"/>
    <cellStyle name="A_Simple Title_DALModel_Terra Model - May 9 2007 4 13" xfId="4303"/>
    <cellStyle name="A_Simple Title_DALModel_Terra Model - May 9 2007 4 2" xfId="4304"/>
    <cellStyle name="A_Simple Title_DALModel_Terra Model - May 9 2007 4 2 2" xfId="4305"/>
    <cellStyle name="A_Simple Title_DALModel_Terra Model - May 9 2007 4 3" xfId="4306"/>
    <cellStyle name="A_Simple Title_DALModel_Terra Model - May 9 2007 4 3 2" xfId="4307"/>
    <cellStyle name="A_Simple Title_DALModel_Terra Model - May 9 2007 4 4" xfId="4308"/>
    <cellStyle name="A_Simple Title_DALModel_Terra Model - May 9 2007 4 4 2" xfId="4309"/>
    <cellStyle name="A_Simple Title_DALModel_Terra Model - May 9 2007 4 5" xfId="4310"/>
    <cellStyle name="A_Simple Title_DALModel_Terra Model - May 9 2007 4 5 2" xfId="4311"/>
    <cellStyle name="A_Simple Title_DALModel_Terra Model - May 9 2007 4 6" xfId="4312"/>
    <cellStyle name="A_Simple Title_DALModel_Terra Model - May 9 2007 4 6 2" xfId="4313"/>
    <cellStyle name="A_Simple Title_DALModel_Terra Model - May 9 2007 4 7" xfId="4314"/>
    <cellStyle name="A_Simple Title_DALModel_Terra Model - May 9 2007 4 7 2" xfId="4315"/>
    <cellStyle name="A_Simple Title_DALModel_Terra Model - May 9 2007 4 8" xfId="4316"/>
    <cellStyle name="A_Simple Title_DALModel_Terra Model - May 9 2007 4 8 2" xfId="4317"/>
    <cellStyle name="A_Simple Title_DALModel_Terra Model - May 9 2007 4 9" xfId="4318"/>
    <cellStyle name="A_Simple Title_DALModel_Terra Model - May 9 2007 4 9 2" xfId="4319"/>
    <cellStyle name="A_Simple Title_DALModel_Terra Model - May 9 2007 5" xfId="4320"/>
    <cellStyle name="A_Simple Title_DALModel_Terra Model - May 9 2007 5 2" xfId="4321"/>
    <cellStyle name="A_Simple Title_DALModel_Terra Model - May 9 2007 6" xfId="4322"/>
    <cellStyle name="A_Simple Title_DALModel_Terra Model - May 9 2007 6 2" xfId="4323"/>
    <cellStyle name="A_Simple Title_DALModel_Terra Model - May 9 2007 7" xfId="4324"/>
    <cellStyle name="A_Simple Title_DALModel_Terra Model - May 9 2007 7 2" xfId="4325"/>
    <cellStyle name="A_Simple Title_DALModel_Terra Model - May 9 2007 8" xfId="4326"/>
    <cellStyle name="A_Simple Title_DALModel_Terra Model - May 9 2007 8 2" xfId="4327"/>
    <cellStyle name="A_Simple Title_DALModel_Terra Model - May 9 2007 9" xfId="4328"/>
    <cellStyle name="A_Simple Title_DALModel_Terra Model - May 9 2007 9 2" xfId="4329"/>
    <cellStyle name="A_Simple Title_DALModel_US Airways Spread" xfId="4330"/>
    <cellStyle name="A_Simple Title_DALModel_US Airways Spread 10" xfId="4331"/>
    <cellStyle name="A_Simple Title_DALModel_US Airways Spread 10 2" xfId="4332"/>
    <cellStyle name="A_Simple Title_DALModel_US Airways Spread 11" xfId="4333"/>
    <cellStyle name="A_Simple Title_DALModel_US Airways Spread 2" xfId="4334"/>
    <cellStyle name="A_Simple Title_DALModel_US Airways Spread 2 10" xfId="4335"/>
    <cellStyle name="A_Simple Title_DALModel_US Airways Spread 2 2" xfId="4336"/>
    <cellStyle name="A_Simple Title_DALModel_US Airways Spread 2 2 2" xfId="4337"/>
    <cellStyle name="A_Simple Title_DALModel_US Airways Spread 2 2 2 2" xfId="4338"/>
    <cellStyle name="A_Simple Title_DALModel_US Airways Spread 2 3" xfId="4339"/>
    <cellStyle name="A_Simple Title_DALModel_US Airways Spread 2 3 10" xfId="4340"/>
    <cellStyle name="A_Simple Title_DALModel_US Airways Spread 2 3 10 2" xfId="4341"/>
    <cellStyle name="A_Simple Title_DALModel_US Airways Spread 2 3 11" xfId="4342"/>
    <cellStyle name="A_Simple Title_DALModel_US Airways Spread 2 3 12" xfId="4343"/>
    <cellStyle name="A_Simple Title_DALModel_US Airways Spread 2 3 13" xfId="4344"/>
    <cellStyle name="A_Simple Title_DALModel_US Airways Spread 2 3 2" xfId="4345"/>
    <cellStyle name="A_Simple Title_DALModel_US Airways Spread 2 3 2 2" xfId="4346"/>
    <cellStyle name="A_Simple Title_DALModel_US Airways Spread 2 3 3" xfId="4347"/>
    <cellStyle name="A_Simple Title_DALModel_US Airways Spread 2 3 3 2" xfId="4348"/>
    <cellStyle name="A_Simple Title_DALModel_US Airways Spread 2 3 4" xfId="4349"/>
    <cellStyle name="A_Simple Title_DALModel_US Airways Spread 2 3 4 2" xfId="4350"/>
    <cellStyle name="A_Simple Title_DALModel_US Airways Spread 2 3 5" xfId="4351"/>
    <cellStyle name="A_Simple Title_DALModel_US Airways Spread 2 3 5 2" xfId="4352"/>
    <cellStyle name="A_Simple Title_DALModel_US Airways Spread 2 3 6" xfId="4353"/>
    <cellStyle name="A_Simple Title_DALModel_US Airways Spread 2 3 6 2" xfId="4354"/>
    <cellStyle name="A_Simple Title_DALModel_US Airways Spread 2 3 7" xfId="4355"/>
    <cellStyle name="A_Simple Title_DALModel_US Airways Spread 2 3 7 2" xfId="4356"/>
    <cellStyle name="A_Simple Title_DALModel_US Airways Spread 2 3 8" xfId="4357"/>
    <cellStyle name="A_Simple Title_DALModel_US Airways Spread 2 3 8 2" xfId="4358"/>
    <cellStyle name="A_Simple Title_DALModel_US Airways Spread 2 3 9" xfId="4359"/>
    <cellStyle name="A_Simple Title_DALModel_US Airways Spread 2 3 9 2" xfId="4360"/>
    <cellStyle name="A_Simple Title_DALModel_US Airways Spread 2 4" xfId="4361"/>
    <cellStyle name="A_Simple Title_DALModel_US Airways Spread 2 4 2" xfId="4362"/>
    <cellStyle name="A_Simple Title_DALModel_US Airways Spread 2 5" xfId="4363"/>
    <cellStyle name="A_Simple Title_DALModel_US Airways Spread 2 5 2" xfId="4364"/>
    <cellStyle name="A_Simple Title_DALModel_US Airways Spread 2 6" xfId="4365"/>
    <cellStyle name="A_Simple Title_DALModel_US Airways Spread 2 6 2" xfId="4366"/>
    <cellStyle name="A_Simple Title_DALModel_US Airways Spread 2 7" xfId="4367"/>
    <cellStyle name="A_Simple Title_DALModel_US Airways Spread 2 7 2" xfId="4368"/>
    <cellStyle name="A_Simple Title_DALModel_US Airways Spread 2 8" xfId="4369"/>
    <cellStyle name="A_Simple Title_DALModel_US Airways Spread 2 8 2" xfId="4370"/>
    <cellStyle name="A_Simple Title_DALModel_US Airways Spread 2 9" xfId="4371"/>
    <cellStyle name="A_Simple Title_DALModel_US Airways Spread 2 9 2" xfId="4372"/>
    <cellStyle name="A_Simple Title_DALModel_US Airways Spread 3" xfId="4373"/>
    <cellStyle name="A_Simple Title_DALModel_US Airways Spread 3 2" xfId="4374"/>
    <cellStyle name="A_Simple Title_DALModel_US Airways Spread 3 2 2" xfId="4375"/>
    <cellStyle name="A_Simple Title_DALModel_US Airways Spread 4" xfId="4376"/>
    <cellStyle name="A_Simple Title_DALModel_US Airways Spread 4 10" xfId="4377"/>
    <cellStyle name="A_Simple Title_DALModel_US Airways Spread 4 10 2" xfId="4378"/>
    <cellStyle name="A_Simple Title_DALModel_US Airways Spread 4 11" xfId="4379"/>
    <cellStyle name="A_Simple Title_DALModel_US Airways Spread 4 12" xfId="4380"/>
    <cellStyle name="A_Simple Title_DALModel_US Airways Spread 4 13" xfId="4381"/>
    <cellStyle name="A_Simple Title_DALModel_US Airways Spread 4 2" xfId="4382"/>
    <cellStyle name="A_Simple Title_DALModel_US Airways Spread 4 2 2" xfId="4383"/>
    <cellStyle name="A_Simple Title_DALModel_US Airways Spread 4 3" xfId="4384"/>
    <cellStyle name="A_Simple Title_DALModel_US Airways Spread 4 3 2" xfId="4385"/>
    <cellStyle name="A_Simple Title_DALModel_US Airways Spread 4 4" xfId="4386"/>
    <cellStyle name="A_Simple Title_DALModel_US Airways Spread 4 4 2" xfId="4387"/>
    <cellStyle name="A_Simple Title_DALModel_US Airways Spread 4 5" xfId="4388"/>
    <cellStyle name="A_Simple Title_DALModel_US Airways Spread 4 5 2" xfId="4389"/>
    <cellStyle name="A_Simple Title_DALModel_US Airways Spread 4 6" xfId="4390"/>
    <cellStyle name="A_Simple Title_DALModel_US Airways Spread 4 6 2" xfId="4391"/>
    <cellStyle name="A_Simple Title_DALModel_US Airways Spread 4 7" xfId="4392"/>
    <cellStyle name="A_Simple Title_DALModel_US Airways Spread 4 7 2" xfId="4393"/>
    <cellStyle name="A_Simple Title_DALModel_US Airways Spread 4 8" xfId="4394"/>
    <cellStyle name="A_Simple Title_DALModel_US Airways Spread 4 8 2" xfId="4395"/>
    <cellStyle name="A_Simple Title_DALModel_US Airways Spread 4 9" xfId="4396"/>
    <cellStyle name="A_Simple Title_DALModel_US Airways Spread 4 9 2" xfId="4397"/>
    <cellStyle name="A_Simple Title_DALModel_US Airways Spread 5" xfId="4398"/>
    <cellStyle name="A_Simple Title_DALModel_US Airways Spread 5 2" xfId="4399"/>
    <cellStyle name="A_Simple Title_DALModel_US Airways Spread 6" xfId="4400"/>
    <cellStyle name="A_Simple Title_DALModel_US Airways Spread 6 2" xfId="4401"/>
    <cellStyle name="A_Simple Title_DALModel_US Airways Spread 7" xfId="4402"/>
    <cellStyle name="A_Simple Title_DALModel_US Airways Spread 7 2" xfId="4403"/>
    <cellStyle name="A_Simple Title_DALModel_US Airways Spread 8" xfId="4404"/>
    <cellStyle name="A_Simple Title_DALModel_US Airways Spread 8 2" xfId="4405"/>
    <cellStyle name="A_Simple Title_DALModel_US Airways Spread 9" xfId="4406"/>
    <cellStyle name="A_Simple Title_DALModel_US Airways Spread 9 2" xfId="4407"/>
    <cellStyle name="A_Simple Title_Delta  3-19-03.xls Chart 1" xfId="4408"/>
    <cellStyle name="A_Simple Title_Delta  3-19-03.xls Chart 1 10" xfId="4409"/>
    <cellStyle name="A_Simple Title_Delta  3-19-03.xls Chart 1 10 2" xfId="4410"/>
    <cellStyle name="A_Simple Title_Delta  3-19-03.xls Chart 1 11" xfId="4411"/>
    <cellStyle name="A_Simple Title_Delta  3-19-03.xls Chart 1 2" xfId="4412"/>
    <cellStyle name="A_Simple Title_Delta  3-19-03.xls Chart 1 2 10" xfId="4413"/>
    <cellStyle name="A_Simple Title_Delta  3-19-03.xls Chart 1 2 2" xfId="4414"/>
    <cellStyle name="A_Simple Title_Delta  3-19-03.xls Chart 1 2 2 2" xfId="4415"/>
    <cellStyle name="A_Simple Title_Delta  3-19-03.xls Chart 1 2 2 2 2" xfId="4416"/>
    <cellStyle name="A_Simple Title_Delta  3-19-03.xls Chart 1 2 3" xfId="4417"/>
    <cellStyle name="A_Simple Title_Delta  3-19-03.xls Chart 1 2 3 10" xfId="4418"/>
    <cellStyle name="A_Simple Title_Delta  3-19-03.xls Chart 1 2 3 10 2" xfId="4419"/>
    <cellStyle name="A_Simple Title_Delta  3-19-03.xls Chart 1 2 3 11" xfId="4420"/>
    <cellStyle name="A_Simple Title_Delta  3-19-03.xls Chart 1 2 3 12" xfId="4421"/>
    <cellStyle name="A_Simple Title_Delta  3-19-03.xls Chart 1 2 3 13" xfId="4422"/>
    <cellStyle name="A_Simple Title_Delta  3-19-03.xls Chart 1 2 3 2" xfId="4423"/>
    <cellStyle name="A_Simple Title_Delta  3-19-03.xls Chart 1 2 3 2 2" xfId="4424"/>
    <cellStyle name="A_Simple Title_Delta  3-19-03.xls Chart 1 2 3 3" xfId="4425"/>
    <cellStyle name="A_Simple Title_Delta  3-19-03.xls Chart 1 2 3 3 2" xfId="4426"/>
    <cellStyle name="A_Simple Title_Delta  3-19-03.xls Chart 1 2 3 4" xfId="4427"/>
    <cellStyle name="A_Simple Title_Delta  3-19-03.xls Chart 1 2 3 4 2" xfId="4428"/>
    <cellStyle name="A_Simple Title_Delta  3-19-03.xls Chart 1 2 3 5" xfId="4429"/>
    <cellStyle name="A_Simple Title_Delta  3-19-03.xls Chart 1 2 3 5 2" xfId="4430"/>
    <cellStyle name="A_Simple Title_Delta  3-19-03.xls Chart 1 2 3 6" xfId="4431"/>
    <cellStyle name="A_Simple Title_Delta  3-19-03.xls Chart 1 2 3 6 2" xfId="4432"/>
    <cellStyle name="A_Simple Title_Delta  3-19-03.xls Chart 1 2 3 7" xfId="4433"/>
    <cellStyle name="A_Simple Title_Delta  3-19-03.xls Chart 1 2 3 7 2" xfId="4434"/>
    <cellStyle name="A_Simple Title_Delta  3-19-03.xls Chart 1 2 3 8" xfId="4435"/>
    <cellStyle name="A_Simple Title_Delta  3-19-03.xls Chart 1 2 3 8 2" xfId="4436"/>
    <cellStyle name="A_Simple Title_Delta  3-19-03.xls Chart 1 2 3 9" xfId="4437"/>
    <cellStyle name="A_Simple Title_Delta  3-19-03.xls Chart 1 2 3 9 2" xfId="4438"/>
    <cellStyle name="A_Simple Title_Delta  3-19-03.xls Chart 1 2 4" xfId="4439"/>
    <cellStyle name="A_Simple Title_Delta  3-19-03.xls Chart 1 2 4 2" xfId="4440"/>
    <cellStyle name="A_Simple Title_Delta  3-19-03.xls Chart 1 2 5" xfId="4441"/>
    <cellStyle name="A_Simple Title_Delta  3-19-03.xls Chart 1 2 5 2" xfId="4442"/>
    <cellStyle name="A_Simple Title_Delta  3-19-03.xls Chart 1 2 6" xfId="4443"/>
    <cellStyle name="A_Simple Title_Delta  3-19-03.xls Chart 1 2 6 2" xfId="4444"/>
    <cellStyle name="A_Simple Title_Delta  3-19-03.xls Chart 1 2 7" xfId="4445"/>
    <cellStyle name="A_Simple Title_Delta  3-19-03.xls Chart 1 2 7 2" xfId="4446"/>
    <cellStyle name="A_Simple Title_Delta  3-19-03.xls Chart 1 2 8" xfId="4447"/>
    <cellStyle name="A_Simple Title_Delta  3-19-03.xls Chart 1 2 8 2" xfId="4448"/>
    <cellStyle name="A_Simple Title_Delta  3-19-03.xls Chart 1 2 9" xfId="4449"/>
    <cellStyle name="A_Simple Title_Delta  3-19-03.xls Chart 1 2 9 2" xfId="4450"/>
    <cellStyle name="A_Simple Title_Delta  3-19-03.xls Chart 1 3" xfId="4451"/>
    <cellStyle name="A_Simple Title_Delta  3-19-03.xls Chart 1 3 2" xfId="4452"/>
    <cellStyle name="A_Simple Title_Delta  3-19-03.xls Chart 1 3 2 2" xfId="4453"/>
    <cellStyle name="A_Simple Title_Delta  3-19-03.xls Chart 1 4" xfId="4454"/>
    <cellStyle name="A_Simple Title_Delta  3-19-03.xls Chart 1 4 10" xfId="4455"/>
    <cellStyle name="A_Simple Title_Delta  3-19-03.xls Chart 1 4 10 2" xfId="4456"/>
    <cellStyle name="A_Simple Title_Delta  3-19-03.xls Chart 1 4 11" xfId="4457"/>
    <cellStyle name="A_Simple Title_Delta  3-19-03.xls Chart 1 4 12" xfId="4458"/>
    <cellStyle name="A_Simple Title_Delta  3-19-03.xls Chart 1 4 13" xfId="4459"/>
    <cellStyle name="A_Simple Title_Delta  3-19-03.xls Chart 1 4 2" xfId="4460"/>
    <cellStyle name="A_Simple Title_Delta  3-19-03.xls Chart 1 4 2 2" xfId="4461"/>
    <cellStyle name="A_Simple Title_Delta  3-19-03.xls Chart 1 4 3" xfId="4462"/>
    <cellStyle name="A_Simple Title_Delta  3-19-03.xls Chart 1 4 3 2" xfId="4463"/>
    <cellStyle name="A_Simple Title_Delta  3-19-03.xls Chart 1 4 4" xfId="4464"/>
    <cellStyle name="A_Simple Title_Delta  3-19-03.xls Chart 1 4 4 2" xfId="4465"/>
    <cellStyle name="A_Simple Title_Delta  3-19-03.xls Chart 1 4 5" xfId="4466"/>
    <cellStyle name="A_Simple Title_Delta  3-19-03.xls Chart 1 4 5 2" xfId="4467"/>
    <cellStyle name="A_Simple Title_Delta  3-19-03.xls Chart 1 4 6" xfId="4468"/>
    <cellStyle name="A_Simple Title_Delta  3-19-03.xls Chart 1 4 6 2" xfId="4469"/>
    <cellStyle name="A_Simple Title_Delta  3-19-03.xls Chart 1 4 7" xfId="4470"/>
    <cellStyle name="A_Simple Title_Delta  3-19-03.xls Chart 1 4 7 2" xfId="4471"/>
    <cellStyle name="A_Simple Title_Delta  3-19-03.xls Chart 1 4 8" xfId="4472"/>
    <cellStyle name="A_Simple Title_Delta  3-19-03.xls Chart 1 4 8 2" xfId="4473"/>
    <cellStyle name="A_Simple Title_Delta  3-19-03.xls Chart 1 4 9" xfId="4474"/>
    <cellStyle name="A_Simple Title_Delta  3-19-03.xls Chart 1 4 9 2" xfId="4475"/>
    <cellStyle name="A_Simple Title_Delta  3-19-03.xls Chart 1 5" xfId="4476"/>
    <cellStyle name="A_Simple Title_Delta  3-19-03.xls Chart 1 5 2" xfId="4477"/>
    <cellStyle name="A_Simple Title_Delta  3-19-03.xls Chart 1 6" xfId="4478"/>
    <cellStyle name="A_Simple Title_Delta  3-19-03.xls Chart 1 6 2" xfId="4479"/>
    <cellStyle name="A_Simple Title_Delta  3-19-03.xls Chart 1 7" xfId="4480"/>
    <cellStyle name="A_Simple Title_Delta  3-19-03.xls Chart 1 7 2" xfId="4481"/>
    <cellStyle name="A_Simple Title_Delta  3-19-03.xls Chart 1 8" xfId="4482"/>
    <cellStyle name="A_Simple Title_Delta  3-19-03.xls Chart 1 8 2" xfId="4483"/>
    <cellStyle name="A_Simple Title_Delta  3-19-03.xls Chart 1 9" xfId="4484"/>
    <cellStyle name="A_Simple Title_Delta  3-19-03.xls Chart 1 9 2" xfId="4485"/>
    <cellStyle name="A_Simple Title_Delta  3-19-03.xls Chart 1_Delta 6-01-04" xfId="4486"/>
    <cellStyle name="A_Simple Title_Delta  3-19-03.xls Chart 1_Delta 6-01-04 10" xfId="4487"/>
    <cellStyle name="A_Simple Title_Delta  3-19-03.xls Chart 1_Delta 6-01-04 10 2" xfId="4488"/>
    <cellStyle name="A_Simple Title_Delta  3-19-03.xls Chart 1_Delta 6-01-04 11" xfId="4489"/>
    <cellStyle name="A_Simple Title_Delta  3-19-03.xls Chart 1_Delta 6-01-04 2" xfId="4490"/>
    <cellStyle name="A_Simple Title_Delta  3-19-03.xls Chart 1_Delta 6-01-04 2 10" xfId="4491"/>
    <cellStyle name="A_Simple Title_Delta  3-19-03.xls Chart 1_Delta 6-01-04 2 2" xfId="4492"/>
    <cellStyle name="A_Simple Title_Delta  3-19-03.xls Chart 1_Delta 6-01-04 2 2 2" xfId="4493"/>
    <cellStyle name="A_Simple Title_Delta  3-19-03.xls Chart 1_Delta 6-01-04 2 2 2 2" xfId="4494"/>
    <cellStyle name="A_Simple Title_Delta  3-19-03.xls Chart 1_Delta 6-01-04 2 3" xfId="4495"/>
    <cellStyle name="A_Simple Title_Delta  3-19-03.xls Chart 1_Delta 6-01-04 2 3 10" xfId="4496"/>
    <cellStyle name="A_Simple Title_Delta  3-19-03.xls Chart 1_Delta 6-01-04 2 3 10 2" xfId="4497"/>
    <cellStyle name="A_Simple Title_Delta  3-19-03.xls Chart 1_Delta 6-01-04 2 3 11" xfId="4498"/>
    <cellStyle name="A_Simple Title_Delta  3-19-03.xls Chart 1_Delta 6-01-04 2 3 12" xfId="4499"/>
    <cellStyle name="A_Simple Title_Delta  3-19-03.xls Chart 1_Delta 6-01-04 2 3 13" xfId="4500"/>
    <cellStyle name="A_Simple Title_Delta  3-19-03.xls Chart 1_Delta 6-01-04 2 3 2" xfId="4501"/>
    <cellStyle name="A_Simple Title_Delta  3-19-03.xls Chart 1_Delta 6-01-04 2 3 2 2" xfId="4502"/>
    <cellStyle name="A_Simple Title_Delta  3-19-03.xls Chart 1_Delta 6-01-04 2 3 3" xfId="4503"/>
    <cellStyle name="A_Simple Title_Delta  3-19-03.xls Chart 1_Delta 6-01-04 2 3 3 2" xfId="4504"/>
    <cellStyle name="A_Simple Title_Delta  3-19-03.xls Chart 1_Delta 6-01-04 2 3 4" xfId="4505"/>
    <cellStyle name="A_Simple Title_Delta  3-19-03.xls Chart 1_Delta 6-01-04 2 3 4 2" xfId="4506"/>
    <cellStyle name="A_Simple Title_Delta  3-19-03.xls Chart 1_Delta 6-01-04 2 3 5" xfId="4507"/>
    <cellStyle name="A_Simple Title_Delta  3-19-03.xls Chart 1_Delta 6-01-04 2 3 5 2" xfId="4508"/>
    <cellStyle name="A_Simple Title_Delta  3-19-03.xls Chart 1_Delta 6-01-04 2 3 6" xfId="4509"/>
    <cellStyle name="A_Simple Title_Delta  3-19-03.xls Chart 1_Delta 6-01-04 2 3 6 2" xfId="4510"/>
    <cellStyle name="A_Simple Title_Delta  3-19-03.xls Chart 1_Delta 6-01-04 2 3 7" xfId="4511"/>
    <cellStyle name="A_Simple Title_Delta  3-19-03.xls Chart 1_Delta 6-01-04 2 3 7 2" xfId="4512"/>
    <cellStyle name="A_Simple Title_Delta  3-19-03.xls Chart 1_Delta 6-01-04 2 3 8" xfId="4513"/>
    <cellStyle name="A_Simple Title_Delta  3-19-03.xls Chart 1_Delta 6-01-04 2 3 8 2" xfId="4514"/>
    <cellStyle name="A_Simple Title_Delta  3-19-03.xls Chart 1_Delta 6-01-04 2 3 9" xfId="4515"/>
    <cellStyle name="A_Simple Title_Delta  3-19-03.xls Chart 1_Delta 6-01-04 2 3 9 2" xfId="4516"/>
    <cellStyle name="A_Simple Title_Delta  3-19-03.xls Chart 1_Delta 6-01-04 2 4" xfId="4517"/>
    <cellStyle name="A_Simple Title_Delta  3-19-03.xls Chart 1_Delta 6-01-04 2 4 2" xfId="4518"/>
    <cellStyle name="A_Simple Title_Delta  3-19-03.xls Chart 1_Delta 6-01-04 2 5" xfId="4519"/>
    <cellStyle name="A_Simple Title_Delta  3-19-03.xls Chart 1_Delta 6-01-04 2 5 2" xfId="4520"/>
    <cellStyle name="A_Simple Title_Delta  3-19-03.xls Chart 1_Delta 6-01-04 2 6" xfId="4521"/>
    <cellStyle name="A_Simple Title_Delta  3-19-03.xls Chart 1_Delta 6-01-04 2 6 2" xfId="4522"/>
    <cellStyle name="A_Simple Title_Delta  3-19-03.xls Chart 1_Delta 6-01-04 2 7" xfId="4523"/>
    <cellStyle name="A_Simple Title_Delta  3-19-03.xls Chart 1_Delta 6-01-04 2 7 2" xfId="4524"/>
    <cellStyle name="A_Simple Title_Delta  3-19-03.xls Chart 1_Delta 6-01-04 2 8" xfId="4525"/>
    <cellStyle name="A_Simple Title_Delta  3-19-03.xls Chart 1_Delta 6-01-04 2 8 2" xfId="4526"/>
    <cellStyle name="A_Simple Title_Delta  3-19-03.xls Chart 1_Delta 6-01-04 2 9" xfId="4527"/>
    <cellStyle name="A_Simple Title_Delta  3-19-03.xls Chart 1_Delta 6-01-04 2 9 2" xfId="4528"/>
    <cellStyle name="A_Simple Title_Delta  3-19-03.xls Chart 1_Delta 6-01-04 3" xfId="4529"/>
    <cellStyle name="A_Simple Title_Delta  3-19-03.xls Chart 1_Delta 6-01-04 3 2" xfId="4530"/>
    <cellStyle name="A_Simple Title_Delta  3-19-03.xls Chart 1_Delta 6-01-04 3 2 2" xfId="4531"/>
    <cellStyle name="A_Simple Title_Delta  3-19-03.xls Chart 1_Delta 6-01-04 4" xfId="4532"/>
    <cellStyle name="A_Simple Title_Delta  3-19-03.xls Chart 1_Delta 6-01-04 4 10" xfId="4533"/>
    <cellStyle name="A_Simple Title_Delta  3-19-03.xls Chart 1_Delta 6-01-04 4 10 2" xfId="4534"/>
    <cellStyle name="A_Simple Title_Delta  3-19-03.xls Chart 1_Delta 6-01-04 4 11" xfId="4535"/>
    <cellStyle name="A_Simple Title_Delta  3-19-03.xls Chart 1_Delta 6-01-04 4 12" xfId="4536"/>
    <cellStyle name="A_Simple Title_Delta  3-19-03.xls Chart 1_Delta 6-01-04 4 13" xfId="4537"/>
    <cellStyle name="A_Simple Title_Delta  3-19-03.xls Chart 1_Delta 6-01-04 4 2" xfId="4538"/>
    <cellStyle name="A_Simple Title_Delta  3-19-03.xls Chart 1_Delta 6-01-04 4 2 2" xfId="4539"/>
    <cellStyle name="A_Simple Title_Delta  3-19-03.xls Chart 1_Delta 6-01-04 4 3" xfId="4540"/>
    <cellStyle name="A_Simple Title_Delta  3-19-03.xls Chart 1_Delta 6-01-04 4 3 2" xfId="4541"/>
    <cellStyle name="A_Simple Title_Delta  3-19-03.xls Chart 1_Delta 6-01-04 4 4" xfId="4542"/>
    <cellStyle name="A_Simple Title_Delta  3-19-03.xls Chart 1_Delta 6-01-04 4 4 2" xfId="4543"/>
    <cellStyle name="A_Simple Title_Delta  3-19-03.xls Chart 1_Delta 6-01-04 4 5" xfId="4544"/>
    <cellStyle name="A_Simple Title_Delta  3-19-03.xls Chart 1_Delta 6-01-04 4 5 2" xfId="4545"/>
    <cellStyle name="A_Simple Title_Delta  3-19-03.xls Chart 1_Delta 6-01-04 4 6" xfId="4546"/>
    <cellStyle name="A_Simple Title_Delta  3-19-03.xls Chart 1_Delta 6-01-04 4 6 2" xfId="4547"/>
    <cellStyle name="A_Simple Title_Delta  3-19-03.xls Chart 1_Delta 6-01-04 4 7" xfId="4548"/>
    <cellStyle name="A_Simple Title_Delta  3-19-03.xls Chart 1_Delta 6-01-04 4 7 2" xfId="4549"/>
    <cellStyle name="A_Simple Title_Delta  3-19-03.xls Chart 1_Delta 6-01-04 4 8" xfId="4550"/>
    <cellStyle name="A_Simple Title_Delta  3-19-03.xls Chart 1_Delta 6-01-04 4 8 2" xfId="4551"/>
    <cellStyle name="A_Simple Title_Delta  3-19-03.xls Chart 1_Delta 6-01-04 4 9" xfId="4552"/>
    <cellStyle name="A_Simple Title_Delta  3-19-03.xls Chart 1_Delta 6-01-04 4 9 2" xfId="4553"/>
    <cellStyle name="A_Simple Title_Delta  3-19-03.xls Chart 1_Delta 6-01-04 5" xfId="4554"/>
    <cellStyle name="A_Simple Title_Delta  3-19-03.xls Chart 1_Delta 6-01-04 5 2" xfId="4555"/>
    <cellStyle name="A_Simple Title_Delta  3-19-03.xls Chart 1_Delta 6-01-04 6" xfId="4556"/>
    <cellStyle name="A_Simple Title_Delta  3-19-03.xls Chart 1_Delta 6-01-04 6 2" xfId="4557"/>
    <cellStyle name="A_Simple Title_Delta  3-19-03.xls Chart 1_Delta 6-01-04 7" xfId="4558"/>
    <cellStyle name="A_Simple Title_Delta  3-19-03.xls Chart 1_Delta 6-01-04 7 2" xfId="4559"/>
    <cellStyle name="A_Simple Title_Delta  3-19-03.xls Chart 1_Delta 6-01-04 8" xfId="4560"/>
    <cellStyle name="A_Simple Title_Delta  3-19-03.xls Chart 1_Delta 6-01-04 8 2" xfId="4561"/>
    <cellStyle name="A_Simple Title_Delta  3-19-03.xls Chart 1_Delta 6-01-04 9" xfId="4562"/>
    <cellStyle name="A_Simple Title_Delta  3-19-03.xls Chart 1_Delta 6-01-04 9 2" xfId="4563"/>
    <cellStyle name="A_Simple Title_Delta  3-19-03.xls Chart 1_Delta 7-21-04" xfId="4564"/>
    <cellStyle name="A_Simple Title_Delta  3-19-03.xls Chart 1_Delta 7-21-04 10" xfId="4565"/>
    <cellStyle name="A_Simple Title_Delta  3-19-03.xls Chart 1_Delta 7-21-04 10 2" xfId="4566"/>
    <cellStyle name="A_Simple Title_Delta  3-19-03.xls Chart 1_Delta 7-21-04 11" xfId="4567"/>
    <cellStyle name="A_Simple Title_Delta  3-19-03.xls Chart 1_Delta 7-21-04 2" xfId="4568"/>
    <cellStyle name="A_Simple Title_Delta  3-19-03.xls Chart 1_Delta 7-21-04 2 10" xfId="4569"/>
    <cellStyle name="A_Simple Title_Delta  3-19-03.xls Chart 1_Delta 7-21-04 2 2" xfId="4570"/>
    <cellStyle name="A_Simple Title_Delta  3-19-03.xls Chart 1_Delta 7-21-04 2 2 2" xfId="4571"/>
    <cellStyle name="A_Simple Title_Delta  3-19-03.xls Chart 1_Delta 7-21-04 2 2 2 2" xfId="4572"/>
    <cellStyle name="A_Simple Title_Delta  3-19-03.xls Chart 1_Delta 7-21-04 2 3" xfId="4573"/>
    <cellStyle name="A_Simple Title_Delta  3-19-03.xls Chart 1_Delta 7-21-04 2 3 10" xfId="4574"/>
    <cellStyle name="A_Simple Title_Delta  3-19-03.xls Chart 1_Delta 7-21-04 2 3 10 2" xfId="4575"/>
    <cellStyle name="A_Simple Title_Delta  3-19-03.xls Chart 1_Delta 7-21-04 2 3 11" xfId="4576"/>
    <cellStyle name="A_Simple Title_Delta  3-19-03.xls Chart 1_Delta 7-21-04 2 3 12" xfId="4577"/>
    <cellStyle name="A_Simple Title_Delta  3-19-03.xls Chart 1_Delta 7-21-04 2 3 13" xfId="4578"/>
    <cellStyle name="A_Simple Title_Delta  3-19-03.xls Chart 1_Delta 7-21-04 2 3 2" xfId="4579"/>
    <cellStyle name="A_Simple Title_Delta  3-19-03.xls Chart 1_Delta 7-21-04 2 3 2 2" xfId="4580"/>
    <cellStyle name="A_Simple Title_Delta  3-19-03.xls Chart 1_Delta 7-21-04 2 3 3" xfId="4581"/>
    <cellStyle name="A_Simple Title_Delta  3-19-03.xls Chart 1_Delta 7-21-04 2 3 3 2" xfId="4582"/>
    <cellStyle name="A_Simple Title_Delta  3-19-03.xls Chart 1_Delta 7-21-04 2 3 4" xfId="4583"/>
    <cellStyle name="A_Simple Title_Delta  3-19-03.xls Chart 1_Delta 7-21-04 2 3 4 2" xfId="4584"/>
    <cellStyle name="A_Simple Title_Delta  3-19-03.xls Chart 1_Delta 7-21-04 2 3 5" xfId="4585"/>
    <cellStyle name="A_Simple Title_Delta  3-19-03.xls Chart 1_Delta 7-21-04 2 3 5 2" xfId="4586"/>
    <cellStyle name="A_Simple Title_Delta  3-19-03.xls Chart 1_Delta 7-21-04 2 3 6" xfId="4587"/>
    <cellStyle name="A_Simple Title_Delta  3-19-03.xls Chart 1_Delta 7-21-04 2 3 6 2" xfId="4588"/>
    <cellStyle name="A_Simple Title_Delta  3-19-03.xls Chart 1_Delta 7-21-04 2 3 7" xfId="4589"/>
    <cellStyle name="A_Simple Title_Delta  3-19-03.xls Chart 1_Delta 7-21-04 2 3 7 2" xfId="4590"/>
    <cellStyle name="A_Simple Title_Delta  3-19-03.xls Chart 1_Delta 7-21-04 2 3 8" xfId="4591"/>
    <cellStyle name="A_Simple Title_Delta  3-19-03.xls Chart 1_Delta 7-21-04 2 3 8 2" xfId="4592"/>
    <cellStyle name="A_Simple Title_Delta  3-19-03.xls Chart 1_Delta 7-21-04 2 3 9" xfId="4593"/>
    <cellStyle name="A_Simple Title_Delta  3-19-03.xls Chart 1_Delta 7-21-04 2 3 9 2" xfId="4594"/>
    <cellStyle name="A_Simple Title_Delta  3-19-03.xls Chart 1_Delta 7-21-04 2 4" xfId="4595"/>
    <cellStyle name="A_Simple Title_Delta  3-19-03.xls Chart 1_Delta 7-21-04 2 4 2" xfId="4596"/>
    <cellStyle name="A_Simple Title_Delta  3-19-03.xls Chart 1_Delta 7-21-04 2 5" xfId="4597"/>
    <cellStyle name="A_Simple Title_Delta  3-19-03.xls Chart 1_Delta 7-21-04 2 5 2" xfId="4598"/>
    <cellStyle name="A_Simple Title_Delta  3-19-03.xls Chart 1_Delta 7-21-04 2 6" xfId="4599"/>
    <cellStyle name="A_Simple Title_Delta  3-19-03.xls Chart 1_Delta 7-21-04 2 6 2" xfId="4600"/>
    <cellStyle name="A_Simple Title_Delta  3-19-03.xls Chart 1_Delta 7-21-04 2 7" xfId="4601"/>
    <cellStyle name="A_Simple Title_Delta  3-19-03.xls Chart 1_Delta 7-21-04 2 7 2" xfId="4602"/>
    <cellStyle name="A_Simple Title_Delta  3-19-03.xls Chart 1_Delta 7-21-04 2 8" xfId="4603"/>
    <cellStyle name="A_Simple Title_Delta  3-19-03.xls Chart 1_Delta 7-21-04 2 8 2" xfId="4604"/>
    <cellStyle name="A_Simple Title_Delta  3-19-03.xls Chart 1_Delta 7-21-04 2 9" xfId="4605"/>
    <cellStyle name="A_Simple Title_Delta  3-19-03.xls Chart 1_Delta 7-21-04 2 9 2" xfId="4606"/>
    <cellStyle name="A_Simple Title_Delta  3-19-03.xls Chart 1_Delta 7-21-04 3" xfId="4607"/>
    <cellStyle name="A_Simple Title_Delta  3-19-03.xls Chart 1_Delta 7-21-04 3 2" xfId="4608"/>
    <cellStyle name="A_Simple Title_Delta  3-19-03.xls Chart 1_Delta 7-21-04 3 2 2" xfId="4609"/>
    <cellStyle name="A_Simple Title_Delta  3-19-03.xls Chart 1_Delta 7-21-04 4" xfId="4610"/>
    <cellStyle name="A_Simple Title_Delta  3-19-03.xls Chart 1_Delta 7-21-04 4 10" xfId="4611"/>
    <cellStyle name="A_Simple Title_Delta  3-19-03.xls Chart 1_Delta 7-21-04 4 10 2" xfId="4612"/>
    <cellStyle name="A_Simple Title_Delta  3-19-03.xls Chart 1_Delta 7-21-04 4 11" xfId="4613"/>
    <cellStyle name="A_Simple Title_Delta  3-19-03.xls Chart 1_Delta 7-21-04 4 12" xfId="4614"/>
    <cellStyle name="A_Simple Title_Delta  3-19-03.xls Chart 1_Delta 7-21-04 4 13" xfId="4615"/>
    <cellStyle name="A_Simple Title_Delta  3-19-03.xls Chart 1_Delta 7-21-04 4 2" xfId="4616"/>
    <cellStyle name="A_Simple Title_Delta  3-19-03.xls Chart 1_Delta 7-21-04 4 2 2" xfId="4617"/>
    <cellStyle name="A_Simple Title_Delta  3-19-03.xls Chart 1_Delta 7-21-04 4 3" xfId="4618"/>
    <cellStyle name="A_Simple Title_Delta  3-19-03.xls Chart 1_Delta 7-21-04 4 3 2" xfId="4619"/>
    <cellStyle name="A_Simple Title_Delta  3-19-03.xls Chart 1_Delta 7-21-04 4 4" xfId="4620"/>
    <cellStyle name="A_Simple Title_Delta  3-19-03.xls Chart 1_Delta 7-21-04 4 4 2" xfId="4621"/>
    <cellStyle name="A_Simple Title_Delta  3-19-03.xls Chart 1_Delta 7-21-04 4 5" xfId="4622"/>
    <cellStyle name="A_Simple Title_Delta  3-19-03.xls Chart 1_Delta 7-21-04 4 5 2" xfId="4623"/>
    <cellStyle name="A_Simple Title_Delta  3-19-03.xls Chart 1_Delta 7-21-04 4 6" xfId="4624"/>
    <cellStyle name="A_Simple Title_Delta  3-19-03.xls Chart 1_Delta 7-21-04 4 6 2" xfId="4625"/>
    <cellStyle name="A_Simple Title_Delta  3-19-03.xls Chart 1_Delta 7-21-04 4 7" xfId="4626"/>
    <cellStyle name="A_Simple Title_Delta  3-19-03.xls Chart 1_Delta 7-21-04 4 7 2" xfId="4627"/>
    <cellStyle name="A_Simple Title_Delta  3-19-03.xls Chart 1_Delta 7-21-04 4 8" xfId="4628"/>
    <cellStyle name="A_Simple Title_Delta  3-19-03.xls Chart 1_Delta 7-21-04 4 8 2" xfId="4629"/>
    <cellStyle name="A_Simple Title_Delta  3-19-03.xls Chart 1_Delta 7-21-04 4 9" xfId="4630"/>
    <cellStyle name="A_Simple Title_Delta  3-19-03.xls Chart 1_Delta 7-21-04 4 9 2" xfId="4631"/>
    <cellStyle name="A_Simple Title_Delta  3-19-03.xls Chart 1_Delta 7-21-04 5" xfId="4632"/>
    <cellStyle name="A_Simple Title_Delta  3-19-03.xls Chart 1_Delta 7-21-04 5 2" xfId="4633"/>
    <cellStyle name="A_Simple Title_Delta  3-19-03.xls Chart 1_Delta 7-21-04 6" xfId="4634"/>
    <cellStyle name="A_Simple Title_Delta  3-19-03.xls Chart 1_Delta 7-21-04 6 2" xfId="4635"/>
    <cellStyle name="A_Simple Title_Delta  3-19-03.xls Chart 1_Delta 7-21-04 7" xfId="4636"/>
    <cellStyle name="A_Simple Title_Delta  3-19-03.xls Chart 1_Delta 7-21-04 7 2" xfId="4637"/>
    <cellStyle name="A_Simple Title_Delta  3-19-03.xls Chart 1_Delta 7-21-04 8" xfId="4638"/>
    <cellStyle name="A_Simple Title_Delta  3-19-03.xls Chart 1_Delta 7-21-04 8 2" xfId="4639"/>
    <cellStyle name="A_Simple Title_Delta  3-19-03.xls Chart 1_Delta 7-21-04 9" xfId="4640"/>
    <cellStyle name="A_Simple Title_Delta  3-19-03.xls Chart 1_Delta 7-21-04 9 2" xfId="4641"/>
    <cellStyle name="A_Simple Title_Delta  3-19-03.xls Chart 1_Delta 9-21-04" xfId="4642"/>
    <cellStyle name="A_Simple Title_Delta  3-19-03.xls Chart 1_Delta 9-21-04 10" xfId="4643"/>
    <cellStyle name="A_Simple Title_Delta  3-19-03.xls Chart 1_Delta 9-21-04 10 2" xfId="4644"/>
    <cellStyle name="A_Simple Title_Delta  3-19-03.xls Chart 1_Delta 9-21-04 11" xfId="4645"/>
    <cellStyle name="A_Simple Title_Delta  3-19-03.xls Chart 1_Delta 9-21-04 2" xfId="4646"/>
    <cellStyle name="A_Simple Title_Delta  3-19-03.xls Chart 1_Delta 9-21-04 2 10" xfId="4647"/>
    <cellStyle name="A_Simple Title_Delta  3-19-03.xls Chart 1_Delta 9-21-04 2 2" xfId="4648"/>
    <cellStyle name="A_Simple Title_Delta  3-19-03.xls Chart 1_Delta 9-21-04 2 2 2" xfId="4649"/>
    <cellStyle name="A_Simple Title_Delta  3-19-03.xls Chart 1_Delta 9-21-04 2 2 2 2" xfId="4650"/>
    <cellStyle name="A_Simple Title_Delta  3-19-03.xls Chart 1_Delta 9-21-04 2 3" xfId="4651"/>
    <cellStyle name="A_Simple Title_Delta  3-19-03.xls Chart 1_Delta 9-21-04 2 3 10" xfId="4652"/>
    <cellStyle name="A_Simple Title_Delta  3-19-03.xls Chart 1_Delta 9-21-04 2 3 10 2" xfId="4653"/>
    <cellStyle name="A_Simple Title_Delta  3-19-03.xls Chart 1_Delta 9-21-04 2 3 11" xfId="4654"/>
    <cellStyle name="A_Simple Title_Delta  3-19-03.xls Chart 1_Delta 9-21-04 2 3 12" xfId="4655"/>
    <cellStyle name="A_Simple Title_Delta  3-19-03.xls Chart 1_Delta 9-21-04 2 3 13" xfId="4656"/>
    <cellStyle name="A_Simple Title_Delta  3-19-03.xls Chart 1_Delta 9-21-04 2 3 2" xfId="4657"/>
    <cellStyle name="A_Simple Title_Delta  3-19-03.xls Chart 1_Delta 9-21-04 2 3 2 2" xfId="4658"/>
    <cellStyle name="A_Simple Title_Delta  3-19-03.xls Chart 1_Delta 9-21-04 2 3 3" xfId="4659"/>
    <cellStyle name="A_Simple Title_Delta  3-19-03.xls Chart 1_Delta 9-21-04 2 3 3 2" xfId="4660"/>
    <cellStyle name="A_Simple Title_Delta  3-19-03.xls Chart 1_Delta 9-21-04 2 3 4" xfId="4661"/>
    <cellStyle name="A_Simple Title_Delta  3-19-03.xls Chart 1_Delta 9-21-04 2 3 4 2" xfId="4662"/>
    <cellStyle name="A_Simple Title_Delta  3-19-03.xls Chart 1_Delta 9-21-04 2 3 5" xfId="4663"/>
    <cellStyle name="A_Simple Title_Delta  3-19-03.xls Chart 1_Delta 9-21-04 2 3 5 2" xfId="4664"/>
    <cellStyle name="A_Simple Title_Delta  3-19-03.xls Chart 1_Delta 9-21-04 2 3 6" xfId="4665"/>
    <cellStyle name="A_Simple Title_Delta  3-19-03.xls Chart 1_Delta 9-21-04 2 3 6 2" xfId="4666"/>
    <cellStyle name="A_Simple Title_Delta  3-19-03.xls Chart 1_Delta 9-21-04 2 3 7" xfId="4667"/>
    <cellStyle name="A_Simple Title_Delta  3-19-03.xls Chart 1_Delta 9-21-04 2 3 7 2" xfId="4668"/>
    <cellStyle name="A_Simple Title_Delta  3-19-03.xls Chart 1_Delta 9-21-04 2 3 8" xfId="4669"/>
    <cellStyle name="A_Simple Title_Delta  3-19-03.xls Chart 1_Delta 9-21-04 2 3 8 2" xfId="4670"/>
    <cellStyle name="A_Simple Title_Delta  3-19-03.xls Chart 1_Delta 9-21-04 2 3 9" xfId="4671"/>
    <cellStyle name="A_Simple Title_Delta  3-19-03.xls Chart 1_Delta 9-21-04 2 3 9 2" xfId="4672"/>
    <cellStyle name="A_Simple Title_Delta  3-19-03.xls Chart 1_Delta 9-21-04 2 4" xfId="4673"/>
    <cellStyle name="A_Simple Title_Delta  3-19-03.xls Chart 1_Delta 9-21-04 2 4 2" xfId="4674"/>
    <cellStyle name="A_Simple Title_Delta  3-19-03.xls Chart 1_Delta 9-21-04 2 5" xfId="4675"/>
    <cellStyle name="A_Simple Title_Delta  3-19-03.xls Chart 1_Delta 9-21-04 2 5 2" xfId="4676"/>
    <cellStyle name="A_Simple Title_Delta  3-19-03.xls Chart 1_Delta 9-21-04 2 6" xfId="4677"/>
    <cellStyle name="A_Simple Title_Delta  3-19-03.xls Chart 1_Delta 9-21-04 2 6 2" xfId="4678"/>
    <cellStyle name="A_Simple Title_Delta  3-19-03.xls Chart 1_Delta 9-21-04 2 7" xfId="4679"/>
    <cellStyle name="A_Simple Title_Delta  3-19-03.xls Chart 1_Delta 9-21-04 2 7 2" xfId="4680"/>
    <cellStyle name="A_Simple Title_Delta  3-19-03.xls Chart 1_Delta 9-21-04 2 8" xfId="4681"/>
    <cellStyle name="A_Simple Title_Delta  3-19-03.xls Chart 1_Delta 9-21-04 2 8 2" xfId="4682"/>
    <cellStyle name="A_Simple Title_Delta  3-19-03.xls Chart 1_Delta 9-21-04 2 9" xfId="4683"/>
    <cellStyle name="A_Simple Title_Delta  3-19-03.xls Chart 1_Delta 9-21-04 2 9 2" xfId="4684"/>
    <cellStyle name="A_Simple Title_Delta  3-19-03.xls Chart 1_Delta 9-21-04 3" xfId="4685"/>
    <cellStyle name="A_Simple Title_Delta  3-19-03.xls Chart 1_Delta 9-21-04 3 2" xfId="4686"/>
    <cellStyle name="A_Simple Title_Delta  3-19-03.xls Chart 1_Delta 9-21-04 3 2 2" xfId="4687"/>
    <cellStyle name="A_Simple Title_Delta  3-19-03.xls Chart 1_Delta 9-21-04 4" xfId="4688"/>
    <cellStyle name="A_Simple Title_Delta  3-19-03.xls Chart 1_Delta 9-21-04 4 10" xfId="4689"/>
    <cellStyle name="A_Simple Title_Delta  3-19-03.xls Chart 1_Delta 9-21-04 4 10 2" xfId="4690"/>
    <cellStyle name="A_Simple Title_Delta  3-19-03.xls Chart 1_Delta 9-21-04 4 11" xfId="4691"/>
    <cellStyle name="A_Simple Title_Delta  3-19-03.xls Chart 1_Delta 9-21-04 4 12" xfId="4692"/>
    <cellStyle name="A_Simple Title_Delta  3-19-03.xls Chart 1_Delta 9-21-04 4 13" xfId="4693"/>
    <cellStyle name="A_Simple Title_Delta  3-19-03.xls Chart 1_Delta 9-21-04 4 2" xfId="4694"/>
    <cellStyle name="A_Simple Title_Delta  3-19-03.xls Chart 1_Delta 9-21-04 4 2 2" xfId="4695"/>
    <cellStyle name="A_Simple Title_Delta  3-19-03.xls Chart 1_Delta 9-21-04 4 3" xfId="4696"/>
    <cellStyle name="A_Simple Title_Delta  3-19-03.xls Chart 1_Delta 9-21-04 4 3 2" xfId="4697"/>
    <cellStyle name="A_Simple Title_Delta  3-19-03.xls Chart 1_Delta 9-21-04 4 4" xfId="4698"/>
    <cellStyle name="A_Simple Title_Delta  3-19-03.xls Chart 1_Delta 9-21-04 4 4 2" xfId="4699"/>
    <cellStyle name="A_Simple Title_Delta  3-19-03.xls Chart 1_Delta 9-21-04 4 5" xfId="4700"/>
    <cellStyle name="A_Simple Title_Delta  3-19-03.xls Chart 1_Delta 9-21-04 4 5 2" xfId="4701"/>
    <cellStyle name="A_Simple Title_Delta  3-19-03.xls Chart 1_Delta 9-21-04 4 6" xfId="4702"/>
    <cellStyle name="A_Simple Title_Delta  3-19-03.xls Chart 1_Delta 9-21-04 4 6 2" xfId="4703"/>
    <cellStyle name="A_Simple Title_Delta  3-19-03.xls Chart 1_Delta 9-21-04 4 7" xfId="4704"/>
    <cellStyle name="A_Simple Title_Delta  3-19-03.xls Chart 1_Delta 9-21-04 4 7 2" xfId="4705"/>
    <cellStyle name="A_Simple Title_Delta  3-19-03.xls Chart 1_Delta 9-21-04 4 8" xfId="4706"/>
    <cellStyle name="A_Simple Title_Delta  3-19-03.xls Chart 1_Delta 9-21-04 4 8 2" xfId="4707"/>
    <cellStyle name="A_Simple Title_Delta  3-19-03.xls Chart 1_Delta 9-21-04 4 9" xfId="4708"/>
    <cellStyle name="A_Simple Title_Delta  3-19-03.xls Chart 1_Delta 9-21-04 4 9 2" xfId="4709"/>
    <cellStyle name="A_Simple Title_Delta  3-19-03.xls Chart 1_Delta 9-21-04 5" xfId="4710"/>
    <cellStyle name="A_Simple Title_Delta  3-19-03.xls Chart 1_Delta 9-21-04 5 2" xfId="4711"/>
    <cellStyle name="A_Simple Title_Delta  3-19-03.xls Chart 1_Delta 9-21-04 6" xfId="4712"/>
    <cellStyle name="A_Simple Title_Delta  3-19-03.xls Chart 1_Delta 9-21-04 6 2" xfId="4713"/>
    <cellStyle name="A_Simple Title_Delta  3-19-03.xls Chart 1_Delta 9-21-04 7" xfId="4714"/>
    <cellStyle name="A_Simple Title_Delta  3-19-03.xls Chart 1_Delta 9-21-04 7 2" xfId="4715"/>
    <cellStyle name="A_Simple Title_Delta  3-19-03.xls Chart 1_Delta 9-21-04 8" xfId="4716"/>
    <cellStyle name="A_Simple Title_Delta  3-19-03.xls Chart 1_Delta 9-21-04 8 2" xfId="4717"/>
    <cellStyle name="A_Simple Title_Delta  3-19-03.xls Chart 1_Delta 9-21-04 9" xfId="4718"/>
    <cellStyle name="A_Simple Title_Delta  3-19-03.xls Chart 1_Delta 9-21-04 9 2" xfId="4719"/>
    <cellStyle name="A_Simple Title_Delta  3-19-03.xls Chart 1_US Airways Spread" xfId="4720"/>
    <cellStyle name="A_Simple Title_Delta  3-19-03.xls Chart 1_US Airways Spread 10" xfId="4721"/>
    <cellStyle name="A_Simple Title_Delta  3-19-03.xls Chart 1_US Airways Spread 10 2" xfId="4722"/>
    <cellStyle name="A_Simple Title_Delta  3-19-03.xls Chart 1_US Airways Spread 11" xfId="4723"/>
    <cellStyle name="A_Simple Title_Delta  3-19-03.xls Chart 1_US Airways Spread 2" xfId="4724"/>
    <cellStyle name="A_Simple Title_Delta  3-19-03.xls Chart 1_US Airways Spread 2 10" xfId="4725"/>
    <cellStyle name="A_Simple Title_Delta  3-19-03.xls Chart 1_US Airways Spread 2 2" xfId="4726"/>
    <cellStyle name="A_Simple Title_Delta  3-19-03.xls Chart 1_US Airways Spread 2 2 2" xfId="4727"/>
    <cellStyle name="A_Simple Title_Delta  3-19-03.xls Chart 1_US Airways Spread 2 2 2 2" xfId="4728"/>
    <cellStyle name="A_Simple Title_Delta  3-19-03.xls Chart 1_US Airways Spread 2 3" xfId="4729"/>
    <cellStyle name="A_Simple Title_Delta  3-19-03.xls Chart 1_US Airways Spread 2 3 10" xfId="4730"/>
    <cellStyle name="A_Simple Title_Delta  3-19-03.xls Chart 1_US Airways Spread 2 3 10 2" xfId="4731"/>
    <cellStyle name="A_Simple Title_Delta  3-19-03.xls Chart 1_US Airways Spread 2 3 11" xfId="4732"/>
    <cellStyle name="A_Simple Title_Delta  3-19-03.xls Chart 1_US Airways Spread 2 3 12" xfId="4733"/>
    <cellStyle name="A_Simple Title_Delta  3-19-03.xls Chart 1_US Airways Spread 2 3 13" xfId="4734"/>
    <cellStyle name="A_Simple Title_Delta  3-19-03.xls Chart 1_US Airways Spread 2 3 2" xfId="4735"/>
    <cellStyle name="A_Simple Title_Delta  3-19-03.xls Chart 1_US Airways Spread 2 3 2 2" xfId="4736"/>
    <cellStyle name="A_Simple Title_Delta  3-19-03.xls Chart 1_US Airways Spread 2 3 3" xfId="4737"/>
    <cellStyle name="A_Simple Title_Delta  3-19-03.xls Chart 1_US Airways Spread 2 3 3 2" xfId="4738"/>
    <cellStyle name="A_Simple Title_Delta  3-19-03.xls Chart 1_US Airways Spread 2 3 4" xfId="4739"/>
    <cellStyle name="A_Simple Title_Delta  3-19-03.xls Chart 1_US Airways Spread 2 3 4 2" xfId="4740"/>
    <cellStyle name="A_Simple Title_Delta  3-19-03.xls Chart 1_US Airways Spread 2 3 5" xfId="4741"/>
    <cellStyle name="A_Simple Title_Delta  3-19-03.xls Chart 1_US Airways Spread 2 3 5 2" xfId="4742"/>
    <cellStyle name="A_Simple Title_Delta  3-19-03.xls Chart 1_US Airways Spread 2 3 6" xfId="4743"/>
    <cellStyle name="A_Simple Title_Delta  3-19-03.xls Chart 1_US Airways Spread 2 3 6 2" xfId="4744"/>
    <cellStyle name="A_Simple Title_Delta  3-19-03.xls Chart 1_US Airways Spread 2 3 7" xfId="4745"/>
    <cellStyle name="A_Simple Title_Delta  3-19-03.xls Chart 1_US Airways Spread 2 3 7 2" xfId="4746"/>
    <cellStyle name="A_Simple Title_Delta  3-19-03.xls Chart 1_US Airways Spread 2 3 8" xfId="4747"/>
    <cellStyle name="A_Simple Title_Delta  3-19-03.xls Chart 1_US Airways Spread 2 3 8 2" xfId="4748"/>
    <cellStyle name="A_Simple Title_Delta  3-19-03.xls Chart 1_US Airways Spread 2 3 9" xfId="4749"/>
    <cellStyle name="A_Simple Title_Delta  3-19-03.xls Chart 1_US Airways Spread 2 3 9 2" xfId="4750"/>
    <cellStyle name="A_Simple Title_Delta  3-19-03.xls Chart 1_US Airways Spread 2 4" xfId="4751"/>
    <cellStyle name="A_Simple Title_Delta  3-19-03.xls Chart 1_US Airways Spread 2 4 2" xfId="4752"/>
    <cellStyle name="A_Simple Title_Delta  3-19-03.xls Chart 1_US Airways Spread 2 5" xfId="4753"/>
    <cellStyle name="A_Simple Title_Delta  3-19-03.xls Chart 1_US Airways Spread 2 5 2" xfId="4754"/>
    <cellStyle name="A_Simple Title_Delta  3-19-03.xls Chart 1_US Airways Spread 2 6" xfId="4755"/>
    <cellStyle name="A_Simple Title_Delta  3-19-03.xls Chart 1_US Airways Spread 2 6 2" xfId="4756"/>
    <cellStyle name="A_Simple Title_Delta  3-19-03.xls Chart 1_US Airways Spread 2 7" xfId="4757"/>
    <cellStyle name="A_Simple Title_Delta  3-19-03.xls Chart 1_US Airways Spread 2 7 2" xfId="4758"/>
    <cellStyle name="A_Simple Title_Delta  3-19-03.xls Chart 1_US Airways Spread 2 8" xfId="4759"/>
    <cellStyle name="A_Simple Title_Delta  3-19-03.xls Chart 1_US Airways Spread 2 8 2" xfId="4760"/>
    <cellStyle name="A_Simple Title_Delta  3-19-03.xls Chart 1_US Airways Spread 2 9" xfId="4761"/>
    <cellStyle name="A_Simple Title_Delta  3-19-03.xls Chart 1_US Airways Spread 2 9 2" xfId="4762"/>
    <cellStyle name="A_Simple Title_Delta  3-19-03.xls Chart 1_US Airways Spread 3" xfId="4763"/>
    <cellStyle name="A_Simple Title_Delta  3-19-03.xls Chart 1_US Airways Spread 3 2" xfId="4764"/>
    <cellStyle name="A_Simple Title_Delta  3-19-03.xls Chart 1_US Airways Spread 3 2 2" xfId="4765"/>
    <cellStyle name="A_Simple Title_Delta  3-19-03.xls Chart 1_US Airways Spread 4" xfId="4766"/>
    <cellStyle name="A_Simple Title_Delta  3-19-03.xls Chart 1_US Airways Spread 4 10" xfId="4767"/>
    <cellStyle name="A_Simple Title_Delta  3-19-03.xls Chart 1_US Airways Spread 4 10 2" xfId="4768"/>
    <cellStyle name="A_Simple Title_Delta  3-19-03.xls Chart 1_US Airways Spread 4 11" xfId="4769"/>
    <cellStyle name="A_Simple Title_Delta  3-19-03.xls Chart 1_US Airways Spread 4 12" xfId="4770"/>
    <cellStyle name="A_Simple Title_Delta  3-19-03.xls Chart 1_US Airways Spread 4 13" xfId="4771"/>
    <cellStyle name="A_Simple Title_Delta  3-19-03.xls Chart 1_US Airways Spread 4 2" xfId="4772"/>
    <cellStyle name="A_Simple Title_Delta  3-19-03.xls Chart 1_US Airways Spread 4 2 2" xfId="4773"/>
    <cellStyle name="A_Simple Title_Delta  3-19-03.xls Chart 1_US Airways Spread 4 3" xfId="4774"/>
    <cellStyle name="A_Simple Title_Delta  3-19-03.xls Chart 1_US Airways Spread 4 3 2" xfId="4775"/>
    <cellStyle name="A_Simple Title_Delta  3-19-03.xls Chart 1_US Airways Spread 4 4" xfId="4776"/>
    <cellStyle name="A_Simple Title_Delta  3-19-03.xls Chart 1_US Airways Spread 4 4 2" xfId="4777"/>
    <cellStyle name="A_Simple Title_Delta  3-19-03.xls Chart 1_US Airways Spread 4 5" xfId="4778"/>
    <cellStyle name="A_Simple Title_Delta  3-19-03.xls Chart 1_US Airways Spread 4 5 2" xfId="4779"/>
    <cellStyle name="A_Simple Title_Delta  3-19-03.xls Chart 1_US Airways Spread 4 6" xfId="4780"/>
    <cellStyle name="A_Simple Title_Delta  3-19-03.xls Chart 1_US Airways Spread 4 6 2" xfId="4781"/>
    <cellStyle name="A_Simple Title_Delta  3-19-03.xls Chart 1_US Airways Spread 4 7" xfId="4782"/>
    <cellStyle name="A_Simple Title_Delta  3-19-03.xls Chart 1_US Airways Spread 4 7 2" xfId="4783"/>
    <cellStyle name="A_Simple Title_Delta  3-19-03.xls Chart 1_US Airways Spread 4 8" xfId="4784"/>
    <cellStyle name="A_Simple Title_Delta  3-19-03.xls Chart 1_US Airways Spread 4 8 2" xfId="4785"/>
    <cellStyle name="A_Simple Title_Delta  3-19-03.xls Chart 1_US Airways Spread 4 9" xfId="4786"/>
    <cellStyle name="A_Simple Title_Delta  3-19-03.xls Chart 1_US Airways Spread 4 9 2" xfId="4787"/>
    <cellStyle name="A_Simple Title_Delta  3-19-03.xls Chart 1_US Airways Spread 5" xfId="4788"/>
    <cellStyle name="A_Simple Title_Delta  3-19-03.xls Chart 1_US Airways Spread 5 2" xfId="4789"/>
    <cellStyle name="A_Simple Title_Delta  3-19-03.xls Chart 1_US Airways Spread 6" xfId="4790"/>
    <cellStyle name="A_Simple Title_Delta  3-19-03.xls Chart 1_US Airways Spread 6 2" xfId="4791"/>
    <cellStyle name="A_Simple Title_Delta  3-19-03.xls Chart 1_US Airways Spread 7" xfId="4792"/>
    <cellStyle name="A_Simple Title_Delta  3-19-03.xls Chart 1_US Airways Spread 7 2" xfId="4793"/>
    <cellStyle name="A_Simple Title_Delta  3-19-03.xls Chart 1_US Airways Spread 8" xfId="4794"/>
    <cellStyle name="A_Simple Title_Delta  3-19-03.xls Chart 1_US Airways Spread 8 2" xfId="4795"/>
    <cellStyle name="A_Simple Title_Delta  3-19-03.xls Chart 1_US Airways Spread 9" xfId="4796"/>
    <cellStyle name="A_Simple Title_Delta  3-19-03.xls Chart 1_US Airways Spread 9 2" xfId="4797"/>
    <cellStyle name="A_Simple Title_Delta 10-28-03" xfId="4798"/>
    <cellStyle name="A_Simple Title_Delta 10-28-03 10" xfId="4799"/>
    <cellStyle name="A_Simple Title_Delta 10-28-03 10 2" xfId="4800"/>
    <cellStyle name="A_Simple Title_Delta 10-28-03 11" xfId="4801"/>
    <cellStyle name="A_Simple Title_Delta 10-28-03 2" xfId="4802"/>
    <cellStyle name="A_Simple Title_Delta 10-28-03 2 10" xfId="4803"/>
    <cellStyle name="A_Simple Title_Delta 10-28-03 2 2" xfId="4804"/>
    <cellStyle name="A_Simple Title_Delta 10-28-03 2 2 2" xfId="4805"/>
    <cellStyle name="A_Simple Title_Delta 10-28-03 2 2 2 2" xfId="4806"/>
    <cellStyle name="A_Simple Title_Delta 10-28-03 2 3" xfId="4807"/>
    <cellStyle name="A_Simple Title_Delta 10-28-03 2 3 10" xfId="4808"/>
    <cellStyle name="A_Simple Title_Delta 10-28-03 2 3 10 2" xfId="4809"/>
    <cellStyle name="A_Simple Title_Delta 10-28-03 2 3 11" xfId="4810"/>
    <cellStyle name="A_Simple Title_Delta 10-28-03 2 3 12" xfId="4811"/>
    <cellStyle name="A_Simple Title_Delta 10-28-03 2 3 13" xfId="4812"/>
    <cellStyle name="A_Simple Title_Delta 10-28-03 2 3 2" xfId="4813"/>
    <cellStyle name="A_Simple Title_Delta 10-28-03 2 3 2 2" xfId="4814"/>
    <cellStyle name="A_Simple Title_Delta 10-28-03 2 3 3" xfId="4815"/>
    <cellStyle name="A_Simple Title_Delta 10-28-03 2 3 3 2" xfId="4816"/>
    <cellStyle name="A_Simple Title_Delta 10-28-03 2 3 4" xfId="4817"/>
    <cellStyle name="A_Simple Title_Delta 10-28-03 2 3 4 2" xfId="4818"/>
    <cellStyle name="A_Simple Title_Delta 10-28-03 2 3 5" xfId="4819"/>
    <cellStyle name="A_Simple Title_Delta 10-28-03 2 3 5 2" xfId="4820"/>
    <cellStyle name="A_Simple Title_Delta 10-28-03 2 3 6" xfId="4821"/>
    <cellStyle name="A_Simple Title_Delta 10-28-03 2 3 6 2" xfId="4822"/>
    <cellStyle name="A_Simple Title_Delta 10-28-03 2 3 7" xfId="4823"/>
    <cellStyle name="A_Simple Title_Delta 10-28-03 2 3 7 2" xfId="4824"/>
    <cellStyle name="A_Simple Title_Delta 10-28-03 2 3 8" xfId="4825"/>
    <cellStyle name="A_Simple Title_Delta 10-28-03 2 3 8 2" xfId="4826"/>
    <cellStyle name="A_Simple Title_Delta 10-28-03 2 3 9" xfId="4827"/>
    <cellStyle name="A_Simple Title_Delta 10-28-03 2 3 9 2" xfId="4828"/>
    <cellStyle name="A_Simple Title_Delta 10-28-03 2 4" xfId="4829"/>
    <cellStyle name="A_Simple Title_Delta 10-28-03 2 4 2" xfId="4830"/>
    <cellStyle name="A_Simple Title_Delta 10-28-03 2 5" xfId="4831"/>
    <cellStyle name="A_Simple Title_Delta 10-28-03 2 5 2" xfId="4832"/>
    <cellStyle name="A_Simple Title_Delta 10-28-03 2 6" xfId="4833"/>
    <cellStyle name="A_Simple Title_Delta 10-28-03 2 6 2" xfId="4834"/>
    <cellStyle name="A_Simple Title_Delta 10-28-03 2 7" xfId="4835"/>
    <cellStyle name="A_Simple Title_Delta 10-28-03 2 7 2" xfId="4836"/>
    <cellStyle name="A_Simple Title_Delta 10-28-03 2 8" xfId="4837"/>
    <cellStyle name="A_Simple Title_Delta 10-28-03 2 8 2" xfId="4838"/>
    <cellStyle name="A_Simple Title_Delta 10-28-03 2 9" xfId="4839"/>
    <cellStyle name="A_Simple Title_Delta 10-28-03 2 9 2" xfId="4840"/>
    <cellStyle name="A_Simple Title_Delta 10-28-03 3" xfId="4841"/>
    <cellStyle name="A_Simple Title_Delta 10-28-03 3 2" xfId="4842"/>
    <cellStyle name="A_Simple Title_Delta 10-28-03 3 2 2" xfId="4843"/>
    <cellStyle name="A_Simple Title_Delta 10-28-03 4" xfId="4844"/>
    <cellStyle name="A_Simple Title_Delta 10-28-03 4 10" xfId="4845"/>
    <cellStyle name="A_Simple Title_Delta 10-28-03 4 10 2" xfId="4846"/>
    <cellStyle name="A_Simple Title_Delta 10-28-03 4 11" xfId="4847"/>
    <cellStyle name="A_Simple Title_Delta 10-28-03 4 12" xfId="4848"/>
    <cellStyle name="A_Simple Title_Delta 10-28-03 4 13" xfId="4849"/>
    <cellStyle name="A_Simple Title_Delta 10-28-03 4 2" xfId="4850"/>
    <cellStyle name="A_Simple Title_Delta 10-28-03 4 2 2" xfId="4851"/>
    <cellStyle name="A_Simple Title_Delta 10-28-03 4 3" xfId="4852"/>
    <cellStyle name="A_Simple Title_Delta 10-28-03 4 3 2" xfId="4853"/>
    <cellStyle name="A_Simple Title_Delta 10-28-03 4 4" xfId="4854"/>
    <cellStyle name="A_Simple Title_Delta 10-28-03 4 4 2" xfId="4855"/>
    <cellStyle name="A_Simple Title_Delta 10-28-03 4 5" xfId="4856"/>
    <cellStyle name="A_Simple Title_Delta 10-28-03 4 5 2" xfId="4857"/>
    <cellStyle name="A_Simple Title_Delta 10-28-03 4 6" xfId="4858"/>
    <cellStyle name="A_Simple Title_Delta 10-28-03 4 6 2" xfId="4859"/>
    <cellStyle name="A_Simple Title_Delta 10-28-03 4 7" xfId="4860"/>
    <cellStyle name="A_Simple Title_Delta 10-28-03 4 7 2" xfId="4861"/>
    <cellStyle name="A_Simple Title_Delta 10-28-03 4 8" xfId="4862"/>
    <cellStyle name="A_Simple Title_Delta 10-28-03 4 8 2" xfId="4863"/>
    <cellStyle name="A_Simple Title_Delta 10-28-03 4 9" xfId="4864"/>
    <cellStyle name="A_Simple Title_Delta 10-28-03 4 9 2" xfId="4865"/>
    <cellStyle name="A_Simple Title_Delta 10-28-03 5" xfId="4866"/>
    <cellStyle name="A_Simple Title_Delta 10-28-03 5 2" xfId="4867"/>
    <cellStyle name="A_Simple Title_Delta 10-28-03 6" xfId="4868"/>
    <cellStyle name="A_Simple Title_Delta 10-28-03 6 2" xfId="4869"/>
    <cellStyle name="A_Simple Title_Delta 10-28-03 7" xfId="4870"/>
    <cellStyle name="A_Simple Title_Delta 10-28-03 7 2" xfId="4871"/>
    <cellStyle name="A_Simple Title_Delta 10-28-03 8" xfId="4872"/>
    <cellStyle name="A_Simple Title_Delta 10-28-03 8 2" xfId="4873"/>
    <cellStyle name="A_Simple Title_Delta 10-28-03 9" xfId="4874"/>
    <cellStyle name="A_Simple Title_Delta 10-28-03 9 2" xfId="4875"/>
    <cellStyle name="A_Simple Title_Delta 6-01-04" xfId="4876"/>
    <cellStyle name="A_Simple Title_Delta 6-01-04 10" xfId="4877"/>
    <cellStyle name="A_Simple Title_Delta 6-01-04 10 2" xfId="4878"/>
    <cellStyle name="A_Simple Title_Delta 6-01-04 11" xfId="4879"/>
    <cellStyle name="A_Simple Title_Delta 6-01-04 2" xfId="4880"/>
    <cellStyle name="A_Simple Title_Delta 6-01-04 2 10" xfId="4881"/>
    <cellStyle name="A_Simple Title_Delta 6-01-04 2 2" xfId="4882"/>
    <cellStyle name="A_Simple Title_Delta 6-01-04 2 2 2" xfId="4883"/>
    <cellStyle name="A_Simple Title_Delta 6-01-04 2 2 2 2" xfId="4884"/>
    <cellStyle name="A_Simple Title_Delta 6-01-04 2 3" xfId="4885"/>
    <cellStyle name="A_Simple Title_Delta 6-01-04 2 3 10" xfId="4886"/>
    <cellStyle name="A_Simple Title_Delta 6-01-04 2 3 10 2" xfId="4887"/>
    <cellStyle name="A_Simple Title_Delta 6-01-04 2 3 11" xfId="4888"/>
    <cellStyle name="A_Simple Title_Delta 6-01-04 2 3 12" xfId="4889"/>
    <cellStyle name="A_Simple Title_Delta 6-01-04 2 3 13" xfId="4890"/>
    <cellStyle name="A_Simple Title_Delta 6-01-04 2 3 2" xfId="4891"/>
    <cellStyle name="A_Simple Title_Delta 6-01-04 2 3 2 2" xfId="4892"/>
    <cellStyle name="A_Simple Title_Delta 6-01-04 2 3 3" xfId="4893"/>
    <cellStyle name="A_Simple Title_Delta 6-01-04 2 3 3 2" xfId="4894"/>
    <cellStyle name="A_Simple Title_Delta 6-01-04 2 3 4" xfId="4895"/>
    <cellStyle name="A_Simple Title_Delta 6-01-04 2 3 4 2" xfId="4896"/>
    <cellStyle name="A_Simple Title_Delta 6-01-04 2 3 5" xfId="4897"/>
    <cellStyle name="A_Simple Title_Delta 6-01-04 2 3 5 2" xfId="4898"/>
    <cellStyle name="A_Simple Title_Delta 6-01-04 2 3 6" xfId="4899"/>
    <cellStyle name="A_Simple Title_Delta 6-01-04 2 3 6 2" xfId="4900"/>
    <cellStyle name="A_Simple Title_Delta 6-01-04 2 3 7" xfId="4901"/>
    <cellStyle name="A_Simple Title_Delta 6-01-04 2 3 7 2" xfId="4902"/>
    <cellStyle name="A_Simple Title_Delta 6-01-04 2 3 8" xfId="4903"/>
    <cellStyle name="A_Simple Title_Delta 6-01-04 2 3 8 2" xfId="4904"/>
    <cellStyle name="A_Simple Title_Delta 6-01-04 2 3 9" xfId="4905"/>
    <cellStyle name="A_Simple Title_Delta 6-01-04 2 3 9 2" xfId="4906"/>
    <cellStyle name="A_Simple Title_Delta 6-01-04 2 4" xfId="4907"/>
    <cellStyle name="A_Simple Title_Delta 6-01-04 2 4 2" xfId="4908"/>
    <cellStyle name="A_Simple Title_Delta 6-01-04 2 5" xfId="4909"/>
    <cellStyle name="A_Simple Title_Delta 6-01-04 2 5 2" xfId="4910"/>
    <cellStyle name="A_Simple Title_Delta 6-01-04 2 6" xfId="4911"/>
    <cellStyle name="A_Simple Title_Delta 6-01-04 2 6 2" xfId="4912"/>
    <cellStyle name="A_Simple Title_Delta 6-01-04 2 7" xfId="4913"/>
    <cellStyle name="A_Simple Title_Delta 6-01-04 2 7 2" xfId="4914"/>
    <cellStyle name="A_Simple Title_Delta 6-01-04 2 8" xfId="4915"/>
    <cellStyle name="A_Simple Title_Delta 6-01-04 2 8 2" xfId="4916"/>
    <cellStyle name="A_Simple Title_Delta 6-01-04 2 9" xfId="4917"/>
    <cellStyle name="A_Simple Title_Delta 6-01-04 2 9 2" xfId="4918"/>
    <cellStyle name="A_Simple Title_Delta 6-01-04 3" xfId="4919"/>
    <cellStyle name="A_Simple Title_Delta 6-01-04 3 2" xfId="4920"/>
    <cellStyle name="A_Simple Title_Delta 6-01-04 3 2 2" xfId="4921"/>
    <cellStyle name="A_Simple Title_Delta 6-01-04 4" xfId="4922"/>
    <cellStyle name="A_Simple Title_Delta 6-01-04 4 10" xfId="4923"/>
    <cellStyle name="A_Simple Title_Delta 6-01-04 4 10 2" xfId="4924"/>
    <cellStyle name="A_Simple Title_Delta 6-01-04 4 11" xfId="4925"/>
    <cellStyle name="A_Simple Title_Delta 6-01-04 4 12" xfId="4926"/>
    <cellStyle name="A_Simple Title_Delta 6-01-04 4 13" xfId="4927"/>
    <cellStyle name="A_Simple Title_Delta 6-01-04 4 2" xfId="4928"/>
    <cellStyle name="A_Simple Title_Delta 6-01-04 4 2 2" xfId="4929"/>
    <cellStyle name="A_Simple Title_Delta 6-01-04 4 3" xfId="4930"/>
    <cellStyle name="A_Simple Title_Delta 6-01-04 4 3 2" xfId="4931"/>
    <cellStyle name="A_Simple Title_Delta 6-01-04 4 4" xfId="4932"/>
    <cellStyle name="A_Simple Title_Delta 6-01-04 4 4 2" xfId="4933"/>
    <cellStyle name="A_Simple Title_Delta 6-01-04 4 5" xfId="4934"/>
    <cellStyle name="A_Simple Title_Delta 6-01-04 4 5 2" xfId="4935"/>
    <cellStyle name="A_Simple Title_Delta 6-01-04 4 6" xfId="4936"/>
    <cellStyle name="A_Simple Title_Delta 6-01-04 4 6 2" xfId="4937"/>
    <cellStyle name="A_Simple Title_Delta 6-01-04 4 7" xfId="4938"/>
    <cellStyle name="A_Simple Title_Delta 6-01-04 4 7 2" xfId="4939"/>
    <cellStyle name="A_Simple Title_Delta 6-01-04 4 8" xfId="4940"/>
    <cellStyle name="A_Simple Title_Delta 6-01-04 4 8 2" xfId="4941"/>
    <cellStyle name="A_Simple Title_Delta 6-01-04 4 9" xfId="4942"/>
    <cellStyle name="A_Simple Title_Delta 6-01-04 4 9 2" xfId="4943"/>
    <cellStyle name="A_Simple Title_Delta 6-01-04 5" xfId="4944"/>
    <cellStyle name="A_Simple Title_Delta 6-01-04 5 2" xfId="4945"/>
    <cellStyle name="A_Simple Title_Delta 6-01-04 6" xfId="4946"/>
    <cellStyle name="A_Simple Title_Delta 6-01-04 6 2" xfId="4947"/>
    <cellStyle name="A_Simple Title_Delta 6-01-04 7" xfId="4948"/>
    <cellStyle name="A_Simple Title_Delta 6-01-04 7 2" xfId="4949"/>
    <cellStyle name="A_Simple Title_Delta 6-01-04 8" xfId="4950"/>
    <cellStyle name="A_Simple Title_Delta 6-01-04 8 2" xfId="4951"/>
    <cellStyle name="A_Simple Title_Delta 6-01-04 9" xfId="4952"/>
    <cellStyle name="A_Simple Title_Delta 6-01-04 9 2" xfId="4953"/>
    <cellStyle name="A_Simple Title_Delta 7-21-04" xfId="4954"/>
    <cellStyle name="A_Simple Title_Delta 7-21-04 10" xfId="4955"/>
    <cellStyle name="A_Simple Title_Delta 7-21-04 10 2" xfId="4956"/>
    <cellStyle name="A_Simple Title_Delta 7-21-04 11" xfId="4957"/>
    <cellStyle name="A_Simple Title_Delta 7-21-04 2" xfId="4958"/>
    <cellStyle name="A_Simple Title_Delta 7-21-04 2 10" xfId="4959"/>
    <cellStyle name="A_Simple Title_Delta 7-21-04 2 2" xfId="4960"/>
    <cellStyle name="A_Simple Title_Delta 7-21-04 2 2 2" xfId="4961"/>
    <cellStyle name="A_Simple Title_Delta 7-21-04 2 2 2 2" xfId="4962"/>
    <cellStyle name="A_Simple Title_Delta 7-21-04 2 3" xfId="4963"/>
    <cellStyle name="A_Simple Title_Delta 7-21-04 2 3 10" xfId="4964"/>
    <cellStyle name="A_Simple Title_Delta 7-21-04 2 3 10 2" xfId="4965"/>
    <cellStyle name="A_Simple Title_Delta 7-21-04 2 3 11" xfId="4966"/>
    <cellStyle name="A_Simple Title_Delta 7-21-04 2 3 12" xfId="4967"/>
    <cellStyle name="A_Simple Title_Delta 7-21-04 2 3 13" xfId="4968"/>
    <cellStyle name="A_Simple Title_Delta 7-21-04 2 3 2" xfId="4969"/>
    <cellStyle name="A_Simple Title_Delta 7-21-04 2 3 2 2" xfId="4970"/>
    <cellStyle name="A_Simple Title_Delta 7-21-04 2 3 3" xfId="4971"/>
    <cellStyle name="A_Simple Title_Delta 7-21-04 2 3 3 2" xfId="4972"/>
    <cellStyle name="A_Simple Title_Delta 7-21-04 2 3 4" xfId="4973"/>
    <cellStyle name="A_Simple Title_Delta 7-21-04 2 3 4 2" xfId="4974"/>
    <cellStyle name="A_Simple Title_Delta 7-21-04 2 3 5" xfId="4975"/>
    <cellStyle name="A_Simple Title_Delta 7-21-04 2 3 5 2" xfId="4976"/>
    <cellStyle name="A_Simple Title_Delta 7-21-04 2 3 6" xfId="4977"/>
    <cellStyle name="A_Simple Title_Delta 7-21-04 2 3 6 2" xfId="4978"/>
    <cellStyle name="A_Simple Title_Delta 7-21-04 2 3 7" xfId="4979"/>
    <cellStyle name="A_Simple Title_Delta 7-21-04 2 3 7 2" xfId="4980"/>
    <cellStyle name="A_Simple Title_Delta 7-21-04 2 3 8" xfId="4981"/>
    <cellStyle name="A_Simple Title_Delta 7-21-04 2 3 8 2" xfId="4982"/>
    <cellStyle name="A_Simple Title_Delta 7-21-04 2 3 9" xfId="4983"/>
    <cellStyle name="A_Simple Title_Delta 7-21-04 2 3 9 2" xfId="4984"/>
    <cellStyle name="A_Simple Title_Delta 7-21-04 2 4" xfId="4985"/>
    <cellStyle name="A_Simple Title_Delta 7-21-04 2 4 2" xfId="4986"/>
    <cellStyle name="A_Simple Title_Delta 7-21-04 2 5" xfId="4987"/>
    <cellStyle name="A_Simple Title_Delta 7-21-04 2 5 2" xfId="4988"/>
    <cellStyle name="A_Simple Title_Delta 7-21-04 2 6" xfId="4989"/>
    <cellStyle name="A_Simple Title_Delta 7-21-04 2 6 2" xfId="4990"/>
    <cellStyle name="A_Simple Title_Delta 7-21-04 2 7" xfId="4991"/>
    <cellStyle name="A_Simple Title_Delta 7-21-04 2 7 2" xfId="4992"/>
    <cellStyle name="A_Simple Title_Delta 7-21-04 2 8" xfId="4993"/>
    <cellStyle name="A_Simple Title_Delta 7-21-04 2 8 2" xfId="4994"/>
    <cellStyle name="A_Simple Title_Delta 7-21-04 2 9" xfId="4995"/>
    <cellStyle name="A_Simple Title_Delta 7-21-04 2 9 2" xfId="4996"/>
    <cellStyle name="A_Simple Title_Delta 7-21-04 3" xfId="4997"/>
    <cellStyle name="A_Simple Title_Delta 7-21-04 3 2" xfId="4998"/>
    <cellStyle name="A_Simple Title_Delta 7-21-04 3 2 2" xfId="4999"/>
    <cellStyle name="A_Simple Title_Delta 7-21-04 4" xfId="5000"/>
    <cellStyle name="A_Simple Title_Delta 7-21-04 4 10" xfId="5001"/>
    <cellStyle name="A_Simple Title_Delta 7-21-04 4 10 2" xfId="5002"/>
    <cellStyle name="A_Simple Title_Delta 7-21-04 4 11" xfId="5003"/>
    <cellStyle name="A_Simple Title_Delta 7-21-04 4 12" xfId="5004"/>
    <cellStyle name="A_Simple Title_Delta 7-21-04 4 13" xfId="5005"/>
    <cellStyle name="A_Simple Title_Delta 7-21-04 4 2" xfId="5006"/>
    <cellStyle name="A_Simple Title_Delta 7-21-04 4 2 2" xfId="5007"/>
    <cellStyle name="A_Simple Title_Delta 7-21-04 4 3" xfId="5008"/>
    <cellStyle name="A_Simple Title_Delta 7-21-04 4 3 2" xfId="5009"/>
    <cellStyle name="A_Simple Title_Delta 7-21-04 4 4" xfId="5010"/>
    <cellStyle name="A_Simple Title_Delta 7-21-04 4 4 2" xfId="5011"/>
    <cellStyle name="A_Simple Title_Delta 7-21-04 4 5" xfId="5012"/>
    <cellStyle name="A_Simple Title_Delta 7-21-04 4 5 2" xfId="5013"/>
    <cellStyle name="A_Simple Title_Delta 7-21-04 4 6" xfId="5014"/>
    <cellStyle name="A_Simple Title_Delta 7-21-04 4 6 2" xfId="5015"/>
    <cellStyle name="A_Simple Title_Delta 7-21-04 4 7" xfId="5016"/>
    <cellStyle name="A_Simple Title_Delta 7-21-04 4 7 2" xfId="5017"/>
    <cellStyle name="A_Simple Title_Delta 7-21-04 4 8" xfId="5018"/>
    <cellStyle name="A_Simple Title_Delta 7-21-04 4 8 2" xfId="5019"/>
    <cellStyle name="A_Simple Title_Delta 7-21-04 4 9" xfId="5020"/>
    <cellStyle name="A_Simple Title_Delta 7-21-04 4 9 2" xfId="5021"/>
    <cellStyle name="A_Simple Title_Delta 7-21-04 5" xfId="5022"/>
    <cellStyle name="A_Simple Title_Delta 7-21-04 5 2" xfId="5023"/>
    <cellStyle name="A_Simple Title_Delta 7-21-04 6" xfId="5024"/>
    <cellStyle name="A_Simple Title_Delta 7-21-04 6 2" xfId="5025"/>
    <cellStyle name="A_Simple Title_Delta 7-21-04 7" xfId="5026"/>
    <cellStyle name="A_Simple Title_Delta 7-21-04 7 2" xfId="5027"/>
    <cellStyle name="A_Simple Title_Delta 7-21-04 8" xfId="5028"/>
    <cellStyle name="A_Simple Title_Delta 7-21-04 8 2" xfId="5029"/>
    <cellStyle name="A_Simple Title_Delta 7-21-04 9" xfId="5030"/>
    <cellStyle name="A_Simple Title_Delta 7-21-04 9 2" xfId="5031"/>
    <cellStyle name="A_Simple Title_Delta 9-21-04" xfId="5032"/>
    <cellStyle name="A_Simple Title_Delta 9-21-04 10" xfId="5033"/>
    <cellStyle name="A_Simple Title_Delta 9-21-04 10 2" xfId="5034"/>
    <cellStyle name="A_Simple Title_Delta 9-21-04 11" xfId="5035"/>
    <cellStyle name="A_Simple Title_Delta 9-21-04 2" xfId="5036"/>
    <cellStyle name="A_Simple Title_Delta 9-21-04 2 10" xfId="5037"/>
    <cellStyle name="A_Simple Title_Delta 9-21-04 2 2" xfId="5038"/>
    <cellStyle name="A_Simple Title_Delta 9-21-04 2 2 2" xfId="5039"/>
    <cellStyle name="A_Simple Title_Delta 9-21-04 2 2 2 2" xfId="5040"/>
    <cellStyle name="A_Simple Title_Delta 9-21-04 2 3" xfId="5041"/>
    <cellStyle name="A_Simple Title_Delta 9-21-04 2 3 10" xfId="5042"/>
    <cellStyle name="A_Simple Title_Delta 9-21-04 2 3 10 2" xfId="5043"/>
    <cellStyle name="A_Simple Title_Delta 9-21-04 2 3 11" xfId="5044"/>
    <cellStyle name="A_Simple Title_Delta 9-21-04 2 3 12" xfId="5045"/>
    <cellStyle name="A_Simple Title_Delta 9-21-04 2 3 13" xfId="5046"/>
    <cellStyle name="A_Simple Title_Delta 9-21-04 2 3 2" xfId="5047"/>
    <cellStyle name="A_Simple Title_Delta 9-21-04 2 3 2 2" xfId="5048"/>
    <cellStyle name="A_Simple Title_Delta 9-21-04 2 3 3" xfId="5049"/>
    <cellStyle name="A_Simple Title_Delta 9-21-04 2 3 3 2" xfId="5050"/>
    <cellStyle name="A_Simple Title_Delta 9-21-04 2 3 4" xfId="5051"/>
    <cellStyle name="A_Simple Title_Delta 9-21-04 2 3 4 2" xfId="5052"/>
    <cellStyle name="A_Simple Title_Delta 9-21-04 2 3 5" xfId="5053"/>
    <cellStyle name="A_Simple Title_Delta 9-21-04 2 3 5 2" xfId="5054"/>
    <cellStyle name="A_Simple Title_Delta 9-21-04 2 3 6" xfId="5055"/>
    <cellStyle name="A_Simple Title_Delta 9-21-04 2 3 6 2" xfId="5056"/>
    <cellStyle name="A_Simple Title_Delta 9-21-04 2 3 7" xfId="5057"/>
    <cellStyle name="A_Simple Title_Delta 9-21-04 2 3 7 2" xfId="5058"/>
    <cellStyle name="A_Simple Title_Delta 9-21-04 2 3 8" xfId="5059"/>
    <cellStyle name="A_Simple Title_Delta 9-21-04 2 3 8 2" xfId="5060"/>
    <cellStyle name="A_Simple Title_Delta 9-21-04 2 3 9" xfId="5061"/>
    <cellStyle name="A_Simple Title_Delta 9-21-04 2 3 9 2" xfId="5062"/>
    <cellStyle name="A_Simple Title_Delta 9-21-04 2 4" xfId="5063"/>
    <cellStyle name="A_Simple Title_Delta 9-21-04 2 4 2" xfId="5064"/>
    <cellStyle name="A_Simple Title_Delta 9-21-04 2 5" xfId="5065"/>
    <cellStyle name="A_Simple Title_Delta 9-21-04 2 5 2" xfId="5066"/>
    <cellStyle name="A_Simple Title_Delta 9-21-04 2 6" xfId="5067"/>
    <cellStyle name="A_Simple Title_Delta 9-21-04 2 6 2" xfId="5068"/>
    <cellStyle name="A_Simple Title_Delta 9-21-04 2 7" xfId="5069"/>
    <cellStyle name="A_Simple Title_Delta 9-21-04 2 7 2" xfId="5070"/>
    <cellStyle name="A_Simple Title_Delta 9-21-04 2 8" xfId="5071"/>
    <cellStyle name="A_Simple Title_Delta 9-21-04 2 8 2" xfId="5072"/>
    <cellStyle name="A_Simple Title_Delta 9-21-04 2 9" xfId="5073"/>
    <cellStyle name="A_Simple Title_Delta 9-21-04 2 9 2" xfId="5074"/>
    <cellStyle name="A_Simple Title_Delta 9-21-04 3" xfId="5075"/>
    <cellStyle name="A_Simple Title_Delta 9-21-04 3 2" xfId="5076"/>
    <cellStyle name="A_Simple Title_Delta 9-21-04 3 2 2" xfId="5077"/>
    <cellStyle name="A_Simple Title_Delta 9-21-04 4" xfId="5078"/>
    <cellStyle name="A_Simple Title_Delta 9-21-04 4 10" xfId="5079"/>
    <cellStyle name="A_Simple Title_Delta 9-21-04 4 10 2" xfId="5080"/>
    <cellStyle name="A_Simple Title_Delta 9-21-04 4 11" xfId="5081"/>
    <cellStyle name="A_Simple Title_Delta 9-21-04 4 12" xfId="5082"/>
    <cellStyle name="A_Simple Title_Delta 9-21-04 4 13" xfId="5083"/>
    <cellStyle name="A_Simple Title_Delta 9-21-04 4 2" xfId="5084"/>
    <cellStyle name="A_Simple Title_Delta 9-21-04 4 2 2" xfId="5085"/>
    <cellStyle name="A_Simple Title_Delta 9-21-04 4 3" xfId="5086"/>
    <cellStyle name="A_Simple Title_Delta 9-21-04 4 3 2" xfId="5087"/>
    <cellStyle name="A_Simple Title_Delta 9-21-04 4 4" xfId="5088"/>
    <cellStyle name="A_Simple Title_Delta 9-21-04 4 4 2" xfId="5089"/>
    <cellStyle name="A_Simple Title_Delta 9-21-04 4 5" xfId="5090"/>
    <cellStyle name="A_Simple Title_Delta 9-21-04 4 5 2" xfId="5091"/>
    <cellStyle name="A_Simple Title_Delta 9-21-04 4 6" xfId="5092"/>
    <cellStyle name="A_Simple Title_Delta 9-21-04 4 6 2" xfId="5093"/>
    <cellStyle name="A_Simple Title_Delta 9-21-04 4 7" xfId="5094"/>
    <cellStyle name="A_Simple Title_Delta 9-21-04 4 7 2" xfId="5095"/>
    <cellStyle name="A_Simple Title_Delta 9-21-04 4 8" xfId="5096"/>
    <cellStyle name="A_Simple Title_Delta 9-21-04 4 8 2" xfId="5097"/>
    <cellStyle name="A_Simple Title_Delta 9-21-04 4 9" xfId="5098"/>
    <cellStyle name="A_Simple Title_Delta 9-21-04 4 9 2" xfId="5099"/>
    <cellStyle name="A_Simple Title_Delta 9-21-04 5" xfId="5100"/>
    <cellStyle name="A_Simple Title_Delta 9-21-04 5 2" xfId="5101"/>
    <cellStyle name="A_Simple Title_Delta 9-21-04 6" xfId="5102"/>
    <cellStyle name="A_Simple Title_Delta 9-21-04 6 2" xfId="5103"/>
    <cellStyle name="A_Simple Title_Delta 9-21-04 7" xfId="5104"/>
    <cellStyle name="A_Simple Title_Delta 9-21-04 7 2" xfId="5105"/>
    <cellStyle name="A_Simple Title_Delta 9-21-04 8" xfId="5106"/>
    <cellStyle name="A_Simple Title_Delta 9-21-04 8 2" xfId="5107"/>
    <cellStyle name="A_Simple Title_Delta 9-21-04 9" xfId="5108"/>
    <cellStyle name="A_Simple Title_Delta 9-21-04 9 2" xfId="5109"/>
    <cellStyle name="A_Simple Title_Hawaiian Airlines (8.23.04)" xfId="5110"/>
    <cellStyle name="A_Simple Title_Hawaiian Airlines (8.23.04) 10" xfId="5111"/>
    <cellStyle name="A_Simple Title_Hawaiian Airlines (8.23.04) 10 2" xfId="5112"/>
    <cellStyle name="A_Simple Title_Hawaiian Airlines (8.23.04) 11" xfId="5113"/>
    <cellStyle name="A_Simple Title_Hawaiian Airlines (8.23.04) 2" xfId="5114"/>
    <cellStyle name="A_Simple Title_Hawaiian Airlines (8.23.04) 2 10" xfId="5115"/>
    <cellStyle name="A_Simple Title_Hawaiian Airlines (8.23.04) 2 2" xfId="5116"/>
    <cellStyle name="A_Simple Title_Hawaiian Airlines (8.23.04) 2 2 2" xfId="5117"/>
    <cellStyle name="A_Simple Title_Hawaiian Airlines (8.23.04) 2 2 2 2" xfId="5118"/>
    <cellStyle name="A_Simple Title_Hawaiian Airlines (8.23.04) 2 3" xfId="5119"/>
    <cellStyle name="A_Simple Title_Hawaiian Airlines (8.23.04) 2 3 10" xfId="5120"/>
    <cellStyle name="A_Simple Title_Hawaiian Airlines (8.23.04) 2 3 10 2" xfId="5121"/>
    <cellStyle name="A_Simple Title_Hawaiian Airlines (8.23.04) 2 3 11" xfId="5122"/>
    <cellStyle name="A_Simple Title_Hawaiian Airlines (8.23.04) 2 3 12" xfId="5123"/>
    <cellStyle name="A_Simple Title_Hawaiian Airlines (8.23.04) 2 3 13" xfId="5124"/>
    <cellStyle name="A_Simple Title_Hawaiian Airlines (8.23.04) 2 3 2" xfId="5125"/>
    <cellStyle name="A_Simple Title_Hawaiian Airlines (8.23.04) 2 3 2 2" xfId="5126"/>
    <cellStyle name="A_Simple Title_Hawaiian Airlines (8.23.04) 2 3 3" xfId="5127"/>
    <cellStyle name="A_Simple Title_Hawaiian Airlines (8.23.04) 2 3 3 2" xfId="5128"/>
    <cellStyle name="A_Simple Title_Hawaiian Airlines (8.23.04) 2 3 4" xfId="5129"/>
    <cellStyle name="A_Simple Title_Hawaiian Airlines (8.23.04) 2 3 4 2" xfId="5130"/>
    <cellStyle name="A_Simple Title_Hawaiian Airlines (8.23.04) 2 3 5" xfId="5131"/>
    <cellStyle name="A_Simple Title_Hawaiian Airlines (8.23.04) 2 3 5 2" xfId="5132"/>
    <cellStyle name="A_Simple Title_Hawaiian Airlines (8.23.04) 2 3 6" xfId="5133"/>
    <cellStyle name="A_Simple Title_Hawaiian Airlines (8.23.04) 2 3 6 2" xfId="5134"/>
    <cellStyle name="A_Simple Title_Hawaiian Airlines (8.23.04) 2 3 7" xfId="5135"/>
    <cellStyle name="A_Simple Title_Hawaiian Airlines (8.23.04) 2 3 7 2" xfId="5136"/>
    <cellStyle name="A_Simple Title_Hawaiian Airlines (8.23.04) 2 3 8" xfId="5137"/>
    <cellStyle name="A_Simple Title_Hawaiian Airlines (8.23.04) 2 3 8 2" xfId="5138"/>
    <cellStyle name="A_Simple Title_Hawaiian Airlines (8.23.04) 2 3 9" xfId="5139"/>
    <cellStyle name="A_Simple Title_Hawaiian Airlines (8.23.04) 2 3 9 2" xfId="5140"/>
    <cellStyle name="A_Simple Title_Hawaiian Airlines (8.23.04) 2 4" xfId="5141"/>
    <cellStyle name="A_Simple Title_Hawaiian Airlines (8.23.04) 2 4 2" xfId="5142"/>
    <cellStyle name="A_Simple Title_Hawaiian Airlines (8.23.04) 2 5" xfId="5143"/>
    <cellStyle name="A_Simple Title_Hawaiian Airlines (8.23.04) 2 5 2" xfId="5144"/>
    <cellStyle name="A_Simple Title_Hawaiian Airlines (8.23.04) 2 6" xfId="5145"/>
    <cellStyle name="A_Simple Title_Hawaiian Airlines (8.23.04) 2 6 2" xfId="5146"/>
    <cellStyle name="A_Simple Title_Hawaiian Airlines (8.23.04) 2 7" xfId="5147"/>
    <cellStyle name="A_Simple Title_Hawaiian Airlines (8.23.04) 2 7 2" xfId="5148"/>
    <cellStyle name="A_Simple Title_Hawaiian Airlines (8.23.04) 2 8" xfId="5149"/>
    <cellStyle name="A_Simple Title_Hawaiian Airlines (8.23.04) 2 8 2" xfId="5150"/>
    <cellStyle name="A_Simple Title_Hawaiian Airlines (8.23.04) 2 9" xfId="5151"/>
    <cellStyle name="A_Simple Title_Hawaiian Airlines (8.23.04) 2 9 2" xfId="5152"/>
    <cellStyle name="A_Simple Title_Hawaiian Airlines (8.23.04) 3" xfId="5153"/>
    <cellStyle name="A_Simple Title_Hawaiian Airlines (8.23.04) 3 2" xfId="5154"/>
    <cellStyle name="A_Simple Title_Hawaiian Airlines (8.23.04) 3 2 2" xfId="5155"/>
    <cellStyle name="A_Simple Title_Hawaiian Airlines (8.23.04) 4" xfId="5156"/>
    <cellStyle name="A_Simple Title_Hawaiian Airlines (8.23.04) 4 10" xfId="5157"/>
    <cellStyle name="A_Simple Title_Hawaiian Airlines (8.23.04) 4 10 2" xfId="5158"/>
    <cellStyle name="A_Simple Title_Hawaiian Airlines (8.23.04) 4 11" xfId="5159"/>
    <cellStyle name="A_Simple Title_Hawaiian Airlines (8.23.04) 4 12" xfId="5160"/>
    <cellStyle name="A_Simple Title_Hawaiian Airlines (8.23.04) 4 13" xfId="5161"/>
    <cellStyle name="A_Simple Title_Hawaiian Airlines (8.23.04) 4 2" xfId="5162"/>
    <cellStyle name="A_Simple Title_Hawaiian Airlines (8.23.04) 4 2 2" xfId="5163"/>
    <cellStyle name="A_Simple Title_Hawaiian Airlines (8.23.04) 4 3" xfId="5164"/>
    <cellStyle name="A_Simple Title_Hawaiian Airlines (8.23.04) 4 3 2" xfId="5165"/>
    <cellStyle name="A_Simple Title_Hawaiian Airlines (8.23.04) 4 4" xfId="5166"/>
    <cellStyle name="A_Simple Title_Hawaiian Airlines (8.23.04) 4 4 2" xfId="5167"/>
    <cellStyle name="A_Simple Title_Hawaiian Airlines (8.23.04) 4 5" xfId="5168"/>
    <cellStyle name="A_Simple Title_Hawaiian Airlines (8.23.04) 4 5 2" xfId="5169"/>
    <cellStyle name="A_Simple Title_Hawaiian Airlines (8.23.04) 4 6" xfId="5170"/>
    <cellStyle name="A_Simple Title_Hawaiian Airlines (8.23.04) 4 6 2" xfId="5171"/>
    <cellStyle name="A_Simple Title_Hawaiian Airlines (8.23.04) 4 7" xfId="5172"/>
    <cellStyle name="A_Simple Title_Hawaiian Airlines (8.23.04) 4 7 2" xfId="5173"/>
    <cellStyle name="A_Simple Title_Hawaiian Airlines (8.23.04) 4 8" xfId="5174"/>
    <cellStyle name="A_Simple Title_Hawaiian Airlines (8.23.04) 4 8 2" xfId="5175"/>
    <cellStyle name="A_Simple Title_Hawaiian Airlines (8.23.04) 4 9" xfId="5176"/>
    <cellStyle name="A_Simple Title_Hawaiian Airlines (8.23.04) 4 9 2" xfId="5177"/>
    <cellStyle name="A_Simple Title_Hawaiian Airlines (8.23.04) 5" xfId="5178"/>
    <cellStyle name="A_Simple Title_Hawaiian Airlines (8.23.04) 5 2" xfId="5179"/>
    <cellStyle name="A_Simple Title_Hawaiian Airlines (8.23.04) 6" xfId="5180"/>
    <cellStyle name="A_Simple Title_Hawaiian Airlines (8.23.04) 6 2" xfId="5181"/>
    <cellStyle name="A_Simple Title_Hawaiian Airlines (8.23.04) 7" xfId="5182"/>
    <cellStyle name="A_Simple Title_Hawaiian Airlines (8.23.04) 7 2" xfId="5183"/>
    <cellStyle name="A_Simple Title_Hawaiian Airlines (8.23.04) 8" xfId="5184"/>
    <cellStyle name="A_Simple Title_Hawaiian Airlines (8.23.04) 8 2" xfId="5185"/>
    <cellStyle name="A_Simple Title_Hawaiian Airlines (8.23.04) 9" xfId="5186"/>
    <cellStyle name="A_Simple Title_Hawaiian Airlines (8.23.04) 9 2" xfId="5187"/>
    <cellStyle name="A_Simple Title_Nasdaq Standalone Forecast- BofA - 02 14 07" xfId="5188"/>
    <cellStyle name="A_Simple Title_Nasdaq Standalone Forecast- BofA - 02 14 07 10" xfId="5189"/>
    <cellStyle name="A_Simple Title_Nasdaq Standalone Forecast- BofA - 02 14 07 10 2" xfId="5190"/>
    <cellStyle name="A_Simple Title_Nasdaq Standalone Forecast- BofA - 02 14 07 11" xfId="5191"/>
    <cellStyle name="A_Simple Title_Nasdaq Standalone Forecast- BofA - 02 14 07 2" xfId="5192"/>
    <cellStyle name="A_Simple Title_Nasdaq Standalone Forecast- BofA - 02 14 07 2 10" xfId="5193"/>
    <cellStyle name="A_Simple Title_Nasdaq Standalone Forecast- BofA - 02 14 07 2 2" xfId="5194"/>
    <cellStyle name="A_Simple Title_Nasdaq Standalone Forecast- BofA - 02 14 07 2 2 2" xfId="5195"/>
    <cellStyle name="A_Simple Title_Nasdaq Standalone Forecast- BofA - 02 14 07 2 2 2 2" xfId="5196"/>
    <cellStyle name="A_Simple Title_Nasdaq Standalone Forecast- BofA - 02 14 07 2 3" xfId="5197"/>
    <cellStyle name="A_Simple Title_Nasdaq Standalone Forecast- BofA - 02 14 07 2 3 10" xfId="5198"/>
    <cellStyle name="A_Simple Title_Nasdaq Standalone Forecast- BofA - 02 14 07 2 3 10 2" xfId="5199"/>
    <cellStyle name="A_Simple Title_Nasdaq Standalone Forecast- BofA - 02 14 07 2 3 11" xfId="5200"/>
    <cellStyle name="A_Simple Title_Nasdaq Standalone Forecast- BofA - 02 14 07 2 3 12" xfId="5201"/>
    <cellStyle name="A_Simple Title_Nasdaq Standalone Forecast- BofA - 02 14 07 2 3 13" xfId="5202"/>
    <cellStyle name="A_Simple Title_Nasdaq Standalone Forecast- BofA - 02 14 07 2 3 2" xfId="5203"/>
    <cellStyle name="A_Simple Title_Nasdaq Standalone Forecast- BofA - 02 14 07 2 3 2 2" xfId="5204"/>
    <cellStyle name="A_Simple Title_Nasdaq Standalone Forecast- BofA - 02 14 07 2 3 3" xfId="5205"/>
    <cellStyle name="A_Simple Title_Nasdaq Standalone Forecast- BofA - 02 14 07 2 3 3 2" xfId="5206"/>
    <cellStyle name="A_Simple Title_Nasdaq Standalone Forecast- BofA - 02 14 07 2 3 4" xfId="5207"/>
    <cellStyle name="A_Simple Title_Nasdaq Standalone Forecast- BofA - 02 14 07 2 3 4 2" xfId="5208"/>
    <cellStyle name="A_Simple Title_Nasdaq Standalone Forecast- BofA - 02 14 07 2 3 5" xfId="5209"/>
    <cellStyle name="A_Simple Title_Nasdaq Standalone Forecast- BofA - 02 14 07 2 3 5 2" xfId="5210"/>
    <cellStyle name="A_Simple Title_Nasdaq Standalone Forecast- BofA - 02 14 07 2 3 6" xfId="5211"/>
    <cellStyle name="A_Simple Title_Nasdaq Standalone Forecast- BofA - 02 14 07 2 3 6 2" xfId="5212"/>
    <cellStyle name="A_Simple Title_Nasdaq Standalone Forecast- BofA - 02 14 07 2 3 7" xfId="5213"/>
    <cellStyle name="A_Simple Title_Nasdaq Standalone Forecast- BofA - 02 14 07 2 3 7 2" xfId="5214"/>
    <cellStyle name="A_Simple Title_Nasdaq Standalone Forecast- BofA - 02 14 07 2 3 8" xfId="5215"/>
    <cellStyle name="A_Simple Title_Nasdaq Standalone Forecast- BofA - 02 14 07 2 3 8 2" xfId="5216"/>
    <cellStyle name="A_Simple Title_Nasdaq Standalone Forecast- BofA - 02 14 07 2 3 9" xfId="5217"/>
    <cellStyle name="A_Simple Title_Nasdaq Standalone Forecast- BofA - 02 14 07 2 3 9 2" xfId="5218"/>
    <cellStyle name="A_Simple Title_Nasdaq Standalone Forecast- BofA - 02 14 07 2 4" xfId="5219"/>
    <cellStyle name="A_Simple Title_Nasdaq Standalone Forecast- BofA - 02 14 07 2 4 2" xfId="5220"/>
    <cellStyle name="A_Simple Title_Nasdaq Standalone Forecast- BofA - 02 14 07 2 5" xfId="5221"/>
    <cellStyle name="A_Simple Title_Nasdaq Standalone Forecast- BofA - 02 14 07 2 5 2" xfId="5222"/>
    <cellStyle name="A_Simple Title_Nasdaq Standalone Forecast- BofA - 02 14 07 2 6" xfId="5223"/>
    <cellStyle name="A_Simple Title_Nasdaq Standalone Forecast- BofA - 02 14 07 2 6 2" xfId="5224"/>
    <cellStyle name="A_Simple Title_Nasdaq Standalone Forecast- BofA - 02 14 07 2 7" xfId="5225"/>
    <cellStyle name="A_Simple Title_Nasdaq Standalone Forecast- BofA - 02 14 07 2 7 2" xfId="5226"/>
    <cellStyle name="A_Simple Title_Nasdaq Standalone Forecast- BofA - 02 14 07 2 8" xfId="5227"/>
    <cellStyle name="A_Simple Title_Nasdaq Standalone Forecast- BofA - 02 14 07 2 8 2" xfId="5228"/>
    <cellStyle name="A_Simple Title_Nasdaq Standalone Forecast- BofA - 02 14 07 2 9" xfId="5229"/>
    <cellStyle name="A_Simple Title_Nasdaq Standalone Forecast- BofA - 02 14 07 2 9 2" xfId="5230"/>
    <cellStyle name="A_Simple Title_Nasdaq Standalone Forecast- BofA - 02 14 07 3" xfId="5231"/>
    <cellStyle name="A_Simple Title_Nasdaq Standalone Forecast- BofA - 02 14 07 3 2" xfId="5232"/>
    <cellStyle name="A_Simple Title_Nasdaq Standalone Forecast- BofA - 02 14 07 3 2 2" xfId="5233"/>
    <cellStyle name="A_Simple Title_Nasdaq Standalone Forecast- BofA - 02 14 07 4" xfId="5234"/>
    <cellStyle name="A_Simple Title_Nasdaq Standalone Forecast- BofA - 02 14 07 4 10" xfId="5235"/>
    <cellStyle name="A_Simple Title_Nasdaq Standalone Forecast- BofA - 02 14 07 4 10 2" xfId="5236"/>
    <cellStyle name="A_Simple Title_Nasdaq Standalone Forecast- BofA - 02 14 07 4 11" xfId="5237"/>
    <cellStyle name="A_Simple Title_Nasdaq Standalone Forecast- BofA - 02 14 07 4 12" xfId="5238"/>
    <cellStyle name="A_Simple Title_Nasdaq Standalone Forecast- BofA - 02 14 07 4 13" xfId="5239"/>
    <cellStyle name="A_Simple Title_Nasdaq Standalone Forecast- BofA - 02 14 07 4 2" xfId="5240"/>
    <cellStyle name="A_Simple Title_Nasdaq Standalone Forecast- BofA - 02 14 07 4 2 2" xfId="5241"/>
    <cellStyle name="A_Simple Title_Nasdaq Standalone Forecast- BofA - 02 14 07 4 3" xfId="5242"/>
    <cellStyle name="A_Simple Title_Nasdaq Standalone Forecast- BofA - 02 14 07 4 3 2" xfId="5243"/>
    <cellStyle name="A_Simple Title_Nasdaq Standalone Forecast- BofA - 02 14 07 4 4" xfId="5244"/>
    <cellStyle name="A_Simple Title_Nasdaq Standalone Forecast- BofA - 02 14 07 4 4 2" xfId="5245"/>
    <cellStyle name="A_Simple Title_Nasdaq Standalone Forecast- BofA - 02 14 07 4 5" xfId="5246"/>
    <cellStyle name="A_Simple Title_Nasdaq Standalone Forecast- BofA - 02 14 07 4 5 2" xfId="5247"/>
    <cellStyle name="A_Simple Title_Nasdaq Standalone Forecast- BofA - 02 14 07 4 6" xfId="5248"/>
    <cellStyle name="A_Simple Title_Nasdaq Standalone Forecast- BofA - 02 14 07 4 6 2" xfId="5249"/>
    <cellStyle name="A_Simple Title_Nasdaq Standalone Forecast- BofA - 02 14 07 4 7" xfId="5250"/>
    <cellStyle name="A_Simple Title_Nasdaq Standalone Forecast- BofA - 02 14 07 4 7 2" xfId="5251"/>
    <cellStyle name="A_Simple Title_Nasdaq Standalone Forecast- BofA - 02 14 07 4 8" xfId="5252"/>
    <cellStyle name="A_Simple Title_Nasdaq Standalone Forecast- BofA - 02 14 07 4 8 2" xfId="5253"/>
    <cellStyle name="A_Simple Title_Nasdaq Standalone Forecast- BofA - 02 14 07 4 9" xfId="5254"/>
    <cellStyle name="A_Simple Title_Nasdaq Standalone Forecast- BofA - 02 14 07 4 9 2" xfId="5255"/>
    <cellStyle name="A_Simple Title_Nasdaq Standalone Forecast- BofA - 02 14 07 5" xfId="5256"/>
    <cellStyle name="A_Simple Title_Nasdaq Standalone Forecast- BofA - 02 14 07 5 2" xfId="5257"/>
    <cellStyle name="A_Simple Title_Nasdaq Standalone Forecast- BofA - 02 14 07 6" xfId="5258"/>
    <cellStyle name="A_Simple Title_Nasdaq Standalone Forecast- BofA - 02 14 07 6 2" xfId="5259"/>
    <cellStyle name="A_Simple Title_Nasdaq Standalone Forecast- BofA - 02 14 07 7" xfId="5260"/>
    <cellStyle name="A_Simple Title_Nasdaq Standalone Forecast- BofA - 02 14 07 7 2" xfId="5261"/>
    <cellStyle name="A_Simple Title_Nasdaq Standalone Forecast- BofA - 02 14 07 8" xfId="5262"/>
    <cellStyle name="A_Simple Title_Nasdaq Standalone Forecast- BofA - 02 14 07 8 2" xfId="5263"/>
    <cellStyle name="A_Simple Title_Nasdaq Standalone Forecast- BofA - 02 14 07 9" xfId="5264"/>
    <cellStyle name="A_Simple Title_Nasdaq Standalone Forecast- BofA - 02 14 07 9 2" xfId="5265"/>
    <cellStyle name="A_Simple Title_Terra Model - May 9 2007" xfId="5266"/>
    <cellStyle name="A_Simple Title_Terra Model - May 9 2007 10" xfId="5267"/>
    <cellStyle name="A_Simple Title_Terra Model - May 9 2007 10 2" xfId="5268"/>
    <cellStyle name="A_Simple Title_Terra Model - May 9 2007 11" xfId="5269"/>
    <cellStyle name="A_Simple Title_Terra Model - May 9 2007 2" xfId="5270"/>
    <cellStyle name="A_Simple Title_Terra Model - May 9 2007 2 10" xfId="5271"/>
    <cellStyle name="A_Simple Title_Terra Model - May 9 2007 2 2" xfId="5272"/>
    <cellStyle name="A_Simple Title_Terra Model - May 9 2007 2 2 2" xfId="5273"/>
    <cellStyle name="A_Simple Title_Terra Model - May 9 2007 2 2 2 2" xfId="5274"/>
    <cellStyle name="A_Simple Title_Terra Model - May 9 2007 2 3" xfId="5275"/>
    <cellStyle name="A_Simple Title_Terra Model - May 9 2007 2 3 10" xfId="5276"/>
    <cellStyle name="A_Simple Title_Terra Model - May 9 2007 2 3 10 2" xfId="5277"/>
    <cellStyle name="A_Simple Title_Terra Model - May 9 2007 2 3 11" xfId="5278"/>
    <cellStyle name="A_Simple Title_Terra Model - May 9 2007 2 3 12" xfId="5279"/>
    <cellStyle name="A_Simple Title_Terra Model - May 9 2007 2 3 13" xfId="5280"/>
    <cellStyle name="A_Simple Title_Terra Model - May 9 2007 2 3 2" xfId="5281"/>
    <cellStyle name="A_Simple Title_Terra Model - May 9 2007 2 3 2 2" xfId="5282"/>
    <cellStyle name="A_Simple Title_Terra Model - May 9 2007 2 3 3" xfId="5283"/>
    <cellStyle name="A_Simple Title_Terra Model - May 9 2007 2 3 3 2" xfId="5284"/>
    <cellStyle name="A_Simple Title_Terra Model - May 9 2007 2 3 4" xfId="5285"/>
    <cellStyle name="A_Simple Title_Terra Model - May 9 2007 2 3 4 2" xfId="5286"/>
    <cellStyle name="A_Simple Title_Terra Model - May 9 2007 2 3 5" xfId="5287"/>
    <cellStyle name="A_Simple Title_Terra Model - May 9 2007 2 3 5 2" xfId="5288"/>
    <cellStyle name="A_Simple Title_Terra Model - May 9 2007 2 3 6" xfId="5289"/>
    <cellStyle name="A_Simple Title_Terra Model - May 9 2007 2 3 6 2" xfId="5290"/>
    <cellStyle name="A_Simple Title_Terra Model - May 9 2007 2 3 7" xfId="5291"/>
    <cellStyle name="A_Simple Title_Terra Model - May 9 2007 2 3 7 2" xfId="5292"/>
    <cellStyle name="A_Simple Title_Terra Model - May 9 2007 2 3 8" xfId="5293"/>
    <cellStyle name="A_Simple Title_Terra Model - May 9 2007 2 3 8 2" xfId="5294"/>
    <cellStyle name="A_Simple Title_Terra Model - May 9 2007 2 3 9" xfId="5295"/>
    <cellStyle name="A_Simple Title_Terra Model - May 9 2007 2 3 9 2" xfId="5296"/>
    <cellStyle name="A_Simple Title_Terra Model - May 9 2007 2 4" xfId="5297"/>
    <cellStyle name="A_Simple Title_Terra Model - May 9 2007 2 4 2" xfId="5298"/>
    <cellStyle name="A_Simple Title_Terra Model - May 9 2007 2 5" xfId="5299"/>
    <cellStyle name="A_Simple Title_Terra Model - May 9 2007 2 5 2" xfId="5300"/>
    <cellStyle name="A_Simple Title_Terra Model - May 9 2007 2 6" xfId="5301"/>
    <cellStyle name="A_Simple Title_Terra Model - May 9 2007 2 6 2" xfId="5302"/>
    <cellStyle name="A_Simple Title_Terra Model - May 9 2007 2 7" xfId="5303"/>
    <cellStyle name="A_Simple Title_Terra Model - May 9 2007 2 7 2" xfId="5304"/>
    <cellStyle name="A_Simple Title_Terra Model - May 9 2007 2 8" xfId="5305"/>
    <cellStyle name="A_Simple Title_Terra Model - May 9 2007 2 8 2" xfId="5306"/>
    <cellStyle name="A_Simple Title_Terra Model - May 9 2007 2 9" xfId="5307"/>
    <cellStyle name="A_Simple Title_Terra Model - May 9 2007 2 9 2" xfId="5308"/>
    <cellStyle name="A_Simple Title_Terra Model - May 9 2007 3" xfId="5309"/>
    <cellStyle name="A_Simple Title_Terra Model - May 9 2007 3 2" xfId="5310"/>
    <cellStyle name="A_Simple Title_Terra Model - May 9 2007 3 2 2" xfId="5311"/>
    <cellStyle name="A_Simple Title_Terra Model - May 9 2007 4" xfId="5312"/>
    <cellStyle name="A_Simple Title_Terra Model - May 9 2007 4 10" xfId="5313"/>
    <cellStyle name="A_Simple Title_Terra Model - May 9 2007 4 10 2" xfId="5314"/>
    <cellStyle name="A_Simple Title_Terra Model - May 9 2007 4 11" xfId="5315"/>
    <cellStyle name="A_Simple Title_Terra Model - May 9 2007 4 12" xfId="5316"/>
    <cellStyle name="A_Simple Title_Terra Model - May 9 2007 4 13" xfId="5317"/>
    <cellStyle name="A_Simple Title_Terra Model - May 9 2007 4 2" xfId="5318"/>
    <cellStyle name="A_Simple Title_Terra Model - May 9 2007 4 2 2" xfId="5319"/>
    <cellStyle name="A_Simple Title_Terra Model - May 9 2007 4 3" xfId="5320"/>
    <cellStyle name="A_Simple Title_Terra Model - May 9 2007 4 3 2" xfId="5321"/>
    <cellStyle name="A_Simple Title_Terra Model - May 9 2007 4 4" xfId="5322"/>
    <cellStyle name="A_Simple Title_Terra Model - May 9 2007 4 4 2" xfId="5323"/>
    <cellStyle name="A_Simple Title_Terra Model - May 9 2007 4 5" xfId="5324"/>
    <cellStyle name="A_Simple Title_Terra Model - May 9 2007 4 5 2" xfId="5325"/>
    <cellStyle name="A_Simple Title_Terra Model - May 9 2007 4 6" xfId="5326"/>
    <cellStyle name="A_Simple Title_Terra Model - May 9 2007 4 6 2" xfId="5327"/>
    <cellStyle name="A_Simple Title_Terra Model - May 9 2007 4 7" xfId="5328"/>
    <cellStyle name="A_Simple Title_Terra Model - May 9 2007 4 7 2" xfId="5329"/>
    <cellStyle name="A_Simple Title_Terra Model - May 9 2007 4 8" xfId="5330"/>
    <cellStyle name="A_Simple Title_Terra Model - May 9 2007 4 8 2" xfId="5331"/>
    <cellStyle name="A_Simple Title_Terra Model - May 9 2007 4 9" xfId="5332"/>
    <cellStyle name="A_Simple Title_Terra Model - May 9 2007 4 9 2" xfId="5333"/>
    <cellStyle name="A_Simple Title_Terra Model - May 9 2007 5" xfId="5334"/>
    <cellStyle name="A_Simple Title_Terra Model - May 9 2007 5 2" xfId="5335"/>
    <cellStyle name="A_Simple Title_Terra Model - May 9 2007 6" xfId="5336"/>
    <cellStyle name="A_Simple Title_Terra Model - May 9 2007 6 2" xfId="5337"/>
    <cellStyle name="A_Simple Title_Terra Model - May 9 2007 7" xfId="5338"/>
    <cellStyle name="A_Simple Title_Terra Model - May 9 2007 7 2" xfId="5339"/>
    <cellStyle name="A_Simple Title_Terra Model - May 9 2007 8" xfId="5340"/>
    <cellStyle name="A_Simple Title_Terra Model - May 9 2007 8 2" xfId="5341"/>
    <cellStyle name="A_Simple Title_Terra Model - May 9 2007 9" xfId="5342"/>
    <cellStyle name="A_Simple Title_Terra Model - May 9 2007 9 2" xfId="5343"/>
    <cellStyle name="A_Simple Title_UAL 2-11-04" xfId="5344"/>
    <cellStyle name="A_Simple Title_UAL 2-11-04 10" xfId="5345"/>
    <cellStyle name="A_Simple Title_UAL 2-11-04 10 2" xfId="5346"/>
    <cellStyle name="A_Simple Title_UAL 2-11-04 11" xfId="5347"/>
    <cellStyle name="A_Simple Title_UAL 2-11-04 2" xfId="5348"/>
    <cellStyle name="A_Simple Title_UAL 2-11-04 2 10" xfId="5349"/>
    <cellStyle name="A_Simple Title_UAL 2-11-04 2 2" xfId="5350"/>
    <cellStyle name="A_Simple Title_UAL 2-11-04 2 2 2" xfId="5351"/>
    <cellStyle name="A_Simple Title_UAL 2-11-04 2 2 2 2" xfId="5352"/>
    <cellStyle name="A_Simple Title_UAL 2-11-04 2 3" xfId="5353"/>
    <cellStyle name="A_Simple Title_UAL 2-11-04 2 3 10" xfId="5354"/>
    <cellStyle name="A_Simple Title_UAL 2-11-04 2 3 10 2" xfId="5355"/>
    <cellStyle name="A_Simple Title_UAL 2-11-04 2 3 11" xfId="5356"/>
    <cellStyle name="A_Simple Title_UAL 2-11-04 2 3 12" xfId="5357"/>
    <cellStyle name="A_Simple Title_UAL 2-11-04 2 3 13" xfId="5358"/>
    <cellStyle name="A_Simple Title_UAL 2-11-04 2 3 2" xfId="5359"/>
    <cellStyle name="A_Simple Title_UAL 2-11-04 2 3 2 2" xfId="5360"/>
    <cellStyle name="A_Simple Title_UAL 2-11-04 2 3 3" xfId="5361"/>
    <cellStyle name="A_Simple Title_UAL 2-11-04 2 3 3 2" xfId="5362"/>
    <cellStyle name="A_Simple Title_UAL 2-11-04 2 3 4" xfId="5363"/>
    <cellStyle name="A_Simple Title_UAL 2-11-04 2 3 4 2" xfId="5364"/>
    <cellStyle name="A_Simple Title_UAL 2-11-04 2 3 5" xfId="5365"/>
    <cellStyle name="A_Simple Title_UAL 2-11-04 2 3 5 2" xfId="5366"/>
    <cellStyle name="A_Simple Title_UAL 2-11-04 2 3 6" xfId="5367"/>
    <cellStyle name="A_Simple Title_UAL 2-11-04 2 3 6 2" xfId="5368"/>
    <cellStyle name="A_Simple Title_UAL 2-11-04 2 3 7" xfId="5369"/>
    <cellStyle name="A_Simple Title_UAL 2-11-04 2 3 7 2" xfId="5370"/>
    <cellStyle name="A_Simple Title_UAL 2-11-04 2 3 8" xfId="5371"/>
    <cellStyle name="A_Simple Title_UAL 2-11-04 2 3 8 2" xfId="5372"/>
    <cellStyle name="A_Simple Title_UAL 2-11-04 2 3 9" xfId="5373"/>
    <cellStyle name="A_Simple Title_UAL 2-11-04 2 3 9 2" xfId="5374"/>
    <cellStyle name="A_Simple Title_UAL 2-11-04 2 4" xfId="5375"/>
    <cellStyle name="A_Simple Title_UAL 2-11-04 2 4 2" xfId="5376"/>
    <cellStyle name="A_Simple Title_UAL 2-11-04 2 5" xfId="5377"/>
    <cellStyle name="A_Simple Title_UAL 2-11-04 2 5 2" xfId="5378"/>
    <cellStyle name="A_Simple Title_UAL 2-11-04 2 6" xfId="5379"/>
    <cellStyle name="A_Simple Title_UAL 2-11-04 2 6 2" xfId="5380"/>
    <cellStyle name="A_Simple Title_UAL 2-11-04 2 7" xfId="5381"/>
    <cellStyle name="A_Simple Title_UAL 2-11-04 2 7 2" xfId="5382"/>
    <cellStyle name="A_Simple Title_UAL 2-11-04 2 8" xfId="5383"/>
    <cellStyle name="A_Simple Title_UAL 2-11-04 2 8 2" xfId="5384"/>
    <cellStyle name="A_Simple Title_UAL 2-11-04 2 9" xfId="5385"/>
    <cellStyle name="A_Simple Title_UAL 2-11-04 2 9 2" xfId="5386"/>
    <cellStyle name="A_Simple Title_UAL 2-11-04 3" xfId="5387"/>
    <cellStyle name="A_Simple Title_UAL 2-11-04 3 2" xfId="5388"/>
    <cellStyle name="A_Simple Title_UAL 2-11-04 3 2 2" xfId="5389"/>
    <cellStyle name="A_Simple Title_UAL 2-11-04 4" xfId="5390"/>
    <cellStyle name="A_Simple Title_UAL 2-11-04 4 10" xfId="5391"/>
    <cellStyle name="A_Simple Title_UAL 2-11-04 4 10 2" xfId="5392"/>
    <cellStyle name="A_Simple Title_UAL 2-11-04 4 11" xfId="5393"/>
    <cellStyle name="A_Simple Title_UAL 2-11-04 4 12" xfId="5394"/>
    <cellStyle name="A_Simple Title_UAL 2-11-04 4 13" xfId="5395"/>
    <cellStyle name="A_Simple Title_UAL 2-11-04 4 2" xfId="5396"/>
    <cellStyle name="A_Simple Title_UAL 2-11-04 4 2 2" xfId="5397"/>
    <cellStyle name="A_Simple Title_UAL 2-11-04 4 3" xfId="5398"/>
    <cellStyle name="A_Simple Title_UAL 2-11-04 4 3 2" xfId="5399"/>
    <cellStyle name="A_Simple Title_UAL 2-11-04 4 4" xfId="5400"/>
    <cellStyle name="A_Simple Title_UAL 2-11-04 4 4 2" xfId="5401"/>
    <cellStyle name="A_Simple Title_UAL 2-11-04 4 5" xfId="5402"/>
    <cellStyle name="A_Simple Title_UAL 2-11-04 4 5 2" xfId="5403"/>
    <cellStyle name="A_Simple Title_UAL 2-11-04 4 6" xfId="5404"/>
    <cellStyle name="A_Simple Title_UAL 2-11-04 4 6 2" xfId="5405"/>
    <cellStyle name="A_Simple Title_UAL 2-11-04 4 7" xfId="5406"/>
    <cellStyle name="A_Simple Title_UAL 2-11-04 4 7 2" xfId="5407"/>
    <cellStyle name="A_Simple Title_UAL 2-11-04 4 8" xfId="5408"/>
    <cellStyle name="A_Simple Title_UAL 2-11-04 4 8 2" xfId="5409"/>
    <cellStyle name="A_Simple Title_UAL 2-11-04 4 9" xfId="5410"/>
    <cellStyle name="A_Simple Title_UAL 2-11-04 4 9 2" xfId="5411"/>
    <cellStyle name="A_Simple Title_UAL 2-11-04 5" xfId="5412"/>
    <cellStyle name="A_Simple Title_UAL 2-11-04 5 2" xfId="5413"/>
    <cellStyle name="A_Simple Title_UAL 2-11-04 6" xfId="5414"/>
    <cellStyle name="A_Simple Title_UAL 2-11-04 6 2" xfId="5415"/>
    <cellStyle name="A_Simple Title_UAL 2-11-04 7" xfId="5416"/>
    <cellStyle name="A_Simple Title_UAL 2-11-04 7 2" xfId="5417"/>
    <cellStyle name="A_Simple Title_UAL 2-11-04 8" xfId="5418"/>
    <cellStyle name="A_Simple Title_UAL 2-11-04 8 2" xfId="5419"/>
    <cellStyle name="A_Simple Title_UAL 2-11-04 9" xfId="5420"/>
    <cellStyle name="A_Simple Title_UAL 2-11-04 9 2" xfId="5421"/>
    <cellStyle name="A_Simple Title_UAL 3-29-04" xfId="5422"/>
    <cellStyle name="A_Simple Title_UAL 3-29-04 10" xfId="5423"/>
    <cellStyle name="A_Simple Title_UAL 3-29-04 10 2" xfId="5424"/>
    <cellStyle name="A_Simple Title_UAL 3-29-04 11" xfId="5425"/>
    <cellStyle name="A_Simple Title_UAL 3-29-04 2" xfId="5426"/>
    <cellStyle name="A_Simple Title_UAL 3-29-04 2 10" xfId="5427"/>
    <cellStyle name="A_Simple Title_UAL 3-29-04 2 2" xfId="5428"/>
    <cellStyle name="A_Simple Title_UAL 3-29-04 2 2 2" xfId="5429"/>
    <cellStyle name="A_Simple Title_UAL 3-29-04 2 2 2 2" xfId="5430"/>
    <cellStyle name="A_Simple Title_UAL 3-29-04 2 3" xfId="5431"/>
    <cellStyle name="A_Simple Title_UAL 3-29-04 2 3 10" xfId="5432"/>
    <cellStyle name="A_Simple Title_UAL 3-29-04 2 3 10 2" xfId="5433"/>
    <cellStyle name="A_Simple Title_UAL 3-29-04 2 3 11" xfId="5434"/>
    <cellStyle name="A_Simple Title_UAL 3-29-04 2 3 12" xfId="5435"/>
    <cellStyle name="A_Simple Title_UAL 3-29-04 2 3 13" xfId="5436"/>
    <cellStyle name="A_Simple Title_UAL 3-29-04 2 3 2" xfId="5437"/>
    <cellStyle name="A_Simple Title_UAL 3-29-04 2 3 2 2" xfId="5438"/>
    <cellStyle name="A_Simple Title_UAL 3-29-04 2 3 3" xfId="5439"/>
    <cellStyle name="A_Simple Title_UAL 3-29-04 2 3 3 2" xfId="5440"/>
    <cellStyle name="A_Simple Title_UAL 3-29-04 2 3 4" xfId="5441"/>
    <cellStyle name="A_Simple Title_UAL 3-29-04 2 3 4 2" xfId="5442"/>
    <cellStyle name="A_Simple Title_UAL 3-29-04 2 3 5" xfId="5443"/>
    <cellStyle name="A_Simple Title_UAL 3-29-04 2 3 5 2" xfId="5444"/>
    <cellStyle name="A_Simple Title_UAL 3-29-04 2 3 6" xfId="5445"/>
    <cellStyle name="A_Simple Title_UAL 3-29-04 2 3 6 2" xfId="5446"/>
    <cellStyle name="A_Simple Title_UAL 3-29-04 2 3 7" xfId="5447"/>
    <cellStyle name="A_Simple Title_UAL 3-29-04 2 3 7 2" xfId="5448"/>
    <cellStyle name="A_Simple Title_UAL 3-29-04 2 3 8" xfId="5449"/>
    <cellStyle name="A_Simple Title_UAL 3-29-04 2 3 8 2" xfId="5450"/>
    <cellStyle name="A_Simple Title_UAL 3-29-04 2 3 9" xfId="5451"/>
    <cellStyle name="A_Simple Title_UAL 3-29-04 2 3 9 2" xfId="5452"/>
    <cellStyle name="A_Simple Title_UAL 3-29-04 2 4" xfId="5453"/>
    <cellStyle name="A_Simple Title_UAL 3-29-04 2 4 2" xfId="5454"/>
    <cellStyle name="A_Simple Title_UAL 3-29-04 2 5" xfId="5455"/>
    <cellStyle name="A_Simple Title_UAL 3-29-04 2 5 2" xfId="5456"/>
    <cellStyle name="A_Simple Title_UAL 3-29-04 2 6" xfId="5457"/>
    <cellStyle name="A_Simple Title_UAL 3-29-04 2 6 2" xfId="5458"/>
    <cellStyle name="A_Simple Title_UAL 3-29-04 2 7" xfId="5459"/>
    <cellStyle name="A_Simple Title_UAL 3-29-04 2 7 2" xfId="5460"/>
    <cellStyle name="A_Simple Title_UAL 3-29-04 2 8" xfId="5461"/>
    <cellStyle name="A_Simple Title_UAL 3-29-04 2 8 2" xfId="5462"/>
    <cellStyle name="A_Simple Title_UAL 3-29-04 2 9" xfId="5463"/>
    <cellStyle name="A_Simple Title_UAL 3-29-04 2 9 2" xfId="5464"/>
    <cellStyle name="A_Simple Title_UAL 3-29-04 3" xfId="5465"/>
    <cellStyle name="A_Simple Title_UAL 3-29-04 3 2" xfId="5466"/>
    <cellStyle name="A_Simple Title_UAL 3-29-04 3 2 2" xfId="5467"/>
    <cellStyle name="A_Simple Title_UAL 3-29-04 4" xfId="5468"/>
    <cellStyle name="A_Simple Title_UAL 3-29-04 4 10" xfId="5469"/>
    <cellStyle name="A_Simple Title_UAL 3-29-04 4 10 2" xfId="5470"/>
    <cellStyle name="A_Simple Title_UAL 3-29-04 4 11" xfId="5471"/>
    <cellStyle name="A_Simple Title_UAL 3-29-04 4 12" xfId="5472"/>
    <cellStyle name="A_Simple Title_UAL 3-29-04 4 13" xfId="5473"/>
    <cellStyle name="A_Simple Title_UAL 3-29-04 4 2" xfId="5474"/>
    <cellStyle name="A_Simple Title_UAL 3-29-04 4 2 2" xfId="5475"/>
    <cellStyle name="A_Simple Title_UAL 3-29-04 4 3" xfId="5476"/>
    <cellStyle name="A_Simple Title_UAL 3-29-04 4 3 2" xfId="5477"/>
    <cellStyle name="A_Simple Title_UAL 3-29-04 4 4" xfId="5478"/>
    <cellStyle name="A_Simple Title_UAL 3-29-04 4 4 2" xfId="5479"/>
    <cellStyle name="A_Simple Title_UAL 3-29-04 4 5" xfId="5480"/>
    <cellStyle name="A_Simple Title_UAL 3-29-04 4 5 2" xfId="5481"/>
    <cellStyle name="A_Simple Title_UAL 3-29-04 4 6" xfId="5482"/>
    <cellStyle name="A_Simple Title_UAL 3-29-04 4 6 2" xfId="5483"/>
    <cellStyle name="A_Simple Title_UAL 3-29-04 4 7" xfId="5484"/>
    <cellStyle name="A_Simple Title_UAL 3-29-04 4 7 2" xfId="5485"/>
    <cellStyle name="A_Simple Title_UAL 3-29-04 4 8" xfId="5486"/>
    <cellStyle name="A_Simple Title_UAL 3-29-04 4 8 2" xfId="5487"/>
    <cellStyle name="A_Simple Title_UAL 3-29-04 4 9" xfId="5488"/>
    <cellStyle name="A_Simple Title_UAL 3-29-04 4 9 2" xfId="5489"/>
    <cellStyle name="A_Simple Title_UAL 3-29-04 5" xfId="5490"/>
    <cellStyle name="A_Simple Title_UAL 3-29-04 5 2" xfId="5491"/>
    <cellStyle name="A_Simple Title_UAL 3-29-04 6" xfId="5492"/>
    <cellStyle name="A_Simple Title_UAL 3-29-04 6 2" xfId="5493"/>
    <cellStyle name="A_Simple Title_UAL 3-29-04 7" xfId="5494"/>
    <cellStyle name="A_Simple Title_UAL 3-29-04 7 2" xfId="5495"/>
    <cellStyle name="A_Simple Title_UAL 3-29-04 8" xfId="5496"/>
    <cellStyle name="A_Simple Title_UAL 3-29-04 8 2" xfId="5497"/>
    <cellStyle name="A_Simple Title_UAL 3-29-04 9" xfId="5498"/>
    <cellStyle name="A_Simple Title_UAL 3-29-04 9 2" xfId="5499"/>
    <cellStyle name="A_Simple Title_UAL 4-13-04" xfId="5500"/>
    <cellStyle name="A_Simple Title_UAL 4-13-04 10" xfId="5501"/>
    <cellStyle name="A_Simple Title_UAL 4-13-04 10 2" xfId="5502"/>
    <cellStyle name="A_Simple Title_UAL 4-13-04 11" xfId="5503"/>
    <cellStyle name="A_Simple Title_UAL 4-13-04 2" xfId="5504"/>
    <cellStyle name="A_Simple Title_UAL 4-13-04 2 10" xfId="5505"/>
    <cellStyle name="A_Simple Title_UAL 4-13-04 2 2" xfId="5506"/>
    <cellStyle name="A_Simple Title_UAL 4-13-04 2 2 2" xfId="5507"/>
    <cellStyle name="A_Simple Title_UAL 4-13-04 2 2 2 2" xfId="5508"/>
    <cellStyle name="A_Simple Title_UAL 4-13-04 2 3" xfId="5509"/>
    <cellStyle name="A_Simple Title_UAL 4-13-04 2 3 10" xfId="5510"/>
    <cellStyle name="A_Simple Title_UAL 4-13-04 2 3 10 2" xfId="5511"/>
    <cellStyle name="A_Simple Title_UAL 4-13-04 2 3 11" xfId="5512"/>
    <cellStyle name="A_Simple Title_UAL 4-13-04 2 3 12" xfId="5513"/>
    <cellStyle name="A_Simple Title_UAL 4-13-04 2 3 13" xfId="5514"/>
    <cellStyle name="A_Simple Title_UAL 4-13-04 2 3 2" xfId="5515"/>
    <cellStyle name="A_Simple Title_UAL 4-13-04 2 3 2 2" xfId="5516"/>
    <cellStyle name="A_Simple Title_UAL 4-13-04 2 3 3" xfId="5517"/>
    <cellStyle name="A_Simple Title_UAL 4-13-04 2 3 3 2" xfId="5518"/>
    <cellStyle name="A_Simple Title_UAL 4-13-04 2 3 4" xfId="5519"/>
    <cellStyle name="A_Simple Title_UAL 4-13-04 2 3 4 2" xfId="5520"/>
    <cellStyle name="A_Simple Title_UAL 4-13-04 2 3 5" xfId="5521"/>
    <cellStyle name="A_Simple Title_UAL 4-13-04 2 3 5 2" xfId="5522"/>
    <cellStyle name="A_Simple Title_UAL 4-13-04 2 3 6" xfId="5523"/>
    <cellStyle name="A_Simple Title_UAL 4-13-04 2 3 6 2" xfId="5524"/>
    <cellStyle name="A_Simple Title_UAL 4-13-04 2 3 7" xfId="5525"/>
    <cellStyle name="A_Simple Title_UAL 4-13-04 2 3 7 2" xfId="5526"/>
    <cellStyle name="A_Simple Title_UAL 4-13-04 2 3 8" xfId="5527"/>
    <cellStyle name="A_Simple Title_UAL 4-13-04 2 3 8 2" xfId="5528"/>
    <cellStyle name="A_Simple Title_UAL 4-13-04 2 3 9" xfId="5529"/>
    <cellStyle name="A_Simple Title_UAL 4-13-04 2 3 9 2" xfId="5530"/>
    <cellStyle name="A_Simple Title_UAL 4-13-04 2 4" xfId="5531"/>
    <cellStyle name="A_Simple Title_UAL 4-13-04 2 4 2" xfId="5532"/>
    <cellStyle name="A_Simple Title_UAL 4-13-04 2 5" xfId="5533"/>
    <cellStyle name="A_Simple Title_UAL 4-13-04 2 5 2" xfId="5534"/>
    <cellStyle name="A_Simple Title_UAL 4-13-04 2 6" xfId="5535"/>
    <cellStyle name="A_Simple Title_UAL 4-13-04 2 6 2" xfId="5536"/>
    <cellStyle name="A_Simple Title_UAL 4-13-04 2 7" xfId="5537"/>
    <cellStyle name="A_Simple Title_UAL 4-13-04 2 7 2" xfId="5538"/>
    <cellStyle name="A_Simple Title_UAL 4-13-04 2 8" xfId="5539"/>
    <cellStyle name="A_Simple Title_UAL 4-13-04 2 8 2" xfId="5540"/>
    <cellStyle name="A_Simple Title_UAL 4-13-04 2 9" xfId="5541"/>
    <cellStyle name="A_Simple Title_UAL 4-13-04 2 9 2" xfId="5542"/>
    <cellStyle name="A_Simple Title_UAL 4-13-04 3" xfId="5543"/>
    <cellStyle name="A_Simple Title_UAL 4-13-04 3 2" xfId="5544"/>
    <cellStyle name="A_Simple Title_UAL 4-13-04 3 2 2" xfId="5545"/>
    <cellStyle name="A_Simple Title_UAL 4-13-04 4" xfId="5546"/>
    <cellStyle name="A_Simple Title_UAL 4-13-04 4 10" xfId="5547"/>
    <cellStyle name="A_Simple Title_UAL 4-13-04 4 10 2" xfId="5548"/>
    <cellStyle name="A_Simple Title_UAL 4-13-04 4 11" xfId="5549"/>
    <cellStyle name="A_Simple Title_UAL 4-13-04 4 12" xfId="5550"/>
    <cellStyle name="A_Simple Title_UAL 4-13-04 4 13" xfId="5551"/>
    <cellStyle name="A_Simple Title_UAL 4-13-04 4 2" xfId="5552"/>
    <cellStyle name="A_Simple Title_UAL 4-13-04 4 2 2" xfId="5553"/>
    <cellStyle name="A_Simple Title_UAL 4-13-04 4 3" xfId="5554"/>
    <cellStyle name="A_Simple Title_UAL 4-13-04 4 3 2" xfId="5555"/>
    <cellStyle name="A_Simple Title_UAL 4-13-04 4 4" xfId="5556"/>
    <cellStyle name="A_Simple Title_UAL 4-13-04 4 4 2" xfId="5557"/>
    <cellStyle name="A_Simple Title_UAL 4-13-04 4 5" xfId="5558"/>
    <cellStyle name="A_Simple Title_UAL 4-13-04 4 5 2" xfId="5559"/>
    <cellStyle name="A_Simple Title_UAL 4-13-04 4 6" xfId="5560"/>
    <cellStyle name="A_Simple Title_UAL 4-13-04 4 6 2" xfId="5561"/>
    <cellStyle name="A_Simple Title_UAL 4-13-04 4 7" xfId="5562"/>
    <cellStyle name="A_Simple Title_UAL 4-13-04 4 7 2" xfId="5563"/>
    <cellStyle name="A_Simple Title_UAL 4-13-04 4 8" xfId="5564"/>
    <cellStyle name="A_Simple Title_UAL 4-13-04 4 8 2" xfId="5565"/>
    <cellStyle name="A_Simple Title_UAL 4-13-04 4 9" xfId="5566"/>
    <cellStyle name="A_Simple Title_UAL 4-13-04 4 9 2" xfId="5567"/>
    <cellStyle name="A_Simple Title_UAL 4-13-04 5" xfId="5568"/>
    <cellStyle name="A_Simple Title_UAL 4-13-04 5 2" xfId="5569"/>
    <cellStyle name="A_Simple Title_UAL 4-13-04 6" xfId="5570"/>
    <cellStyle name="A_Simple Title_UAL 4-13-04 6 2" xfId="5571"/>
    <cellStyle name="A_Simple Title_UAL 4-13-04 7" xfId="5572"/>
    <cellStyle name="A_Simple Title_UAL 4-13-04 7 2" xfId="5573"/>
    <cellStyle name="A_Simple Title_UAL 4-13-04 8" xfId="5574"/>
    <cellStyle name="A_Simple Title_UAL 4-13-04 8 2" xfId="5575"/>
    <cellStyle name="A_Simple Title_UAL 4-13-04 9" xfId="5576"/>
    <cellStyle name="A_Simple Title_UAL 4-13-04 9 2" xfId="5577"/>
    <cellStyle name="A_Simple Title_UAL 5-11-04" xfId="5578"/>
    <cellStyle name="A_Simple Title_UAL 5-11-04 10" xfId="5579"/>
    <cellStyle name="A_Simple Title_UAL 5-11-04 10 2" xfId="5580"/>
    <cellStyle name="A_Simple Title_UAL 5-11-04 11" xfId="5581"/>
    <cellStyle name="A_Simple Title_UAL 5-11-04 2" xfId="5582"/>
    <cellStyle name="A_Simple Title_UAL 5-11-04 2 10" xfId="5583"/>
    <cellStyle name="A_Simple Title_UAL 5-11-04 2 2" xfId="5584"/>
    <cellStyle name="A_Simple Title_UAL 5-11-04 2 2 2" xfId="5585"/>
    <cellStyle name="A_Simple Title_UAL 5-11-04 2 2 2 2" xfId="5586"/>
    <cellStyle name="A_Simple Title_UAL 5-11-04 2 3" xfId="5587"/>
    <cellStyle name="A_Simple Title_UAL 5-11-04 2 3 10" xfId="5588"/>
    <cellStyle name="A_Simple Title_UAL 5-11-04 2 3 10 2" xfId="5589"/>
    <cellStyle name="A_Simple Title_UAL 5-11-04 2 3 11" xfId="5590"/>
    <cellStyle name="A_Simple Title_UAL 5-11-04 2 3 12" xfId="5591"/>
    <cellStyle name="A_Simple Title_UAL 5-11-04 2 3 13" xfId="5592"/>
    <cellStyle name="A_Simple Title_UAL 5-11-04 2 3 2" xfId="5593"/>
    <cellStyle name="A_Simple Title_UAL 5-11-04 2 3 2 2" xfId="5594"/>
    <cellStyle name="A_Simple Title_UAL 5-11-04 2 3 3" xfId="5595"/>
    <cellStyle name="A_Simple Title_UAL 5-11-04 2 3 3 2" xfId="5596"/>
    <cellStyle name="A_Simple Title_UAL 5-11-04 2 3 4" xfId="5597"/>
    <cellStyle name="A_Simple Title_UAL 5-11-04 2 3 4 2" xfId="5598"/>
    <cellStyle name="A_Simple Title_UAL 5-11-04 2 3 5" xfId="5599"/>
    <cellStyle name="A_Simple Title_UAL 5-11-04 2 3 5 2" xfId="5600"/>
    <cellStyle name="A_Simple Title_UAL 5-11-04 2 3 6" xfId="5601"/>
    <cellStyle name="A_Simple Title_UAL 5-11-04 2 3 6 2" xfId="5602"/>
    <cellStyle name="A_Simple Title_UAL 5-11-04 2 3 7" xfId="5603"/>
    <cellStyle name="A_Simple Title_UAL 5-11-04 2 3 7 2" xfId="5604"/>
    <cellStyle name="A_Simple Title_UAL 5-11-04 2 3 8" xfId="5605"/>
    <cellStyle name="A_Simple Title_UAL 5-11-04 2 3 8 2" xfId="5606"/>
    <cellStyle name="A_Simple Title_UAL 5-11-04 2 3 9" xfId="5607"/>
    <cellStyle name="A_Simple Title_UAL 5-11-04 2 3 9 2" xfId="5608"/>
    <cellStyle name="A_Simple Title_UAL 5-11-04 2 4" xfId="5609"/>
    <cellStyle name="A_Simple Title_UAL 5-11-04 2 4 2" xfId="5610"/>
    <cellStyle name="A_Simple Title_UAL 5-11-04 2 5" xfId="5611"/>
    <cellStyle name="A_Simple Title_UAL 5-11-04 2 5 2" xfId="5612"/>
    <cellStyle name="A_Simple Title_UAL 5-11-04 2 6" xfId="5613"/>
    <cellStyle name="A_Simple Title_UAL 5-11-04 2 6 2" xfId="5614"/>
    <cellStyle name="A_Simple Title_UAL 5-11-04 2 7" xfId="5615"/>
    <cellStyle name="A_Simple Title_UAL 5-11-04 2 7 2" xfId="5616"/>
    <cellStyle name="A_Simple Title_UAL 5-11-04 2 8" xfId="5617"/>
    <cellStyle name="A_Simple Title_UAL 5-11-04 2 8 2" xfId="5618"/>
    <cellStyle name="A_Simple Title_UAL 5-11-04 2 9" xfId="5619"/>
    <cellStyle name="A_Simple Title_UAL 5-11-04 2 9 2" xfId="5620"/>
    <cellStyle name="A_Simple Title_UAL 5-11-04 3" xfId="5621"/>
    <cellStyle name="A_Simple Title_UAL 5-11-04 3 2" xfId="5622"/>
    <cellStyle name="A_Simple Title_UAL 5-11-04 3 2 2" xfId="5623"/>
    <cellStyle name="A_Simple Title_UAL 5-11-04 4" xfId="5624"/>
    <cellStyle name="A_Simple Title_UAL 5-11-04 4 10" xfId="5625"/>
    <cellStyle name="A_Simple Title_UAL 5-11-04 4 10 2" xfId="5626"/>
    <cellStyle name="A_Simple Title_UAL 5-11-04 4 11" xfId="5627"/>
    <cellStyle name="A_Simple Title_UAL 5-11-04 4 12" xfId="5628"/>
    <cellStyle name="A_Simple Title_UAL 5-11-04 4 13" xfId="5629"/>
    <cellStyle name="A_Simple Title_UAL 5-11-04 4 2" xfId="5630"/>
    <cellStyle name="A_Simple Title_UAL 5-11-04 4 2 2" xfId="5631"/>
    <cellStyle name="A_Simple Title_UAL 5-11-04 4 3" xfId="5632"/>
    <cellStyle name="A_Simple Title_UAL 5-11-04 4 3 2" xfId="5633"/>
    <cellStyle name="A_Simple Title_UAL 5-11-04 4 4" xfId="5634"/>
    <cellStyle name="A_Simple Title_UAL 5-11-04 4 4 2" xfId="5635"/>
    <cellStyle name="A_Simple Title_UAL 5-11-04 4 5" xfId="5636"/>
    <cellStyle name="A_Simple Title_UAL 5-11-04 4 5 2" xfId="5637"/>
    <cellStyle name="A_Simple Title_UAL 5-11-04 4 6" xfId="5638"/>
    <cellStyle name="A_Simple Title_UAL 5-11-04 4 6 2" xfId="5639"/>
    <cellStyle name="A_Simple Title_UAL 5-11-04 4 7" xfId="5640"/>
    <cellStyle name="A_Simple Title_UAL 5-11-04 4 7 2" xfId="5641"/>
    <cellStyle name="A_Simple Title_UAL 5-11-04 4 8" xfId="5642"/>
    <cellStyle name="A_Simple Title_UAL 5-11-04 4 8 2" xfId="5643"/>
    <cellStyle name="A_Simple Title_UAL 5-11-04 4 9" xfId="5644"/>
    <cellStyle name="A_Simple Title_UAL 5-11-04 4 9 2" xfId="5645"/>
    <cellStyle name="A_Simple Title_UAL 5-11-04 5" xfId="5646"/>
    <cellStyle name="A_Simple Title_UAL 5-11-04 5 2" xfId="5647"/>
    <cellStyle name="A_Simple Title_UAL 5-11-04 6" xfId="5648"/>
    <cellStyle name="A_Simple Title_UAL 5-11-04 6 2" xfId="5649"/>
    <cellStyle name="A_Simple Title_UAL 5-11-04 7" xfId="5650"/>
    <cellStyle name="A_Simple Title_UAL 5-11-04 7 2" xfId="5651"/>
    <cellStyle name="A_Simple Title_UAL 5-11-04 8" xfId="5652"/>
    <cellStyle name="A_Simple Title_UAL 5-11-04 8 2" xfId="5653"/>
    <cellStyle name="A_Simple Title_UAL 5-11-04 9" xfId="5654"/>
    <cellStyle name="A_Simple Title_UAL 5-11-04 9 2" xfId="5655"/>
    <cellStyle name="A_Simple Title_UAL 5-25-04" xfId="5656"/>
    <cellStyle name="A_Simple Title_UAL 5-25-04 10" xfId="5657"/>
    <cellStyle name="A_Simple Title_UAL 5-25-04 10 2" xfId="5658"/>
    <cellStyle name="A_Simple Title_UAL 5-25-04 11" xfId="5659"/>
    <cellStyle name="A_Simple Title_UAL 5-25-04 2" xfId="5660"/>
    <cellStyle name="A_Simple Title_UAL 5-25-04 2 10" xfId="5661"/>
    <cellStyle name="A_Simple Title_UAL 5-25-04 2 2" xfId="5662"/>
    <cellStyle name="A_Simple Title_UAL 5-25-04 2 2 2" xfId="5663"/>
    <cellStyle name="A_Simple Title_UAL 5-25-04 2 2 2 2" xfId="5664"/>
    <cellStyle name="A_Simple Title_UAL 5-25-04 2 3" xfId="5665"/>
    <cellStyle name="A_Simple Title_UAL 5-25-04 2 3 10" xfId="5666"/>
    <cellStyle name="A_Simple Title_UAL 5-25-04 2 3 10 2" xfId="5667"/>
    <cellStyle name="A_Simple Title_UAL 5-25-04 2 3 11" xfId="5668"/>
    <cellStyle name="A_Simple Title_UAL 5-25-04 2 3 12" xfId="5669"/>
    <cellStyle name="A_Simple Title_UAL 5-25-04 2 3 13" xfId="5670"/>
    <cellStyle name="A_Simple Title_UAL 5-25-04 2 3 2" xfId="5671"/>
    <cellStyle name="A_Simple Title_UAL 5-25-04 2 3 2 2" xfId="5672"/>
    <cellStyle name="A_Simple Title_UAL 5-25-04 2 3 3" xfId="5673"/>
    <cellStyle name="A_Simple Title_UAL 5-25-04 2 3 3 2" xfId="5674"/>
    <cellStyle name="A_Simple Title_UAL 5-25-04 2 3 4" xfId="5675"/>
    <cellStyle name="A_Simple Title_UAL 5-25-04 2 3 4 2" xfId="5676"/>
    <cellStyle name="A_Simple Title_UAL 5-25-04 2 3 5" xfId="5677"/>
    <cellStyle name="A_Simple Title_UAL 5-25-04 2 3 5 2" xfId="5678"/>
    <cellStyle name="A_Simple Title_UAL 5-25-04 2 3 6" xfId="5679"/>
    <cellStyle name="A_Simple Title_UAL 5-25-04 2 3 6 2" xfId="5680"/>
    <cellStyle name="A_Simple Title_UAL 5-25-04 2 3 7" xfId="5681"/>
    <cellStyle name="A_Simple Title_UAL 5-25-04 2 3 7 2" xfId="5682"/>
    <cellStyle name="A_Simple Title_UAL 5-25-04 2 3 8" xfId="5683"/>
    <cellStyle name="A_Simple Title_UAL 5-25-04 2 3 8 2" xfId="5684"/>
    <cellStyle name="A_Simple Title_UAL 5-25-04 2 3 9" xfId="5685"/>
    <cellStyle name="A_Simple Title_UAL 5-25-04 2 3 9 2" xfId="5686"/>
    <cellStyle name="A_Simple Title_UAL 5-25-04 2 4" xfId="5687"/>
    <cellStyle name="A_Simple Title_UAL 5-25-04 2 4 2" xfId="5688"/>
    <cellStyle name="A_Simple Title_UAL 5-25-04 2 5" xfId="5689"/>
    <cellStyle name="A_Simple Title_UAL 5-25-04 2 5 2" xfId="5690"/>
    <cellStyle name="A_Simple Title_UAL 5-25-04 2 6" xfId="5691"/>
    <cellStyle name="A_Simple Title_UAL 5-25-04 2 6 2" xfId="5692"/>
    <cellStyle name="A_Simple Title_UAL 5-25-04 2 7" xfId="5693"/>
    <cellStyle name="A_Simple Title_UAL 5-25-04 2 7 2" xfId="5694"/>
    <cellStyle name="A_Simple Title_UAL 5-25-04 2 8" xfId="5695"/>
    <cellStyle name="A_Simple Title_UAL 5-25-04 2 8 2" xfId="5696"/>
    <cellStyle name="A_Simple Title_UAL 5-25-04 2 9" xfId="5697"/>
    <cellStyle name="A_Simple Title_UAL 5-25-04 2 9 2" xfId="5698"/>
    <cellStyle name="A_Simple Title_UAL 5-25-04 3" xfId="5699"/>
    <cellStyle name="A_Simple Title_UAL 5-25-04 3 2" xfId="5700"/>
    <cellStyle name="A_Simple Title_UAL 5-25-04 3 2 2" xfId="5701"/>
    <cellStyle name="A_Simple Title_UAL 5-25-04 4" xfId="5702"/>
    <cellStyle name="A_Simple Title_UAL 5-25-04 4 10" xfId="5703"/>
    <cellStyle name="A_Simple Title_UAL 5-25-04 4 10 2" xfId="5704"/>
    <cellStyle name="A_Simple Title_UAL 5-25-04 4 11" xfId="5705"/>
    <cellStyle name="A_Simple Title_UAL 5-25-04 4 12" xfId="5706"/>
    <cellStyle name="A_Simple Title_UAL 5-25-04 4 13" xfId="5707"/>
    <cellStyle name="A_Simple Title_UAL 5-25-04 4 2" xfId="5708"/>
    <cellStyle name="A_Simple Title_UAL 5-25-04 4 2 2" xfId="5709"/>
    <cellStyle name="A_Simple Title_UAL 5-25-04 4 3" xfId="5710"/>
    <cellStyle name="A_Simple Title_UAL 5-25-04 4 3 2" xfId="5711"/>
    <cellStyle name="A_Simple Title_UAL 5-25-04 4 4" xfId="5712"/>
    <cellStyle name="A_Simple Title_UAL 5-25-04 4 4 2" xfId="5713"/>
    <cellStyle name="A_Simple Title_UAL 5-25-04 4 5" xfId="5714"/>
    <cellStyle name="A_Simple Title_UAL 5-25-04 4 5 2" xfId="5715"/>
    <cellStyle name="A_Simple Title_UAL 5-25-04 4 6" xfId="5716"/>
    <cellStyle name="A_Simple Title_UAL 5-25-04 4 6 2" xfId="5717"/>
    <cellStyle name="A_Simple Title_UAL 5-25-04 4 7" xfId="5718"/>
    <cellStyle name="A_Simple Title_UAL 5-25-04 4 7 2" xfId="5719"/>
    <cellStyle name="A_Simple Title_UAL 5-25-04 4 8" xfId="5720"/>
    <cellStyle name="A_Simple Title_UAL 5-25-04 4 8 2" xfId="5721"/>
    <cellStyle name="A_Simple Title_UAL 5-25-04 4 9" xfId="5722"/>
    <cellStyle name="A_Simple Title_UAL 5-25-04 4 9 2" xfId="5723"/>
    <cellStyle name="A_Simple Title_UAL 5-25-04 5" xfId="5724"/>
    <cellStyle name="A_Simple Title_UAL 5-25-04 5 2" xfId="5725"/>
    <cellStyle name="A_Simple Title_UAL 5-25-04 6" xfId="5726"/>
    <cellStyle name="A_Simple Title_UAL 5-25-04 6 2" xfId="5727"/>
    <cellStyle name="A_Simple Title_UAL 5-25-04 7" xfId="5728"/>
    <cellStyle name="A_Simple Title_UAL 5-25-04 7 2" xfId="5729"/>
    <cellStyle name="A_Simple Title_UAL 5-25-04 8" xfId="5730"/>
    <cellStyle name="A_Simple Title_UAL 5-25-04 8 2" xfId="5731"/>
    <cellStyle name="A_Simple Title_UAL 5-25-04 9" xfId="5732"/>
    <cellStyle name="A_Simple Title_UAL 5-25-04 9 2" xfId="5733"/>
    <cellStyle name="A_Simple Title_UAL 6-13-03" xfId="5734"/>
    <cellStyle name="A_Simple Title_UAL 6-13-03 10" xfId="5735"/>
    <cellStyle name="A_Simple Title_UAL 6-13-03 10 2" xfId="5736"/>
    <cellStyle name="A_Simple Title_UAL 6-13-03 11" xfId="5737"/>
    <cellStyle name="A_Simple Title_UAL 6-13-03 2" xfId="5738"/>
    <cellStyle name="A_Simple Title_UAL 6-13-03 2 10" xfId="5739"/>
    <cellStyle name="A_Simple Title_UAL 6-13-03 2 2" xfId="5740"/>
    <cellStyle name="A_Simple Title_UAL 6-13-03 2 2 2" xfId="5741"/>
    <cellStyle name="A_Simple Title_UAL 6-13-03 2 2 2 2" xfId="5742"/>
    <cellStyle name="A_Simple Title_UAL 6-13-03 2 3" xfId="5743"/>
    <cellStyle name="A_Simple Title_UAL 6-13-03 2 3 10" xfId="5744"/>
    <cellStyle name="A_Simple Title_UAL 6-13-03 2 3 10 2" xfId="5745"/>
    <cellStyle name="A_Simple Title_UAL 6-13-03 2 3 11" xfId="5746"/>
    <cellStyle name="A_Simple Title_UAL 6-13-03 2 3 12" xfId="5747"/>
    <cellStyle name="A_Simple Title_UAL 6-13-03 2 3 13" xfId="5748"/>
    <cellStyle name="A_Simple Title_UAL 6-13-03 2 3 2" xfId="5749"/>
    <cellStyle name="A_Simple Title_UAL 6-13-03 2 3 2 2" xfId="5750"/>
    <cellStyle name="A_Simple Title_UAL 6-13-03 2 3 3" xfId="5751"/>
    <cellStyle name="A_Simple Title_UAL 6-13-03 2 3 3 2" xfId="5752"/>
    <cellStyle name="A_Simple Title_UAL 6-13-03 2 3 4" xfId="5753"/>
    <cellStyle name="A_Simple Title_UAL 6-13-03 2 3 4 2" xfId="5754"/>
    <cellStyle name="A_Simple Title_UAL 6-13-03 2 3 5" xfId="5755"/>
    <cellStyle name="A_Simple Title_UAL 6-13-03 2 3 5 2" xfId="5756"/>
    <cellStyle name="A_Simple Title_UAL 6-13-03 2 3 6" xfId="5757"/>
    <cellStyle name="A_Simple Title_UAL 6-13-03 2 3 6 2" xfId="5758"/>
    <cellStyle name="A_Simple Title_UAL 6-13-03 2 3 7" xfId="5759"/>
    <cellStyle name="A_Simple Title_UAL 6-13-03 2 3 7 2" xfId="5760"/>
    <cellStyle name="A_Simple Title_UAL 6-13-03 2 3 8" xfId="5761"/>
    <cellStyle name="A_Simple Title_UAL 6-13-03 2 3 8 2" xfId="5762"/>
    <cellStyle name="A_Simple Title_UAL 6-13-03 2 3 9" xfId="5763"/>
    <cellStyle name="A_Simple Title_UAL 6-13-03 2 3 9 2" xfId="5764"/>
    <cellStyle name="A_Simple Title_UAL 6-13-03 2 4" xfId="5765"/>
    <cellStyle name="A_Simple Title_UAL 6-13-03 2 4 2" xfId="5766"/>
    <cellStyle name="A_Simple Title_UAL 6-13-03 2 5" xfId="5767"/>
    <cellStyle name="A_Simple Title_UAL 6-13-03 2 5 2" xfId="5768"/>
    <cellStyle name="A_Simple Title_UAL 6-13-03 2 6" xfId="5769"/>
    <cellStyle name="A_Simple Title_UAL 6-13-03 2 6 2" xfId="5770"/>
    <cellStyle name="A_Simple Title_UAL 6-13-03 2 7" xfId="5771"/>
    <cellStyle name="A_Simple Title_UAL 6-13-03 2 7 2" xfId="5772"/>
    <cellStyle name="A_Simple Title_UAL 6-13-03 2 8" xfId="5773"/>
    <cellStyle name="A_Simple Title_UAL 6-13-03 2 8 2" xfId="5774"/>
    <cellStyle name="A_Simple Title_UAL 6-13-03 2 9" xfId="5775"/>
    <cellStyle name="A_Simple Title_UAL 6-13-03 2 9 2" xfId="5776"/>
    <cellStyle name="A_Simple Title_UAL 6-13-03 3" xfId="5777"/>
    <cellStyle name="A_Simple Title_UAL 6-13-03 3 2" xfId="5778"/>
    <cellStyle name="A_Simple Title_UAL 6-13-03 3 2 2" xfId="5779"/>
    <cellStyle name="A_Simple Title_UAL 6-13-03 4" xfId="5780"/>
    <cellStyle name="A_Simple Title_UAL 6-13-03 4 10" xfId="5781"/>
    <cellStyle name="A_Simple Title_UAL 6-13-03 4 10 2" xfId="5782"/>
    <cellStyle name="A_Simple Title_UAL 6-13-03 4 11" xfId="5783"/>
    <cellStyle name="A_Simple Title_UAL 6-13-03 4 12" xfId="5784"/>
    <cellStyle name="A_Simple Title_UAL 6-13-03 4 13" xfId="5785"/>
    <cellStyle name="A_Simple Title_UAL 6-13-03 4 2" xfId="5786"/>
    <cellStyle name="A_Simple Title_UAL 6-13-03 4 2 2" xfId="5787"/>
    <cellStyle name="A_Simple Title_UAL 6-13-03 4 3" xfId="5788"/>
    <cellStyle name="A_Simple Title_UAL 6-13-03 4 3 2" xfId="5789"/>
    <cellStyle name="A_Simple Title_UAL 6-13-03 4 4" xfId="5790"/>
    <cellStyle name="A_Simple Title_UAL 6-13-03 4 4 2" xfId="5791"/>
    <cellStyle name="A_Simple Title_UAL 6-13-03 4 5" xfId="5792"/>
    <cellStyle name="A_Simple Title_UAL 6-13-03 4 5 2" xfId="5793"/>
    <cellStyle name="A_Simple Title_UAL 6-13-03 4 6" xfId="5794"/>
    <cellStyle name="A_Simple Title_UAL 6-13-03 4 6 2" xfId="5795"/>
    <cellStyle name="A_Simple Title_UAL 6-13-03 4 7" xfId="5796"/>
    <cellStyle name="A_Simple Title_UAL 6-13-03 4 7 2" xfId="5797"/>
    <cellStyle name="A_Simple Title_UAL 6-13-03 4 8" xfId="5798"/>
    <cellStyle name="A_Simple Title_UAL 6-13-03 4 8 2" xfId="5799"/>
    <cellStyle name="A_Simple Title_UAL 6-13-03 4 9" xfId="5800"/>
    <cellStyle name="A_Simple Title_UAL 6-13-03 4 9 2" xfId="5801"/>
    <cellStyle name="A_Simple Title_UAL 6-13-03 5" xfId="5802"/>
    <cellStyle name="A_Simple Title_UAL 6-13-03 5 2" xfId="5803"/>
    <cellStyle name="A_Simple Title_UAL 6-13-03 6" xfId="5804"/>
    <cellStyle name="A_Simple Title_UAL 6-13-03 6 2" xfId="5805"/>
    <cellStyle name="A_Simple Title_UAL 6-13-03 7" xfId="5806"/>
    <cellStyle name="A_Simple Title_UAL 6-13-03 7 2" xfId="5807"/>
    <cellStyle name="A_Simple Title_UAL 6-13-03 8" xfId="5808"/>
    <cellStyle name="A_Simple Title_UAL 6-13-03 8 2" xfId="5809"/>
    <cellStyle name="A_Simple Title_UAL 6-13-03 9" xfId="5810"/>
    <cellStyle name="A_Simple Title_UAL 6-13-03 9 2" xfId="5811"/>
    <cellStyle name="A_Simple Title_UAL 6-13-03_Nasdaq Standalone Forecast- BofA - 02 14 07" xfId="5812"/>
    <cellStyle name="A_Simple Title_UAL 6-13-03_Nasdaq Standalone Forecast- BofA - 02 14 07 10" xfId="5813"/>
    <cellStyle name="A_Simple Title_UAL 6-13-03_Nasdaq Standalone Forecast- BofA - 02 14 07 10 2" xfId="5814"/>
    <cellStyle name="A_Simple Title_UAL 6-13-03_Nasdaq Standalone Forecast- BofA - 02 14 07 11" xfId="5815"/>
    <cellStyle name="A_Simple Title_UAL 6-13-03_Nasdaq Standalone Forecast- BofA - 02 14 07 2" xfId="5816"/>
    <cellStyle name="A_Simple Title_UAL 6-13-03_Nasdaq Standalone Forecast- BofA - 02 14 07 2 10" xfId="5817"/>
    <cellStyle name="A_Simple Title_UAL 6-13-03_Nasdaq Standalone Forecast- BofA - 02 14 07 2 2" xfId="5818"/>
    <cellStyle name="A_Simple Title_UAL 6-13-03_Nasdaq Standalone Forecast- BofA - 02 14 07 2 2 2" xfId="5819"/>
    <cellStyle name="A_Simple Title_UAL 6-13-03_Nasdaq Standalone Forecast- BofA - 02 14 07 2 2 2 2" xfId="5820"/>
    <cellStyle name="A_Simple Title_UAL 6-13-03_Nasdaq Standalone Forecast- BofA - 02 14 07 2 3" xfId="5821"/>
    <cellStyle name="A_Simple Title_UAL 6-13-03_Nasdaq Standalone Forecast- BofA - 02 14 07 2 3 10" xfId="5822"/>
    <cellStyle name="A_Simple Title_UAL 6-13-03_Nasdaq Standalone Forecast- BofA - 02 14 07 2 3 10 2" xfId="5823"/>
    <cellStyle name="A_Simple Title_UAL 6-13-03_Nasdaq Standalone Forecast- BofA - 02 14 07 2 3 11" xfId="5824"/>
    <cellStyle name="A_Simple Title_UAL 6-13-03_Nasdaq Standalone Forecast- BofA - 02 14 07 2 3 12" xfId="5825"/>
    <cellStyle name="A_Simple Title_UAL 6-13-03_Nasdaq Standalone Forecast- BofA - 02 14 07 2 3 13" xfId="5826"/>
    <cellStyle name="A_Simple Title_UAL 6-13-03_Nasdaq Standalone Forecast- BofA - 02 14 07 2 3 2" xfId="5827"/>
    <cellStyle name="A_Simple Title_UAL 6-13-03_Nasdaq Standalone Forecast- BofA - 02 14 07 2 3 2 2" xfId="5828"/>
    <cellStyle name="A_Simple Title_UAL 6-13-03_Nasdaq Standalone Forecast- BofA - 02 14 07 2 3 3" xfId="5829"/>
    <cellStyle name="A_Simple Title_UAL 6-13-03_Nasdaq Standalone Forecast- BofA - 02 14 07 2 3 3 2" xfId="5830"/>
    <cellStyle name="A_Simple Title_UAL 6-13-03_Nasdaq Standalone Forecast- BofA - 02 14 07 2 3 4" xfId="5831"/>
    <cellStyle name="A_Simple Title_UAL 6-13-03_Nasdaq Standalone Forecast- BofA - 02 14 07 2 3 4 2" xfId="5832"/>
    <cellStyle name="A_Simple Title_UAL 6-13-03_Nasdaq Standalone Forecast- BofA - 02 14 07 2 3 5" xfId="5833"/>
    <cellStyle name="A_Simple Title_UAL 6-13-03_Nasdaq Standalone Forecast- BofA - 02 14 07 2 3 5 2" xfId="5834"/>
    <cellStyle name="A_Simple Title_UAL 6-13-03_Nasdaq Standalone Forecast- BofA - 02 14 07 2 3 6" xfId="5835"/>
    <cellStyle name="A_Simple Title_UAL 6-13-03_Nasdaq Standalone Forecast- BofA - 02 14 07 2 3 6 2" xfId="5836"/>
    <cellStyle name="A_Simple Title_UAL 6-13-03_Nasdaq Standalone Forecast- BofA - 02 14 07 2 3 7" xfId="5837"/>
    <cellStyle name="A_Simple Title_UAL 6-13-03_Nasdaq Standalone Forecast- BofA - 02 14 07 2 3 7 2" xfId="5838"/>
    <cellStyle name="A_Simple Title_UAL 6-13-03_Nasdaq Standalone Forecast- BofA - 02 14 07 2 3 8" xfId="5839"/>
    <cellStyle name="A_Simple Title_UAL 6-13-03_Nasdaq Standalone Forecast- BofA - 02 14 07 2 3 8 2" xfId="5840"/>
    <cellStyle name="A_Simple Title_UAL 6-13-03_Nasdaq Standalone Forecast- BofA - 02 14 07 2 3 9" xfId="5841"/>
    <cellStyle name="A_Simple Title_UAL 6-13-03_Nasdaq Standalone Forecast- BofA - 02 14 07 2 3 9 2" xfId="5842"/>
    <cellStyle name="A_Simple Title_UAL 6-13-03_Nasdaq Standalone Forecast- BofA - 02 14 07 2 4" xfId="5843"/>
    <cellStyle name="A_Simple Title_UAL 6-13-03_Nasdaq Standalone Forecast- BofA - 02 14 07 2 4 2" xfId="5844"/>
    <cellStyle name="A_Simple Title_UAL 6-13-03_Nasdaq Standalone Forecast- BofA - 02 14 07 2 5" xfId="5845"/>
    <cellStyle name="A_Simple Title_UAL 6-13-03_Nasdaq Standalone Forecast- BofA - 02 14 07 2 5 2" xfId="5846"/>
    <cellStyle name="A_Simple Title_UAL 6-13-03_Nasdaq Standalone Forecast- BofA - 02 14 07 2 6" xfId="5847"/>
    <cellStyle name="A_Simple Title_UAL 6-13-03_Nasdaq Standalone Forecast- BofA - 02 14 07 2 6 2" xfId="5848"/>
    <cellStyle name="A_Simple Title_UAL 6-13-03_Nasdaq Standalone Forecast- BofA - 02 14 07 2 7" xfId="5849"/>
    <cellStyle name="A_Simple Title_UAL 6-13-03_Nasdaq Standalone Forecast- BofA - 02 14 07 2 7 2" xfId="5850"/>
    <cellStyle name="A_Simple Title_UAL 6-13-03_Nasdaq Standalone Forecast- BofA - 02 14 07 2 8" xfId="5851"/>
    <cellStyle name="A_Simple Title_UAL 6-13-03_Nasdaq Standalone Forecast- BofA - 02 14 07 2 8 2" xfId="5852"/>
    <cellStyle name="A_Simple Title_UAL 6-13-03_Nasdaq Standalone Forecast- BofA - 02 14 07 2 9" xfId="5853"/>
    <cellStyle name="A_Simple Title_UAL 6-13-03_Nasdaq Standalone Forecast- BofA - 02 14 07 2 9 2" xfId="5854"/>
    <cellStyle name="A_Simple Title_UAL 6-13-03_Nasdaq Standalone Forecast- BofA - 02 14 07 3" xfId="5855"/>
    <cellStyle name="A_Simple Title_UAL 6-13-03_Nasdaq Standalone Forecast- BofA - 02 14 07 3 2" xfId="5856"/>
    <cellStyle name="A_Simple Title_UAL 6-13-03_Nasdaq Standalone Forecast- BofA - 02 14 07 3 2 2" xfId="5857"/>
    <cellStyle name="A_Simple Title_UAL 6-13-03_Nasdaq Standalone Forecast- BofA - 02 14 07 4" xfId="5858"/>
    <cellStyle name="A_Simple Title_UAL 6-13-03_Nasdaq Standalone Forecast- BofA - 02 14 07 4 10" xfId="5859"/>
    <cellStyle name="A_Simple Title_UAL 6-13-03_Nasdaq Standalone Forecast- BofA - 02 14 07 4 10 2" xfId="5860"/>
    <cellStyle name="A_Simple Title_UAL 6-13-03_Nasdaq Standalone Forecast- BofA - 02 14 07 4 11" xfId="5861"/>
    <cellStyle name="A_Simple Title_UAL 6-13-03_Nasdaq Standalone Forecast- BofA - 02 14 07 4 12" xfId="5862"/>
    <cellStyle name="A_Simple Title_UAL 6-13-03_Nasdaq Standalone Forecast- BofA - 02 14 07 4 13" xfId="5863"/>
    <cellStyle name="A_Simple Title_UAL 6-13-03_Nasdaq Standalone Forecast- BofA - 02 14 07 4 2" xfId="5864"/>
    <cellStyle name="A_Simple Title_UAL 6-13-03_Nasdaq Standalone Forecast- BofA - 02 14 07 4 2 2" xfId="5865"/>
    <cellStyle name="A_Simple Title_UAL 6-13-03_Nasdaq Standalone Forecast- BofA - 02 14 07 4 3" xfId="5866"/>
    <cellStyle name="A_Simple Title_UAL 6-13-03_Nasdaq Standalone Forecast- BofA - 02 14 07 4 3 2" xfId="5867"/>
    <cellStyle name="A_Simple Title_UAL 6-13-03_Nasdaq Standalone Forecast- BofA - 02 14 07 4 4" xfId="5868"/>
    <cellStyle name="A_Simple Title_UAL 6-13-03_Nasdaq Standalone Forecast- BofA - 02 14 07 4 4 2" xfId="5869"/>
    <cellStyle name="A_Simple Title_UAL 6-13-03_Nasdaq Standalone Forecast- BofA - 02 14 07 4 5" xfId="5870"/>
    <cellStyle name="A_Simple Title_UAL 6-13-03_Nasdaq Standalone Forecast- BofA - 02 14 07 4 5 2" xfId="5871"/>
    <cellStyle name="A_Simple Title_UAL 6-13-03_Nasdaq Standalone Forecast- BofA - 02 14 07 4 6" xfId="5872"/>
    <cellStyle name="A_Simple Title_UAL 6-13-03_Nasdaq Standalone Forecast- BofA - 02 14 07 4 6 2" xfId="5873"/>
    <cellStyle name="A_Simple Title_UAL 6-13-03_Nasdaq Standalone Forecast- BofA - 02 14 07 4 7" xfId="5874"/>
    <cellStyle name="A_Simple Title_UAL 6-13-03_Nasdaq Standalone Forecast- BofA - 02 14 07 4 7 2" xfId="5875"/>
    <cellStyle name="A_Simple Title_UAL 6-13-03_Nasdaq Standalone Forecast- BofA - 02 14 07 4 8" xfId="5876"/>
    <cellStyle name="A_Simple Title_UAL 6-13-03_Nasdaq Standalone Forecast- BofA - 02 14 07 4 8 2" xfId="5877"/>
    <cellStyle name="A_Simple Title_UAL 6-13-03_Nasdaq Standalone Forecast- BofA - 02 14 07 4 9" xfId="5878"/>
    <cellStyle name="A_Simple Title_UAL 6-13-03_Nasdaq Standalone Forecast- BofA - 02 14 07 4 9 2" xfId="5879"/>
    <cellStyle name="A_Simple Title_UAL 6-13-03_Nasdaq Standalone Forecast- BofA - 02 14 07 5" xfId="5880"/>
    <cellStyle name="A_Simple Title_UAL 6-13-03_Nasdaq Standalone Forecast- BofA - 02 14 07 5 2" xfId="5881"/>
    <cellStyle name="A_Simple Title_UAL 6-13-03_Nasdaq Standalone Forecast- BofA - 02 14 07 6" xfId="5882"/>
    <cellStyle name="A_Simple Title_UAL 6-13-03_Nasdaq Standalone Forecast- BofA - 02 14 07 6 2" xfId="5883"/>
    <cellStyle name="A_Simple Title_UAL 6-13-03_Nasdaq Standalone Forecast- BofA - 02 14 07 7" xfId="5884"/>
    <cellStyle name="A_Simple Title_UAL 6-13-03_Nasdaq Standalone Forecast- BofA - 02 14 07 7 2" xfId="5885"/>
    <cellStyle name="A_Simple Title_UAL 6-13-03_Nasdaq Standalone Forecast- BofA - 02 14 07 8" xfId="5886"/>
    <cellStyle name="A_Simple Title_UAL 6-13-03_Nasdaq Standalone Forecast- BofA - 02 14 07 8 2" xfId="5887"/>
    <cellStyle name="A_Simple Title_UAL 6-13-03_Nasdaq Standalone Forecast- BofA - 02 14 07 9" xfId="5888"/>
    <cellStyle name="A_Simple Title_UAL 6-13-03_Nasdaq Standalone Forecast- BofA - 02 14 07 9 2" xfId="5889"/>
    <cellStyle name="A_Simple Title_UAL 6-13-03_Terra Model - May 9 2007" xfId="5890"/>
    <cellStyle name="A_Simple Title_UAL 6-13-03_Terra Model - May 9 2007 10" xfId="5891"/>
    <cellStyle name="A_Simple Title_UAL 6-13-03_Terra Model - May 9 2007 10 2" xfId="5892"/>
    <cellStyle name="A_Simple Title_UAL 6-13-03_Terra Model - May 9 2007 11" xfId="5893"/>
    <cellStyle name="A_Simple Title_UAL 6-13-03_Terra Model - May 9 2007 2" xfId="5894"/>
    <cellStyle name="A_Simple Title_UAL 6-13-03_Terra Model - May 9 2007 2 10" xfId="5895"/>
    <cellStyle name="A_Simple Title_UAL 6-13-03_Terra Model - May 9 2007 2 2" xfId="5896"/>
    <cellStyle name="A_Simple Title_UAL 6-13-03_Terra Model - May 9 2007 2 2 2" xfId="5897"/>
    <cellStyle name="A_Simple Title_UAL 6-13-03_Terra Model - May 9 2007 2 2 2 2" xfId="5898"/>
    <cellStyle name="A_Simple Title_UAL 6-13-03_Terra Model - May 9 2007 2 3" xfId="5899"/>
    <cellStyle name="A_Simple Title_UAL 6-13-03_Terra Model - May 9 2007 2 3 10" xfId="5900"/>
    <cellStyle name="A_Simple Title_UAL 6-13-03_Terra Model - May 9 2007 2 3 10 2" xfId="5901"/>
    <cellStyle name="A_Simple Title_UAL 6-13-03_Terra Model - May 9 2007 2 3 11" xfId="5902"/>
    <cellStyle name="A_Simple Title_UAL 6-13-03_Terra Model - May 9 2007 2 3 12" xfId="5903"/>
    <cellStyle name="A_Simple Title_UAL 6-13-03_Terra Model - May 9 2007 2 3 13" xfId="5904"/>
    <cellStyle name="A_Simple Title_UAL 6-13-03_Terra Model - May 9 2007 2 3 2" xfId="5905"/>
    <cellStyle name="A_Simple Title_UAL 6-13-03_Terra Model - May 9 2007 2 3 2 2" xfId="5906"/>
    <cellStyle name="A_Simple Title_UAL 6-13-03_Terra Model - May 9 2007 2 3 3" xfId="5907"/>
    <cellStyle name="A_Simple Title_UAL 6-13-03_Terra Model - May 9 2007 2 3 3 2" xfId="5908"/>
    <cellStyle name="A_Simple Title_UAL 6-13-03_Terra Model - May 9 2007 2 3 4" xfId="5909"/>
    <cellStyle name="A_Simple Title_UAL 6-13-03_Terra Model - May 9 2007 2 3 4 2" xfId="5910"/>
    <cellStyle name="A_Simple Title_UAL 6-13-03_Terra Model - May 9 2007 2 3 5" xfId="5911"/>
    <cellStyle name="A_Simple Title_UAL 6-13-03_Terra Model - May 9 2007 2 3 5 2" xfId="5912"/>
    <cellStyle name="A_Simple Title_UAL 6-13-03_Terra Model - May 9 2007 2 3 6" xfId="5913"/>
    <cellStyle name="A_Simple Title_UAL 6-13-03_Terra Model - May 9 2007 2 3 6 2" xfId="5914"/>
    <cellStyle name="A_Simple Title_UAL 6-13-03_Terra Model - May 9 2007 2 3 7" xfId="5915"/>
    <cellStyle name="A_Simple Title_UAL 6-13-03_Terra Model - May 9 2007 2 3 7 2" xfId="5916"/>
    <cellStyle name="A_Simple Title_UAL 6-13-03_Terra Model - May 9 2007 2 3 8" xfId="5917"/>
    <cellStyle name="A_Simple Title_UAL 6-13-03_Terra Model - May 9 2007 2 3 8 2" xfId="5918"/>
    <cellStyle name="A_Simple Title_UAL 6-13-03_Terra Model - May 9 2007 2 3 9" xfId="5919"/>
    <cellStyle name="A_Simple Title_UAL 6-13-03_Terra Model - May 9 2007 2 3 9 2" xfId="5920"/>
    <cellStyle name="A_Simple Title_UAL 6-13-03_Terra Model - May 9 2007 2 4" xfId="5921"/>
    <cellStyle name="A_Simple Title_UAL 6-13-03_Terra Model - May 9 2007 2 4 2" xfId="5922"/>
    <cellStyle name="A_Simple Title_UAL 6-13-03_Terra Model - May 9 2007 2 5" xfId="5923"/>
    <cellStyle name="A_Simple Title_UAL 6-13-03_Terra Model - May 9 2007 2 5 2" xfId="5924"/>
    <cellStyle name="A_Simple Title_UAL 6-13-03_Terra Model - May 9 2007 2 6" xfId="5925"/>
    <cellStyle name="A_Simple Title_UAL 6-13-03_Terra Model - May 9 2007 2 6 2" xfId="5926"/>
    <cellStyle name="A_Simple Title_UAL 6-13-03_Terra Model - May 9 2007 2 7" xfId="5927"/>
    <cellStyle name="A_Simple Title_UAL 6-13-03_Terra Model - May 9 2007 2 7 2" xfId="5928"/>
    <cellStyle name="A_Simple Title_UAL 6-13-03_Terra Model - May 9 2007 2 8" xfId="5929"/>
    <cellStyle name="A_Simple Title_UAL 6-13-03_Terra Model - May 9 2007 2 8 2" xfId="5930"/>
    <cellStyle name="A_Simple Title_UAL 6-13-03_Terra Model - May 9 2007 2 9" xfId="5931"/>
    <cellStyle name="A_Simple Title_UAL 6-13-03_Terra Model - May 9 2007 2 9 2" xfId="5932"/>
    <cellStyle name="A_Simple Title_UAL 6-13-03_Terra Model - May 9 2007 3" xfId="5933"/>
    <cellStyle name="A_Simple Title_UAL 6-13-03_Terra Model - May 9 2007 3 2" xfId="5934"/>
    <cellStyle name="A_Simple Title_UAL 6-13-03_Terra Model - May 9 2007 3 2 2" xfId="5935"/>
    <cellStyle name="A_Simple Title_UAL 6-13-03_Terra Model - May 9 2007 4" xfId="5936"/>
    <cellStyle name="A_Simple Title_UAL 6-13-03_Terra Model - May 9 2007 4 10" xfId="5937"/>
    <cellStyle name="A_Simple Title_UAL 6-13-03_Terra Model - May 9 2007 4 10 2" xfId="5938"/>
    <cellStyle name="A_Simple Title_UAL 6-13-03_Terra Model - May 9 2007 4 11" xfId="5939"/>
    <cellStyle name="A_Simple Title_UAL 6-13-03_Terra Model - May 9 2007 4 12" xfId="5940"/>
    <cellStyle name="A_Simple Title_UAL 6-13-03_Terra Model - May 9 2007 4 13" xfId="5941"/>
    <cellStyle name="A_Simple Title_UAL 6-13-03_Terra Model - May 9 2007 4 2" xfId="5942"/>
    <cellStyle name="A_Simple Title_UAL 6-13-03_Terra Model - May 9 2007 4 2 2" xfId="5943"/>
    <cellStyle name="A_Simple Title_UAL 6-13-03_Terra Model - May 9 2007 4 3" xfId="5944"/>
    <cellStyle name="A_Simple Title_UAL 6-13-03_Terra Model - May 9 2007 4 3 2" xfId="5945"/>
    <cellStyle name="A_Simple Title_UAL 6-13-03_Terra Model - May 9 2007 4 4" xfId="5946"/>
    <cellStyle name="A_Simple Title_UAL 6-13-03_Terra Model - May 9 2007 4 4 2" xfId="5947"/>
    <cellStyle name="A_Simple Title_UAL 6-13-03_Terra Model - May 9 2007 4 5" xfId="5948"/>
    <cellStyle name="A_Simple Title_UAL 6-13-03_Terra Model - May 9 2007 4 5 2" xfId="5949"/>
    <cellStyle name="A_Simple Title_UAL 6-13-03_Terra Model - May 9 2007 4 6" xfId="5950"/>
    <cellStyle name="A_Simple Title_UAL 6-13-03_Terra Model - May 9 2007 4 6 2" xfId="5951"/>
    <cellStyle name="A_Simple Title_UAL 6-13-03_Terra Model - May 9 2007 4 7" xfId="5952"/>
    <cellStyle name="A_Simple Title_UAL 6-13-03_Terra Model - May 9 2007 4 7 2" xfId="5953"/>
    <cellStyle name="A_Simple Title_UAL 6-13-03_Terra Model - May 9 2007 4 8" xfId="5954"/>
    <cellStyle name="A_Simple Title_UAL 6-13-03_Terra Model - May 9 2007 4 8 2" xfId="5955"/>
    <cellStyle name="A_Simple Title_UAL 6-13-03_Terra Model - May 9 2007 4 9" xfId="5956"/>
    <cellStyle name="A_Simple Title_UAL 6-13-03_Terra Model - May 9 2007 4 9 2" xfId="5957"/>
    <cellStyle name="A_Simple Title_UAL 6-13-03_Terra Model - May 9 2007 5" xfId="5958"/>
    <cellStyle name="A_Simple Title_UAL 6-13-03_Terra Model - May 9 2007 5 2" xfId="5959"/>
    <cellStyle name="A_Simple Title_UAL 6-13-03_Terra Model - May 9 2007 6" xfId="5960"/>
    <cellStyle name="A_Simple Title_UAL 6-13-03_Terra Model - May 9 2007 6 2" xfId="5961"/>
    <cellStyle name="A_Simple Title_UAL 6-13-03_Terra Model - May 9 2007 7" xfId="5962"/>
    <cellStyle name="A_Simple Title_UAL 6-13-03_Terra Model - May 9 2007 7 2" xfId="5963"/>
    <cellStyle name="A_Simple Title_UAL 6-13-03_Terra Model - May 9 2007 8" xfId="5964"/>
    <cellStyle name="A_Simple Title_UAL 6-13-03_Terra Model - May 9 2007 8 2" xfId="5965"/>
    <cellStyle name="A_Simple Title_UAL 6-13-03_Terra Model - May 9 2007 9" xfId="5966"/>
    <cellStyle name="A_Simple Title_UAL 6-13-03_Terra Model - May 9 2007 9 2" xfId="5967"/>
    <cellStyle name="A_Simple Title_US Airways Spread" xfId="5968"/>
    <cellStyle name="A_Simple Title_US Airways Spread 10" xfId="5969"/>
    <cellStyle name="A_Simple Title_US Airways Spread 10 2" xfId="5970"/>
    <cellStyle name="A_Simple Title_US Airways Spread 11" xfId="5971"/>
    <cellStyle name="A_Simple Title_US Airways Spread 2" xfId="5972"/>
    <cellStyle name="A_Simple Title_US Airways Spread 2 10" xfId="5973"/>
    <cellStyle name="A_Simple Title_US Airways Spread 2 2" xfId="5974"/>
    <cellStyle name="A_Simple Title_US Airways Spread 2 2 2" xfId="5975"/>
    <cellStyle name="A_Simple Title_US Airways Spread 2 2 2 2" xfId="5976"/>
    <cellStyle name="A_Simple Title_US Airways Spread 2 3" xfId="5977"/>
    <cellStyle name="A_Simple Title_US Airways Spread 2 3 10" xfId="5978"/>
    <cellStyle name="A_Simple Title_US Airways Spread 2 3 10 2" xfId="5979"/>
    <cellStyle name="A_Simple Title_US Airways Spread 2 3 11" xfId="5980"/>
    <cellStyle name="A_Simple Title_US Airways Spread 2 3 12" xfId="5981"/>
    <cellStyle name="A_Simple Title_US Airways Spread 2 3 13" xfId="5982"/>
    <cellStyle name="A_Simple Title_US Airways Spread 2 3 2" xfId="5983"/>
    <cellStyle name="A_Simple Title_US Airways Spread 2 3 2 2" xfId="5984"/>
    <cellStyle name="A_Simple Title_US Airways Spread 2 3 3" xfId="5985"/>
    <cellStyle name="A_Simple Title_US Airways Spread 2 3 3 2" xfId="5986"/>
    <cellStyle name="A_Simple Title_US Airways Spread 2 3 4" xfId="5987"/>
    <cellStyle name="A_Simple Title_US Airways Spread 2 3 4 2" xfId="5988"/>
    <cellStyle name="A_Simple Title_US Airways Spread 2 3 5" xfId="5989"/>
    <cellStyle name="A_Simple Title_US Airways Spread 2 3 5 2" xfId="5990"/>
    <cellStyle name="A_Simple Title_US Airways Spread 2 3 6" xfId="5991"/>
    <cellStyle name="A_Simple Title_US Airways Spread 2 3 6 2" xfId="5992"/>
    <cellStyle name="A_Simple Title_US Airways Spread 2 3 7" xfId="5993"/>
    <cellStyle name="A_Simple Title_US Airways Spread 2 3 7 2" xfId="5994"/>
    <cellStyle name="A_Simple Title_US Airways Spread 2 3 8" xfId="5995"/>
    <cellStyle name="A_Simple Title_US Airways Spread 2 3 8 2" xfId="5996"/>
    <cellStyle name="A_Simple Title_US Airways Spread 2 3 9" xfId="5997"/>
    <cellStyle name="A_Simple Title_US Airways Spread 2 3 9 2" xfId="5998"/>
    <cellStyle name="A_Simple Title_US Airways Spread 2 4" xfId="5999"/>
    <cellStyle name="A_Simple Title_US Airways Spread 2 4 2" xfId="6000"/>
    <cellStyle name="A_Simple Title_US Airways Spread 2 5" xfId="6001"/>
    <cellStyle name="A_Simple Title_US Airways Spread 2 5 2" xfId="6002"/>
    <cellStyle name="A_Simple Title_US Airways Spread 2 6" xfId="6003"/>
    <cellStyle name="A_Simple Title_US Airways Spread 2 6 2" xfId="6004"/>
    <cellStyle name="A_Simple Title_US Airways Spread 2 7" xfId="6005"/>
    <cellStyle name="A_Simple Title_US Airways Spread 2 7 2" xfId="6006"/>
    <cellStyle name="A_Simple Title_US Airways Spread 2 8" xfId="6007"/>
    <cellStyle name="A_Simple Title_US Airways Spread 2 8 2" xfId="6008"/>
    <cellStyle name="A_Simple Title_US Airways Spread 2 9" xfId="6009"/>
    <cellStyle name="A_Simple Title_US Airways Spread 2 9 2" xfId="6010"/>
    <cellStyle name="A_Simple Title_US Airways Spread 3" xfId="6011"/>
    <cellStyle name="A_Simple Title_US Airways Spread 3 2" xfId="6012"/>
    <cellStyle name="A_Simple Title_US Airways Spread 3 2 2" xfId="6013"/>
    <cellStyle name="A_Simple Title_US Airways Spread 4" xfId="6014"/>
    <cellStyle name="A_Simple Title_US Airways Spread 4 10" xfId="6015"/>
    <cellStyle name="A_Simple Title_US Airways Spread 4 10 2" xfId="6016"/>
    <cellStyle name="A_Simple Title_US Airways Spread 4 11" xfId="6017"/>
    <cellStyle name="A_Simple Title_US Airways Spread 4 12" xfId="6018"/>
    <cellStyle name="A_Simple Title_US Airways Spread 4 13" xfId="6019"/>
    <cellStyle name="A_Simple Title_US Airways Spread 4 2" xfId="6020"/>
    <cellStyle name="A_Simple Title_US Airways Spread 4 2 2" xfId="6021"/>
    <cellStyle name="A_Simple Title_US Airways Spread 4 3" xfId="6022"/>
    <cellStyle name="A_Simple Title_US Airways Spread 4 3 2" xfId="6023"/>
    <cellStyle name="A_Simple Title_US Airways Spread 4 4" xfId="6024"/>
    <cellStyle name="A_Simple Title_US Airways Spread 4 4 2" xfId="6025"/>
    <cellStyle name="A_Simple Title_US Airways Spread 4 5" xfId="6026"/>
    <cellStyle name="A_Simple Title_US Airways Spread 4 5 2" xfId="6027"/>
    <cellStyle name="A_Simple Title_US Airways Spread 4 6" xfId="6028"/>
    <cellStyle name="A_Simple Title_US Airways Spread 4 6 2" xfId="6029"/>
    <cellStyle name="A_Simple Title_US Airways Spread 4 7" xfId="6030"/>
    <cellStyle name="A_Simple Title_US Airways Spread 4 7 2" xfId="6031"/>
    <cellStyle name="A_Simple Title_US Airways Spread 4 8" xfId="6032"/>
    <cellStyle name="A_Simple Title_US Airways Spread 4 8 2" xfId="6033"/>
    <cellStyle name="A_Simple Title_US Airways Spread 4 9" xfId="6034"/>
    <cellStyle name="A_Simple Title_US Airways Spread 4 9 2" xfId="6035"/>
    <cellStyle name="A_Simple Title_US Airways Spread 5" xfId="6036"/>
    <cellStyle name="A_Simple Title_US Airways Spread 5 2" xfId="6037"/>
    <cellStyle name="A_Simple Title_US Airways Spread 6" xfId="6038"/>
    <cellStyle name="A_Simple Title_US Airways Spread 6 2" xfId="6039"/>
    <cellStyle name="A_Simple Title_US Airways Spread 7" xfId="6040"/>
    <cellStyle name="A_Simple Title_US Airways Spread 7 2" xfId="6041"/>
    <cellStyle name="A_Simple Title_US Airways Spread 8" xfId="6042"/>
    <cellStyle name="A_Simple Title_US Airways Spread 8 2" xfId="6043"/>
    <cellStyle name="A_Simple Title_US Airways Spread 9" xfId="6044"/>
    <cellStyle name="A_Simple Title_US Airways Spread 9 2" xfId="6045"/>
    <cellStyle name="A_Sum" xfId="6046"/>
    <cellStyle name="A_Sum_DALModel" xfId="6047"/>
    <cellStyle name="A_Sum_Delta  3-19-03.xls Chart 1" xfId="6048"/>
    <cellStyle name="A_SUM_Row Major" xfId="6049"/>
    <cellStyle name="A_SUM_Row Major 10" xfId="6050"/>
    <cellStyle name="A_SUM_Row Major 10 2" xfId="6051"/>
    <cellStyle name="A_SUM_Row Major 11" xfId="6052"/>
    <cellStyle name="A_SUM_Row Major 2" xfId="6053"/>
    <cellStyle name="A_SUM_Row Major 2 10" xfId="6054"/>
    <cellStyle name="A_SUM_Row Major 2 2" xfId="6055"/>
    <cellStyle name="A_SUM_Row Major 2 2 2" xfId="6056"/>
    <cellStyle name="A_SUM_Row Major 2 2 2 2" xfId="6057"/>
    <cellStyle name="A_SUM_Row Major 2 3" xfId="6058"/>
    <cellStyle name="A_SUM_Row Major 2 3 10" xfId="6059"/>
    <cellStyle name="A_SUM_Row Major 2 3 10 2" xfId="6060"/>
    <cellStyle name="A_SUM_Row Major 2 3 11" xfId="6061"/>
    <cellStyle name="A_SUM_Row Major 2 3 12" xfId="6062"/>
    <cellStyle name="A_SUM_Row Major 2 3 13" xfId="6063"/>
    <cellStyle name="A_SUM_Row Major 2 3 2" xfId="6064"/>
    <cellStyle name="A_SUM_Row Major 2 3 2 2" xfId="6065"/>
    <cellStyle name="A_SUM_Row Major 2 3 3" xfId="6066"/>
    <cellStyle name="A_SUM_Row Major 2 3 3 2" xfId="6067"/>
    <cellStyle name="A_SUM_Row Major 2 3 4" xfId="6068"/>
    <cellStyle name="A_SUM_Row Major 2 3 4 2" xfId="6069"/>
    <cellStyle name="A_SUM_Row Major 2 3 5" xfId="6070"/>
    <cellStyle name="A_SUM_Row Major 2 3 5 2" xfId="6071"/>
    <cellStyle name="A_SUM_Row Major 2 3 6" xfId="6072"/>
    <cellStyle name="A_SUM_Row Major 2 3 6 2" xfId="6073"/>
    <cellStyle name="A_SUM_Row Major 2 3 7" xfId="6074"/>
    <cellStyle name="A_SUM_Row Major 2 3 7 2" xfId="6075"/>
    <cellStyle name="A_SUM_Row Major 2 3 8" xfId="6076"/>
    <cellStyle name="A_SUM_Row Major 2 3 8 2" xfId="6077"/>
    <cellStyle name="A_SUM_Row Major 2 3 9" xfId="6078"/>
    <cellStyle name="A_SUM_Row Major 2 3 9 2" xfId="6079"/>
    <cellStyle name="A_SUM_Row Major 2 4" xfId="6080"/>
    <cellStyle name="A_SUM_Row Major 2 4 2" xfId="6081"/>
    <cellStyle name="A_SUM_Row Major 2 5" xfId="6082"/>
    <cellStyle name="A_SUM_Row Major 2 5 2" xfId="6083"/>
    <cellStyle name="A_SUM_Row Major 2 6" xfId="6084"/>
    <cellStyle name="A_SUM_Row Major 2 6 2" xfId="6085"/>
    <cellStyle name="A_SUM_Row Major 2 7" xfId="6086"/>
    <cellStyle name="A_SUM_Row Major 2 7 2" xfId="6087"/>
    <cellStyle name="A_SUM_Row Major 2 8" xfId="6088"/>
    <cellStyle name="A_SUM_Row Major 2 8 2" xfId="6089"/>
    <cellStyle name="A_SUM_Row Major 2 9" xfId="6090"/>
    <cellStyle name="A_SUM_Row Major 2 9 2" xfId="6091"/>
    <cellStyle name="A_SUM_Row Major 3" xfId="6092"/>
    <cellStyle name="A_SUM_Row Major 3 2" xfId="6093"/>
    <cellStyle name="A_SUM_Row Major 3 2 2" xfId="6094"/>
    <cellStyle name="A_SUM_Row Major 4" xfId="6095"/>
    <cellStyle name="A_SUM_Row Major 4 10" xfId="6096"/>
    <cellStyle name="A_SUM_Row Major 4 10 2" xfId="6097"/>
    <cellStyle name="A_SUM_Row Major 4 11" xfId="6098"/>
    <cellStyle name="A_SUM_Row Major 4 12" xfId="6099"/>
    <cellStyle name="A_SUM_Row Major 4 13" xfId="6100"/>
    <cellStyle name="A_SUM_Row Major 4 2" xfId="6101"/>
    <cellStyle name="A_SUM_Row Major 4 2 2" xfId="6102"/>
    <cellStyle name="A_SUM_Row Major 4 3" xfId="6103"/>
    <cellStyle name="A_SUM_Row Major 4 3 2" xfId="6104"/>
    <cellStyle name="A_SUM_Row Major 4 4" xfId="6105"/>
    <cellStyle name="A_SUM_Row Major 4 4 2" xfId="6106"/>
    <cellStyle name="A_SUM_Row Major 4 5" xfId="6107"/>
    <cellStyle name="A_SUM_Row Major 4 5 2" xfId="6108"/>
    <cellStyle name="A_SUM_Row Major 4 6" xfId="6109"/>
    <cellStyle name="A_SUM_Row Major 4 6 2" xfId="6110"/>
    <cellStyle name="A_SUM_Row Major 4 7" xfId="6111"/>
    <cellStyle name="A_SUM_Row Major 4 7 2" xfId="6112"/>
    <cellStyle name="A_SUM_Row Major 4 8" xfId="6113"/>
    <cellStyle name="A_SUM_Row Major 4 8 2" xfId="6114"/>
    <cellStyle name="A_SUM_Row Major 4 9" xfId="6115"/>
    <cellStyle name="A_SUM_Row Major 4 9 2" xfId="6116"/>
    <cellStyle name="A_SUM_Row Major 5" xfId="6117"/>
    <cellStyle name="A_SUM_Row Major 5 2" xfId="6118"/>
    <cellStyle name="A_SUM_Row Major 6" xfId="6119"/>
    <cellStyle name="A_SUM_Row Major 6 2" xfId="6120"/>
    <cellStyle name="A_SUM_Row Major 7" xfId="6121"/>
    <cellStyle name="A_SUM_Row Major 7 2" xfId="6122"/>
    <cellStyle name="A_SUM_Row Major 8" xfId="6123"/>
    <cellStyle name="A_SUM_Row Major 8 2" xfId="6124"/>
    <cellStyle name="A_SUM_Row Major 9" xfId="6125"/>
    <cellStyle name="A_SUM_Row Major 9 2" xfId="6126"/>
    <cellStyle name="A_SUM_Row Major_American 6-30-03 sf" xfId="6127"/>
    <cellStyle name="A_SUM_Row Major_American 6-30-03 sf 10" xfId="6128"/>
    <cellStyle name="A_SUM_Row Major_American 6-30-03 sf 10 2" xfId="6129"/>
    <cellStyle name="A_SUM_Row Major_American 6-30-03 sf 11" xfId="6130"/>
    <cellStyle name="A_SUM_Row Major_American 6-30-03 sf 2" xfId="6131"/>
    <cellStyle name="A_SUM_Row Major_American 6-30-03 sf 2 10" xfId="6132"/>
    <cellStyle name="A_SUM_Row Major_American 6-30-03 sf 2 2" xfId="6133"/>
    <cellStyle name="A_SUM_Row Major_American 6-30-03 sf 2 2 2" xfId="6134"/>
    <cellStyle name="A_SUM_Row Major_American 6-30-03 sf 2 2 2 2" xfId="6135"/>
    <cellStyle name="A_SUM_Row Major_American 6-30-03 sf 2 3" xfId="6136"/>
    <cellStyle name="A_SUM_Row Major_American 6-30-03 sf 2 3 10" xfId="6137"/>
    <cellStyle name="A_SUM_Row Major_American 6-30-03 sf 2 3 10 2" xfId="6138"/>
    <cellStyle name="A_SUM_Row Major_American 6-30-03 sf 2 3 11" xfId="6139"/>
    <cellStyle name="A_SUM_Row Major_American 6-30-03 sf 2 3 12" xfId="6140"/>
    <cellStyle name="A_SUM_Row Major_American 6-30-03 sf 2 3 13" xfId="6141"/>
    <cellStyle name="A_SUM_Row Major_American 6-30-03 sf 2 3 2" xfId="6142"/>
    <cellStyle name="A_SUM_Row Major_American 6-30-03 sf 2 3 2 2" xfId="6143"/>
    <cellStyle name="A_SUM_Row Major_American 6-30-03 sf 2 3 3" xfId="6144"/>
    <cellStyle name="A_SUM_Row Major_American 6-30-03 sf 2 3 3 2" xfId="6145"/>
    <cellStyle name="A_SUM_Row Major_American 6-30-03 sf 2 3 4" xfId="6146"/>
    <cellStyle name="A_SUM_Row Major_American 6-30-03 sf 2 3 4 2" xfId="6147"/>
    <cellStyle name="A_SUM_Row Major_American 6-30-03 sf 2 3 5" xfId="6148"/>
    <cellStyle name="A_SUM_Row Major_American 6-30-03 sf 2 3 5 2" xfId="6149"/>
    <cellStyle name="A_SUM_Row Major_American 6-30-03 sf 2 3 6" xfId="6150"/>
    <cellStyle name="A_SUM_Row Major_American 6-30-03 sf 2 3 6 2" xfId="6151"/>
    <cellStyle name="A_SUM_Row Major_American 6-30-03 sf 2 3 7" xfId="6152"/>
    <cellStyle name="A_SUM_Row Major_American 6-30-03 sf 2 3 7 2" xfId="6153"/>
    <cellStyle name="A_SUM_Row Major_American 6-30-03 sf 2 3 8" xfId="6154"/>
    <cellStyle name="A_SUM_Row Major_American 6-30-03 sf 2 3 8 2" xfId="6155"/>
    <cellStyle name="A_SUM_Row Major_American 6-30-03 sf 2 3 9" xfId="6156"/>
    <cellStyle name="A_SUM_Row Major_American 6-30-03 sf 2 3 9 2" xfId="6157"/>
    <cellStyle name="A_SUM_Row Major_American 6-30-03 sf 2 4" xfId="6158"/>
    <cellStyle name="A_SUM_Row Major_American 6-30-03 sf 2 4 2" xfId="6159"/>
    <cellStyle name="A_SUM_Row Major_American 6-30-03 sf 2 5" xfId="6160"/>
    <cellStyle name="A_SUM_Row Major_American 6-30-03 sf 2 5 2" xfId="6161"/>
    <cellStyle name="A_SUM_Row Major_American 6-30-03 sf 2 6" xfId="6162"/>
    <cellStyle name="A_SUM_Row Major_American 6-30-03 sf 2 6 2" xfId="6163"/>
    <cellStyle name="A_SUM_Row Major_American 6-30-03 sf 2 7" xfId="6164"/>
    <cellStyle name="A_SUM_Row Major_American 6-30-03 sf 2 7 2" xfId="6165"/>
    <cellStyle name="A_SUM_Row Major_American 6-30-03 sf 2 8" xfId="6166"/>
    <cellStyle name="A_SUM_Row Major_American 6-30-03 sf 2 8 2" xfId="6167"/>
    <cellStyle name="A_SUM_Row Major_American 6-30-03 sf 2 9" xfId="6168"/>
    <cellStyle name="A_SUM_Row Major_American 6-30-03 sf 2 9 2" xfId="6169"/>
    <cellStyle name="A_SUM_Row Major_American 6-30-03 sf 3" xfId="6170"/>
    <cellStyle name="A_SUM_Row Major_American 6-30-03 sf 3 2" xfId="6171"/>
    <cellStyle name="A_SUM_Row Major_American 6-30-03 sf 3 2 2" xfId="6172"/>
    <cellStyle name="A_SUM_Row Major_American 6-30-03 sf 4" xfId="6173"/>
    <cellStyle name="A_SUM_Row Major_American 6-30-03 sf 4 10" xfId="6174"/>
    <cellStyle name="A_SUM_Row Major_American 6-30-03 sf 4 10 2" xfId="6175"/>
    <cellStyle name="A_SUM_Row Major_American 6-30-03 sf 4 11" xfId="6176"/>
    <cellStyle name="A_SUM_Row Major_American 6-30-03 sf 4 12" xfId="6177"/>
    <cellStyle name="A_SUM_Row Major_American 6-30-03 sf 4 13" xfId="6178"/>
    <cellStyle name="A_SUM_Row Major_American 6-30-03 sf 4 2" xfId="6179"/>
    <cellStyle name="A_SUM_Row Major_American 6-30-03 sf 4 2 2" xfId="6180"/>
    <cellStyle name="A_SUM_Row Major_American 6-30-03 sf 4 3" xfId="6181"/>
    <cellStyle name="A_SUM_Row Major_American 6-30-03 sf 4 3 2" xfId="6182"/>
    <cellStyle name="A_SUM_Row Major_American 6-30-03 sf 4 4" xfId="6183"/>
    <cellStyle name="A_SUM_Row Major_American 6-30-03 sf 4 4 2" xfId="6184"/>
    <cellStyle name="A_SUM_Row Major_American 6-30-03 sf 4 5" xfId="6185"/>
    <cellStyle name="A_SUM_Row Major_American 6-30-03 sf 4 5 2" xfId="6186"/>
    <cellStyle name="A_SUM_Row Major_American 6-30-03 sf 4 6" xfId="6187"/>
    <cellStyle name="A_SUM_Row Major_American 6-30-03 sf 4 6 2" xfId="6188"/>
    <cellStyle name="A_SUM_Row Major_American 6-30-03 sf 4 7" xfId="6189"/>
    <cellStyle name="A_SUM_Row Major_American 6-30-03 sf 4 7 2" xfId="6190"/>
    <cellStyle name="A_SUM_Row Major_American 6-30-03 sf 4 8" xfId="6191"/>
    <cellStyle name="A_SUM_Row Major_American 6-30-03 sf 4 8 2" xfId="6192"/>
    <cellStyle name="A_SUM_Row Major_American 6-30-03 sf 4 9" xfId="6193"/>
    <cellStyle name="A_SUM_Row Major_American 6-30-03 sf 4 9 2" xfId="6194"/>
    <cellStyle name="A_SUM_Row Major_American 6-30-03 sf 5" xfId="6195"/>
    <cellStyle name="A_SUM_Row Major_American 6-30-03 sf 5 2" xfId="6196"/>
    <cellStyle name="A_SUM_Row Major_American 6-30-03 sf 6" xfId="6197"/>
    <cellStyle name="A_SUM_Row Major_American 6-30-03 sf 6 2" xfId="6198"/>
    <cellStyle name="A_SUM_Row Major_American 6-30-03 sf 7" xfId="6199"/>
    <cellStyle name="A_SUM_Row Major_American 6-30-03 sf 7 2" xfId="6200"/>
    <cellStyle name="A_SUM_Row Major_American 6-30-03 sf 8" xfId="6201"/>
    <cellStyle name="A_SUM_Row Major_American 6-30-03 sf 8 2" xfId="6202"/>
    <cellStyle name="A_SUM_Row Major_American 6-30-03 sf 9" xfId="6203"/>
    <cellStyle name="A_SUM_Row Major_American 6-30-03 sf 9 2" xfId="6204"/>
    <cellStyle name="A_SUM_Row Major_DALModel" xfId="6205"/>
    <cellStyle name="A_SUM_Row Major_DALModel 10" xfId="6206"/>
    <cellStyle name="A_SUM_Row Major_DALModel 10 2" xfId="6207"/>
    <cellStyle name="A_SUM_Row Major_DALModel 11" xfId="6208"/>
    <cellStyle name="A_SUM_Row Major_DALModel 2" xfId="6209"/>
    <cellStyle name="A_SUM_Row Major_DALModel 2 10" xfId="6210"/>
    <cellStyle name="A_SUM_Row Major_DALModel 2 2" xfId="6211"/>
    <cellStyle name="A_SUM_Row Major_DALModel 2 2 2" xfId="6212"/>
    <cellStyle name="A_SUM_Row Major_DALModel 2 2 2 2" xfId="6213"/>
    <cellStyle name="A_SUM_Row Major_DALModel 2 3" xfId="6214"/>
    <cellStyle name="A_SUM_Row Major_DALModel 2 3 10" xfId="6215"/>
    <cellStyle name="A_SUM_Row Major_DALModel 2 3 10 2" xfId="6216"/>
    <cellStyle name="A_SUM_Row Major_DALModel 2 3 11" xfId="6217"/>
    <cellStyle name="A_SUM_Row Major_DALModel 2 3 12" xfId="6218"/>
    <cellStyle name="A_SUM_Row Major_DALModel 2 3 13" xfId="6219"/>
    <cellStyle name="A_SUM_Row Major_DALModel 2 3 2" xfId="6220"/>
    <cellStyle name="A_SUM_Row Major_DALModel 2 3 2 2" xfId="6221"/>
    <cellStyle name="A_SUM_Row Major_DALModel 2 3 3" xfId="6222"/>
    <cellStyle name="A_SUM_Row Major_DALModel 2 3 3 2" xfId="6223"/>
    <cellStyle name="A_SUM_Row Major_DALModel 2 3 4" xfId="6224"/>
    <cellStyle name="A_SUM_Row Major_DALModel 2 3 4 2" xfId="6225"/>
    <cellStyle name="A_SUM_Row Major_DALModel 2 3 5" xfId="6226"/>
    <cellStyle name="A_SUM_Row Major_DALModel 2 3 5 2" xfId="6227"/>
    <cellStyle name="A_SUM_Row Major_DALModel 2 3 6" xfId="6228"/>
    <cellStyle name="A_SUM_Row Major_DALModel 2 3 6 2" xfId="6229"/>
    <cellStyle name="A_SUM_Row Major_DALModel 2 3 7" xfId="6230"/>
    <cellStyle name="A_SUM_Row Major_DALModel 2 3 7 2" xfId="6231"/>
    <cellStyle name="A_SUM_Row Major_DALModel 2 3 8" xfId="6232"/>
    <cellStyle name="A_SUM_Row Major_DALModel 2 3 8 2" xfId="6233"/>
    <cellStyle name="A_SUM_Row Major_DALModel 2 3 9" xfId="6234"/>
    <cellStyle name="A_SUM_Row Major_DALModel 2 3 9 2" xfId="6235"/>
    <cellStyle name="A_SUM_Row Major_DALModel 2 4" xfId="6236"/>
    <cellStyle name="A_SUM_Row Major_DALModel 2 4 2" xfId="6237"/>
    <cellStyle name="A_SUM_Row Major_DALModel 2 5" xfId="6238"/>
    <cellStyle name="A_SUM_Row Major_DALModel 2 5 2" xfId="6239"/>
    <cellStyle name="A_SUM_Row Major_DALModel 2 6" xfId="6240"/>
    <cellStyle name="A_SUM_Row Major_DALModel 2 6 2" xfId="6241"/>
    <cellStyle name="A_SUM_Row Major_DALModel 2 7" xfId="6242"/>
    <cellStyle name="A_SUM_Row Major_DALModel 2 7 2" xfId="6243"/>
    <cellStyle name="A_SUM_Row Major_DALModel 2 8" xfId="6244"/>
    <cellStyle name="A_SUM_Row Major_DALModel 2 8 2" xfId="6245"/>
    <cellStyle name="A_SUM_Row Major_DALModel 2 9" xfId="6246"/>
    <cellStyle name="A_SUM_Row Major_DALModel 2 9 2" xfId="6247"/>
    <cellStyle name="A_SUM_Row Major_DALModel 3" xfId="6248"/>
    <cellStyle name="A_SUM_Row Major_DALModel 3 2" xfId="6249"/>
    <cellStyle name="A_SUM_Row Major_DALModel 3 2 2" xfId="6250"/>
    <cellStyle name="A_SUM_Row Major_DALModel 4" xfId="6251"/>
    <cellStyle name="A_SUM_Row Major_DALModel 4 10" xfId="6252"/>
    <cellStyle name="A_SUM_Row Major_DALModel 4 10 2" xfId="6253"/>
    <cellStyle name="A_SUM_Row Major_DALModel 4 11" xfId="6254"/>
    <cellStyle name="A_SUM_Row Major_DALModel 4 12" xfId="6255"/>
    <cellStyle name="A_SUM_Row Major_DALModel 4 13" xfId="6256"/>
    <cellStyle name="A_SUM_Row Major_DALModel 4 2" xfId="6257"/>
    <cellStyle name="A_SUM_Row Major_DALModel 4 2 2" xfId="6258"/>
    <cellStyle name="A_SUM_Row Major_DALModel 4 3" xfId="6259"/>
    <cellStyle name="A_SUM_Row Major_DALModel 4 3 2" xfId="6260"/>
    <cellStyle name="A_SUM_Row Major_DALModel 4 4" xfId="6261"/>
    <cellStyle name="A_SUM_Row Major_DALModel 4 4 2" xfId="6262"/>
    <cellStyle name="A_SUM_Row Major_DALModel 4 5" xfId="6263"/>
    <cellStyle name="A_SUM_Row Major_DALModel 4 5 2" xfId="6264"/>
    <cellStyle name="A_SUM_Row Major_DALModel 4 6" xfId="6265"/>
    <cellStyle name="A_SUM_Row Major_DALModel 4 6 2" xfId="6266"/>
    <cellStyle name="A_SUM_Row Major_DALModel 4 7" xfId="6267"/>
    <cellStyle name="A_SUM_Row Major_DALModel 4 7 2" xfId="6268"/>
    <cellStyle name="A_SUM_Row Major_DALModel 4 8" xfId="6269"/>
    <cellStyle name="A_SUM_Row Major_DALModel 4 8 2" xfId="6270"/>
    <cellStyle name="A_SUM_Row Major_DALModel 4 9" xfId="6271"/>
    <cellStyle name="A_SUM_Row Major_DALModel 4 9 2" xfId="6272"/>
    <cellStyle name="A_SUM_Row Major_DALModel 5" xfId="6273"/>
    <cellStyle name="A_SUM_Row Major_DALModel 5 2" xfId="6274"/>
    <cellStyle name="A_SUM_Row Major_DALModel 6" xfId="6275"/>
    <cellStyle name="A_SUM_Row Major_DALModel 6 2" xfId="6276"/>
    <cellStyle name="A_SUM_Row Major_DALModel 7" xfId="6277"/>
    <cellStyle name="A_SUM_Row Major_DALModel 7 2" xfId="6278"/>
    <cellStyle name="A_SUM_Row Major_DALModel 8" xfId="6279"/>
    <cellStyle name="A_SUM_Row Major_DALModel 8 2" xfId="6280"/>
    <cellStyle name="A_SUM_Row Major_DALModel 9" xfId="6281"/>
    <cellStyle name="A_SUM_Row Major_DALModel 9 2" xfId="6282"/>
    <cellStyle name="A_SUM_Row Major_DALModel_Delta 10-28-03" xfId="6283"/>
    <cellStyle name="A_SUM_Row Major_DALModel_Delta 10-28-03 10" xfId="6284"/>
    <cellStyle name="A_SUM_Row Major_DALModel_Delta 10-28-03 10 2" xfId="6285"/>
    <cellStyle name="A_SUM_Row Major_DALModel_Delta 10-28-03 11" xfId="6286"/>
    <cellStyle name="A_SUM_Row Major_DALModel_Delta 10-28-03 2" xfId="6287"/>
    <cellStyle name="A_SUM_Row Major_DALModel_Delta 10-28-03 2 10" xfId="6288"/>
    <cellStyle name="A_SUM_Row Major_DALModel_Delta 10-28-03 2 2" xfId="6289"/>
    <cellStyle name="A_SUM_Row Major_DALModel_Delta 10-28-03 2 2 2" xfId="6290"/>
    <cellStyle name="A_SUM_Row Major_DALModel_Delta 10-28-03 2 2 2 2" xfId="6291"/>
    <cellStyle name="A_SUM_Row Major_DALModel_Delta 10-28-03 2 3" xfId="6292"/>
    <cellStyle name="A_SUM_Row Major_DALModel_Delta 10-28-03 2 3 10" xfId="6293"/>
    <cellStyle name="A_SUM_Row Major_DALModel_Delta 10-28-03 2 3 10 2" xfId="6294"/>
    <cellStyle name="A_SUM_Row Major_DALModel_Delta 10-28-03 2 3 11" xfId="6295"/>
    <cellStyle name="A_SUM_Row Major_DALModel_Delta 10-28-03 2 3 12" xfId="6296"/>
    <cellStyle name="A_SUM_Row Major_DALModel_Delta 10-28-03 2 3 13" xfId="6297"/>
    <cellStyle name="A_SUM_Row Major_DALModel_Delta 10-28-03 2 3 2" xfId="6298"/>
    <cellStyle name="A_SUM_Row Major_DALModel_Delta 10-28-03 2 3 2 2" xfId="6299"/>
    <cellStyle name="A_SUM_Row Major_DALModel_Delta 10-28-03 2 3 3" xfId="6300"/>
    <cellStyle name="A_SUM_Row Major_DALModel_Delta 10-28-03 2 3 3 2" xfId="6301"/>
    <cellStyle name="A_SUM_Row Major_DALModel_Delta 10-28-03 2 3 4" xfId="6302"/>
    <cellStyle name="A_SUM_Row Major_DALModel_Delta 10-28-03 2 3 4 2" xfId="6303"/>
    <cellStyle name="A_SUM_Row Major_DALModel_Delta 10-28-03 2 3 5" xfId="6304"/>
    <cellStyle name="A_SUM_Row Major_DALModel_Delta 10-28-03 2 3 5 2" xfId="6305"/>
    <cellStyle name="A_SUM_Row Major_DALModel_Delta 10-28-03 2 3 6" xfId="6306"/>
    <cellStyle name="A_SUM_Row Major_DALModel_Delta 10-28-03 2 3 6 2" xfId="6307"/>
    <cellStyle name="A_SUM_Row Major_DALModel_Delta 10-28-03 2 3 7" xfId="6308"/>
    <cellStyle name="A_SUM_Row Major_DALModel_Delta 10-28-03 2 3 7 2" xfId="6309"/>
    <cellStyle name="A_SUM_Row Major_DALModel_Delta 10-28-03 2 3 8" xfId="6310"/>
    <cellStyle name="A_SUM_Row Major_DALModel_Delta 10-28-03 2 3 8 2" xfId="6311"/>
    <cellStyle name="A_SUM_Row Major_DALModel_Delta 10-28-03 2 3 9" xfId="6312"/>
    <cellStyle name="A_SUM_Row Major_DALModel_Delta 10-28-03 2 3 9 2" xfId="6313"/>
    <cellStyle name="A_SUM_Row Major_DALModel_Delta 10-28-03 2 4" xfId="6314"/>
    <cellStyle name="A_SUM_Row Major_DALModel_Delta 10-28-03 2 4 2" xfId="6315"/>
    <cellStyle name="A_SUM_Row Major_DALModel_Delta 10-28-03 2 5" xfId="6316"/>
    <cellStyle name="A_SUM_Row Major_DALModel_Delta 10-28-03 2 5 2" xfId="6317"/>
    <cellStyle name="A_SUM_Row Major_DALModel_Delta 10-28-03 2 6" xfId="6318"/>
    <cellStyle name="A_SUM_Row Major_DALModel_Delta 10-28-03 2 6 2" xfId="6319"/>
    <cellStyle name="A_SUM_Row Major_DALModel_Delta 10-28-03 2 7" xfId="6320"/>
    <cellStyle name="A_SUM_Row Major_DALModel_Delta 10-28-03 2 7 2" xfId="6321"/>
    <cellStyle name="A_SUM_Row Major_DALModel_Delta 10-28-03 2 8" xfId="6322"/>
    <cellStyle name="A_SUM_Row Major_DALModel_Delta 10-28-03 2 8 2" xfId="6323"/>
    <cellStyle name="A_SUM_Row Major_DALModel_Delta 10-28-03 2 9" xfId="6324"/>
    <cellStyle name="A_SUM_Row Major_DALModel_Delta 10-28-03 2 9 2" xfId="6325"/>
    <cellStyle name="A_SUM_Row Major_DALModel_Delta 10-28-03 3" xfId="6326"/>
    <cellStyle name="A_SUM_Row Major_DALModel_Delta 10-28-03 3 2" xfId="6327"/>
    <cellStyle name="A_SUM_Row Major_DALModel_Delta 10-28-03 3 2 2" xfId="6328"/>
    <cellStyle name="A_SUM_Row Major_DALModel_Delta 10-28-03 4" xfId="6329"/>
    <cellStyle name="A_SUM_Row Major_DALModel_Delta 10-28-03 4 10" xfId="6330"/>
    <cellStyle name="A_SUM_Row Major_DALModel_Delta 10-28-03 4 10 2" xfId="6331"/>
    <cellStyle name="A_SUM_Row Major_DALModel_Delta 10-28-03 4 11" xfId="6332"/>
    <cellStyle name="A_SUM_Row Major_DALModel_Delta 10-28-03 4 12" xfId="6333"/>
    <cellStyle name="A_SUM_Row Major_DALModel_Delta 10-28-03 4 13" xfId="6334"/>
    <cellStyle name="A_SUM_Row Major_DALModel_Delta 10-28-03 4 2" xfId="6335"/>
    <cellStyle name="A_SUM_Row Major_DALModel_Delta 10-28-03 4 2 2" xfId="6336"/>
    <cellStyle name="A_SUM_Row Major_DALModel_Delta 10-28-03 4 3" xfId="6337"/>
    <cellStyle name="A_SUM_Row Major_DALModel_Delta 10-28-03 4 3 2" xfId="6338"/>
    <cellStyle name="A_SUM_Row Major_DALModel_Delta 10-28-03 4 4" xfId="6339"/>
    <cellStyle name="A_SUM_Row Major_DALModel_Delta 10-28-03 4 4 2" xfId="6340"/>
    <cellStyle name="A_SUM_Row Major_DALModel_Delta 10-28-03 4 5" xfId="6341"/>
    <cellStyle name="A_SUM_Row Major_DALModel_Delta 10-28-03 4 5 2" xfId="6342"/>
    <cellStyle name="A_SUM_Row Major_DALModel_Delta 10-28-03 4 6" xfId="6343"/>
    <cellStyle name="A_SUM_Row Major_DALModel_Delta 10-28-03 4 6 2" xfId="6344"/>
    <cellStyle name="A_SUM_Row Major_DALModel_Delta 10-28-03 4 7" xfId="6345"/>
    <cellStyle name="A_SUM_Row Major_DALModel_Delta 10-28-03 4 7 2" xfId="6346"/>
    <cellStyle name="A_SUM_Row Major_DALModel_Delta 10-28-03 4 8" xfId="6347"/>
    <cellStyle name="A_SUM_Row Major_DALModel_Delta 10-28-03 4 8 2" xfId="6348"/>
    <cellStyle name="A_SUM_Row Major_DALModel_Delta 10-28-03 4 9" xfId="6349"/>
    <cellStyle name="A_SUM_Row Major_DALModel_Delta 10-28-03 4 9 2" xfId="6350"/>
    <cellStyle name="A_SUM_Row Major_DALModel_Delta 10-28-03 5" xfId="6351"/>
    <cellStyle name="A_SUM_Row Major_DALModel_Delta 10-28-03 5 2" xfId="6352"/>
    <cellStyle name="A_SUM_Row Major_DALModel_Delta 10-28-03 6" xfId="6353"/>
    <cellStyle name="A_SUM_Row Major_DALModel_Delta 10-28-03 6 2" xfId="6354"/>
    <cellStyle name="A_SUM_Row Major_DALModel_Delta 10-28-03 7" xfId="6355"/>
    <cellStyle name="A_SUM_Row Major_DALModel_Delta 10-28-03 7 2" xfId="6356"/>
    <cellStyle name="A_SUM_Row Major_DALModel_Delta 10-28-03 8" xfId="6357"/>
    <cellStyle name="A_SUM_Row Major_DALModel_Delta 10-28-03 8 2" xfId="6358"/>
    <cellStyle name="A_SUM_Row Major_DALModel_Delta 10-28-03 9" xfId="6359"/>
    <cellStyle name="A_SUM_Row Major_DALModel_Delta 10-28-03 9 2" xfId="6360"/>
    <cellStyle name="A_SUM_Row Major_DALModel_Delta 6-01-04" xfId="6361"/>
    <cellStyle name="A_SUM_Row Major_DALModel_Delta 6-01-04 10" xfId="6362"/>
    <cellStyle name="A_SUM_Row Major_DALModel_Delta 6-01-04 10 2" xfId="6363"/>
    <cellStyle name="A_SUM_Row Major_DALModel_Delta 6-01-04 11" xfId="6364"/>
    <cellStyle name="A_SUM_Row Major_DALModel_Delta 6-01-04 2" xfId="6365"/>
    <cellStyle name="A_SUM_Row Major_DALModel_Delta 6-01-04 2 10" xfId="6366"/>
    <cellStyle name="A_SUM_Row Major_DALModel_Delta 6-01-04 2 2" xfId="6367"/>
    <cellStyle name="A_SUM_Row Major_DALModel_Delta 6-01-04 2 2 2" xfId="6368"/>
    <cellStyle name="A_SUM_Row Major_DALModel_Delta 6-01-04 2 2 2 2" xfId="6369"/>
    <cellStyle name="A_SUM_Row Major_DALModel_Delta 6-01-04 2 3" xfId="6370"/>
    <cellStyle name="A_SUM_Row Major_DALModel_Delta 6-01-04 2 3 10" xfId="6371"/>
    <cellStyle name="A_SUM_Row Major_DALModel_Delta 6-01-04 2 3 10 2" xfId="6372"/>
    <cellStyle name="A_SUM_Row Major_DALModel_Delta 6-01-04 2 3 11" xfId="6373"/>
    <cellStyle name="A_SUM_Row Major_DALModel_Delta 6-01-04 2 3 12" xfId="6374"/>
    <cellStyle name="A_SUM_Row Major_DALModel_Delta 6-01-04 2 3 13" xfId="6375"/>
    <cellStyle name="A_SUM_Row Major_DALModel_Delta 6-01-04 2 3 2" xfId="6376"/>
    <cellStyle name="A_SUM_Row Major_DALModel_Delta 6-01-04 2 3 2 2" xfId="6377"/>
    <cellStyle name="A_SUM_Row Major_DALModel_Delta 6-01-04 2 3 3" xfId="6378"/>
    <cellStyle name="A_SUM_Row Major_DALModel_Delta 6-01-04 2 3 3 2" xfId="6379"/>
    <cellStyle name="A_SUM_Row Major_DALModel_Delta 6-01-04 2 3 4" xfId="6380"/>
    <cellStyle name="A_SUM_Row Major_DALModel_Delta 6-01-04 2 3 4 2" xfId="6381"/>
    <cellStyle name="A_SUM_Row Major_DALModel_Delta 6-01-04 2 3 5" xfId="6382"/>
    <cellStyle name="A_SUM_Row Major_DALModel_Delta 6-01-04 2 3 5 2" xfId="6383"/>
    <cellStyle name="A_SUM_Row Major_DALModel_Delta 6-01-04 2 3 6" xfId="6384"/>
    <cellStyle name="A_SUM_Row Major_DALModel_Delta 6-01-04 2 3 6 2" xfId="6385"/>
    <cellStyle name="A_SUM_Row Major_DALModel_Delta 6-01-04 2 3 7" xfId="6386"/>
    <cellStyle name="A_SUM_Row Major_DALModel_Delta 6-01-04 2 3 7 2" xfId="6387"/>
    <cellStyle name="A_SUM_Row Major_DALModel_Delta 6-01-04 2 3 8" xfId="6388"/>
    <cellStyle name="A_SUM_Row Major_DALModel_Delta 6-01-04 2 3 8 2" xfId="6389"/>
    <cellStyle name="A_SUM_Row Major_DALModel_Delta 6-01-04 2 3 9" xfId="6390"/>
    <cellStyle name="A_SUM_Row Major_DALModel_Delta 6-01-04 2 3 9 2" xfId="6391"/>
    <cellStyle name="A_SUM_Row Major_DALModel_Delta 6-01-04 2 4" xfId="6392"/>
    <cellStyle name="A_SUM_Row Major_DALModel_Delta 6-01-04 2 4 2" xfId="6393"/>
    <cellStyle name="A_SUM_Row Major_DALModel_Delta 6-01-04 2 5" xfId="6394"/>
    <cellStyle name="A_SUM_Row Major_DALModel_Delta 6-01-04 2 5 2" xfId="6395"/>
    <cellStyle name="A_SUM_Row Major_DALModel_Delta 6-01-04 2 6" xfId="6396"/>
    <cellStyle name="A_SUM_Row Major_DALModel_Delta 6-01-04 2 6 2" xfId="6397"/>
    <cellStyle name="A_SUM_Row Major_DALModel_Delta 6-01-04 2 7" xfId="6398"/>
    <cellStyle name="A_SUM_Row Major_DALModel_Delta 6-01-04 2 7 2" xfId="6399"/>
    <cellStyle name="A_SUM_Row Major_DALModel_Delta 6-01-04 2 8" xfId="6400"/>
    <cellStyle name="A_SUM_Row Major_DALModel_Delta 6-01-04 2 8 2" xfId="6401"/>
    <cellStyle name="A_SUM_Row Major_DALModel_Delta 6-01-04 2 9" xfId="6402"/>
    <cellStyle name="A_SUM_Row Major_DALModel_Delta 6-01-04 2 9 2" xfId="6403"/>
    <cellStyle name="A_SUM_Row Major_DALModel_Delta 6-01-04 3" xfId="6404"/>
    <cellStyle name="A_SUM_Row Major_DALModel_Delta 6-01-04 3 2" xfId="6405"/>
    <cellStyle name="A_SUM_Row Major_DALModel_Delta 6-01-04 3 2 2" xfId="6406"/>
    <cellStyle name="A_SUM_Row Major_DALModel_Delta 6-01-04 4" xfId="6407"/>
    <cellStyle name="A_SUM_Row Major_DALModel_Delta 6-01-04 4 10" xfId="6408"/>
    <cellStyle name="A_SUM_Row Major_DALModel_Delta 6-01-04 4 10 2" xfId="6409"/>
    <cellStyle name="A_SUM_Row Major_DALModel_Delta 6-01-04 4 11" xfId="6410"/>
    <cellStyle name="A_SUM_Row Major_DALModel_Delta 6-01-04 4 12" xfId="6411"/>
    <cellStyle name="A_SUM_Row Major_DALModel_Delta 6-01-04 4 13" xfId="6412"/>
    <cellStyle name="A_SUM_Row Major_DALModel_Delta 6-01-04 4 2" xfId="6413"/>
    <cellStyle name="A_SUM_Row Major_DALModel_Delta 6-01-04 4 2 2" xfId="6414"/>
    <cellStyle name="A_SUM_Row Major_DALModel_Delta 6-01-04 4 3" xfId="6415"/>
    <cellStyle name="A_SUM_Row Major_DALModel_Delta 6-01-04 4 3 2" xfId="6416"/>
    <cellStyle name="A_SUM_Row Major_DALModel_Delta 6-01-04 4 4" xfId="6417"/>
    <cellStyle name="A_SUM_Row Major_DALModel_Delta 6-01-04 4 4 2" xfId="6418"/>
    <cellStyle name="A_SUM_Row Major_DALModel_Delta 6-01-04 4 5" xfId="6419"/>
    <cellStyle name="A_SUM_Row Major_DALModel_Delta 6-01-04 4 5 2" xfId="6420"/>
    <cellStyle name="A_SUM_Row Major_DALModel_Delta 6-01-04 4 6" xfId="6421"/>
    <cellStyle name="A_SUM_Row Major_DALModel_Delta 6-01-04 4 6 2" xfId="6422"/>
    <cellStyle name="A_SUM_Row Major_DALModel_Delta 6-01-04 4 7" xfId="6423"/>
    <cellStyle name="A_SUM_Row Major_DALModel_Delta 6-01-04 4 7 2" xfId="6424"/>
    <cellStyle name="A_SUM_Row Major_DALModel_Delta 6-01-04 4 8" xfId="6425"/>
    <cellStyle name="A_SUM_Row Major_DALModel_Delta 6-01-04 4 8 2" xfId="6426"/>
    <cellStyle name="A_SUM_Row Major_DALModel_Delta 6-01-04 4 9" xfId="6427"/>
    <cellStyle name="A_SUM_Row Major_DALModel_Delta 6-01-04 4 9 2" xfId="6428"/>
    <cellStyle name="A_SUM_Row Major_DALModel_Delta 6-01-04 5" xfId="6429"/>
    <cellStyle name="A_SUM_Row Major_DALModel_Delta 6-01-04 5 2" xfId="6430"/>
    <cellStyle name="A_SUM_Row Major_DALModel_Delta 6-01-04 6" xfId="6431"/>
    <cellStyle name="A_SUM_Row Major_DALModel_Delta 6-01-04 6 2" xfId="6432"/>
    <cellStyle name="A_SUM_Row Major_DALModel_Delta 6-01-04 7" xfId="6433"/>
    <cellStyle name="A_SUM_Row Major_DALModel_Delta 6-01-04 7 2" xfId="6434"/>
    <cellStyle name="A_SUM_Row Major_DALModel_Delta 6-01-04 8" xfId="6435"/>
    <cellStyle name="A_SUM_Row Major_DALModel_Delta 6-01-04 8 2" xfId="6436"/>
    <cellStyle name="A_SUM_Row Major_DALModel_Delta 6-01-04 9" xfId="6437"/>
    <cellStyle name="A_SUM_Row Major_DALModel_Delta 6-01-04 9 2" xfId="6438"/>
    <cellStyle name="A_SUM_Row Major_DALModel_Delta 7-21-04" xfId="6439"/>
    <cellStyle name="A_SUM_Row Major_DALModel_Delta 7-21-04 10" xfId="6440"/>
    <cellStyle name="A_SUM_Row Major_DALModel_Delta 7-21-04 10 2" xfId="6441"/>
    <cellStyle name="A_SUM_Row Major_DALModel_Delta 7-21-04 11" xfId="6442"/>
    <cellStyle name="A_SUM_Row Major_DALModel_Delta 7-21-04 2" xfId="6443"/>
    <cellStyle name="A_SUM_Row Major_DALModel_Delta 7-21-04 2 10" xfId="6444"/>
    <cellStyle name="A_SUM_Row Major_DALModel_Delta 7-21-04 2 2" xfId="6445"/>
    <cellStyle name="A_SUM_Row Major_DALModel_Delta 7-21-04 2 2 2" xfId="6446"/>
    <cellStyle name="A_SUM_Row Major_DALModel_Delta 7-21-04 2 2 2 2" xfId="6447"/>
    <cellStyle name="A_SUM_Row Major_DALModel_Delta 7-21-04 2 3" xfId="6448"/>
    <cellStyle name="A_SUM_Row Major_DALModel_Delta 7-21-04 2 3 10" xfId="6449"/>
    <cellStyle name="A_SUM_Row Major_DALModel_Delta 7-21-04 2 3 10 2" xfId="6450"/>
    <cellStyle name="A_SUM_Row Major_DALModel_Delta 7-21-04 2 3 11" xfId="6451"/>
    <cellStyle name="A_SUM_Row Major_DALModel_Delta 7-21-04 2 3 12" xfId="6452"/>
    <cellStyle name="A_SUM_Row Major_DALModel_Delta 7-21-04 2 3 13" xfId="6453"/>
    <cellStyle name="A_SUM_Row Major_DALModel_Delta 7-21-04 2 3 2" xfId="6454"/>
    <cellStyle name="A_SUM_Row Major_DALModel_Delta 7-21-04 2 3 2 2" xfId="6455"/>
    <cellStyle name="A_SUM_Row Major_DALModel_Delta 7-21-04 2 3 3" xfId="6456"/>
    <cellStyle name="A_SUM_Row Major_DALModel_Delta 7-21-04 2 3 3 2" xfId="6457"/>
    <cellStyle name="A_SUM_Row Major_DALModel_Delta 7-21-04 2 3 4" xfId="6458"/>
    <cellStyle name="A_SUM_Row Major_DALModel_Delta 7-21-04 2 3 4 2" xfId="6459"/>
    <cellStyle name="A_SUM_Row Major_DALModel_Delta 7-21-04 2 3 5" xfId="6460"/>
    <cellStyle name="A_SUM_Row Major_DALModel_Delta 7-21-04 2 3 5 2" xfId="6461"/>
    <cellStyle name="A_SUM_Row Major_DALModel_Delta 7-21-04 2 3 6" xfId="6462"/>
    <cellStyle name="A_SUM_Row Major_DALModel_Delta 7-21-04 2 3 6 2" xfId="6463"/>
    <cellStyle name="A_SUM_Row Major_DALModel_Delta 7-21-04 2 3 7" xfId="6464"/>
    <cellStyle name="A_SUM_Row Major_DALModel_Delta 7-21-04 2 3 7 2" xfId="6465"/>
    <cellStyle name="A_SUM_Row Major_DALModel_Delta 7-21-04 2 3 8" xfId="6466"/>
    <cellStyle name="A_SUM_Row Major_DALModel_Delta 7-21-04 2 3 8 2" xfId="6467"/>
    <cellStyle name="A_SUM_Row Major_DALModel_Delta 7-21-04 2 3 9" xfId="6468"/>
    <cellStyle name="A_SUM_Row Major_DALModel_Delta 7-21-04 2 3 9 2" xfId="6469"/>
    <cellStyle name="A_SUM_Row Major_DALModel_Delta 7-21-04 2 4" xfId="6470"/>
    <cellStyle name="A_SUM_Row Major_DALModel_Delta 7-21-04 2 4 2" xfId="6471"/>
    <cellStyle name="A_SUM_Row Major_DALModel_Delta 7-21-04 2 5" xfId="6472"/>
    <cellStyle name="A_SUM_Row Major_DALModel_Delta 7-21-04 2 5 2" xfId="6473"/>
    <cellStyle name="A_SUM_Row Major_DALModel_Delta 7-21-04 2 6" xfId="6474"/>
    <cellStyle name="A_SUM_Row Major_DALModel_Delta 7-21-04 2 6 2" xfId="6475"/>
    <cellStyle name="A_SUM_Row Major_DALModel_Delta 7-21-04 2 7" xfId="6476"/>
    <cellStyle name="A_SUM_Row Major_DALModel_Delta 7-21-04 2 7 2" xfId="6477"/>
    <cellStyle name="A_SUM_Row Major_DALModel_Delta 7-21-04 2 8" xfId="6478"/>
    <cellStyle name="A_SUM_Row Major_DALModel_Delta 7-21-04 2 8 2" xfId="6479"/>
    <cellStyle name="A_SUM_Row Major_DALModel_Delta 7-21-04 2 9" xfId="6480"/>
    <cellStyle name="A_SUM_Row Major_DALModel_Delta 7-21-04 2 9 2" xfId="6481"/>
    <cellStyle name="A_SUM_Row Major_DALModel_Delta 7-21-04 3" xfId="6482"/>
    <cellStyle name="A_SUM_Row Major_DALModel_Delta 7-21-04 3 2" xfId="6483"/>
    <cellStyle name="A_SUM_Row Major_DALModel_Delta 7-21-04 3 2 2" xfId="6484"/>
    <cellStyle name="A_SUM_Row Major_DALModel_Delta 7-21-04 4" xfId="6485"/>
    <cellStyle name="A_SUM_Row Major_DALModel_Delta 7-21-04 4 10" xfId="6486"/>
    <cellStyle name="A_SUM_Row Major_DALModel_Delta 7-21-04 4 10 2" xfId="6487"/>
    <cellStyle name="A_SUM_Row Major_DALModel_Delta 7-21-04 4 11" xfId="6488"/>
    <cellStyle name="A_SUM_Row Major_DALModel_Delta 7-21-04 4 12" xfId="6489"/>
    <cellStyle name="A_SUM_Row Major_DALModel_Delta 7-21-04 4 13" xfId="6490"/>
    <cellStyle name="A_SUM_Row Major_DALModel_Delta 7-21-04 4 2" xfId="6491"/>
    <cellStyle name="A_SUM_Row Major_DALModel_Delta 7-21-04 4 2 2" xfId="6492"/>
    <cellStyle name="A_SUM_Row Major_DALModel_Delta 7-21-04 4 3" xfId="6493"/>
    <cellStyle name="A_SUM_Row Major_DALModel_Delta 7-21-04 4 3 2" xfId="6494"/>
    <cellStyle name="A_SUM_Row Major_DALModel_Delta 7-21-04 4 4" xfId="6495"/>
    <cellStyle name="A_SUM_Row Major_DALModel_Delta 7-21-04 4 4 2" xfId="6496"/>
    <cellStyle name="A_SUM_Row Major_DALModel_Delta 7-21-04 4 5" xfId="6497"/>
    <cellStyle name="A_SUM_Row Major_DALModel_Delta 7-21-04 4 5 2" xfId="6498"/>
    <cellStyle name="A_SUM_Row Major_DALModel_Delta 7-21-04 4 6" xfId="6499"/>
    <cellStyle name="A_SUM_Row Major_DALModel_Delta 7-21-04 4 6 2" xfId="6500"/>
    <cellStyle name="A_SUM_Row Major_DALModel_Delta 7-21-04 4 7" xfId="6501"/>
    <cellStyle name="A_SUM_Row Major_DALModel_Delta 7-21-04 4 7 2" xfId="6502"/>
    <cellStyle name="A_SUM_Row Major_DALModel_Delta 7-21-04 4 8" xfId="6503"/>
    <cellStyle name="A_SUM_Row Major_DALModel_Delta 7-21-04 4 8 2" xfId="6504"/>
    <cellStyle name="A_SUM_Row Major_DALModel_Delta 7-21-04 4 9" xfId="6505"/>
    <cellStyle name="A_SUM_Row Major_DALModel_Delta 7-21-04 4 9 2" xfId="6506"/>
    <cellStyle name="A_SUM_Row Major_DALModel_Delta 7-21-04 5" xfId="6507"/>
    <cellStyle name="A_SUM_Row Major_DALModel_Delta 7-21-04 5 2" xfId="6508"/>
    <cellStyle name="A_SUM_Row Major_DALModel_Delta 7-21-04 6" xfId="6509"/>
    <cellStyle name="A_SUM_Row Major_DALModel_Delta 7-21-04 6 2" xfId="6510"/>
    <cellStyle name="A_SUM_Row Major_DALModel_Delta 7-21-04 7" xfId="6511"/>
    <cellStyle name="A_SUM_Row Major_DALModel_Delta 7-21-04 7 2" xfId="6512"/>
    <cellStyle name="A_SUM_Row Major_DALModel_Delta 7-21-04 8" xfId="6513"/>
    <cellStyle name="A_SUM_Row Major_DALModel_Delta 7-21-04 8 2" xfId="6514"/>
    <cellStyle name="A_SUM_Row Major_DALModel_Delta 7-21-04 9" xfId="6515"/>
    <cellStyle name="A_SUM_Row Major_DALModel_Delta 7-21-04 9 2" xfId="6516"/>
    <cellStyle name="A_SUM_Row Major_DALModel_Delta 9-21-04" xfId="6517"/>
    <cellStyle name="A_SUM_Row Major_DALModel_Delta 9-21-04 10" xfId="6518"/>
    <cellStyle name="A_SUM_Row Major_DALModel_Delta 9-21-04 10 2" xfId="6519"/>
    <cellStyle name="A_SUM_Row Major_DALModel_Delta 9-21-04 11" xfId="6520"/>
    <cellStyle name="A_SUM_Row Major_DALModel_Delta 9-21-04 2" xfId="6521"/>
    <cellStyle name="A_SUM_Row Major_DALModel_Delta 9-21-04 2 10" xfId="6522"/>
    <cellStyle name="A_SUM_Row Major_DALModel_Delta 9-21-04 2 2" xfId="6523"/>
    <cellStyle name="A_SUM_Row Major_DALModel_Delta 9-21-04 2 2 2" xfId="6524"/>
    <cellStyle name="A_SUM_Row Major_DALModel_Delta 9-21-04 2 2 2 2" xfId="6525"/>
    <cellStyle name="A_SUM_Row Major_DALModel_Delta 9-21-04 2 3" xfId="6526"/>
    <cellStyle name="A_SUM_Row Major_DALModel_Delta 9-21-04 2 3 10" xfId="6527"/>
    <cellStyle name="A_SUM_Row Major_DALModel_Delta 9-21-04 2 3 10 2" xfId="6528"/>
    <cellStyle name="A_SUM_Row Major_DALModel_Delta 9-21-04 2 3 11" xfId="6529"/>
    <cellStyle name="A_SUM_Row Major_DALModel_Delta 9-21-04 2 3 12" xfId="6530"/>
    <cellStyle name="A_SUM_Row Major_DALModel_Delta 9-21-04 2 3 13" xfId="6531"/>
    <cellStyle name="A_SUM_Row Major_DALModel_Delta 9-21-04 2 3 2" xfId="6532"/>
    <cellStyle name="A_SUM_Row Major_DALModel_Delta 9-21-04 2 3 2 2" xfId="6533"/>
    <cellStyle name="A_SUM_Row Major_DALModel_Delta 9-21-04 2 3 3" xfId="6534"/>
    <cellStyle name="A_SUM_Row Major_DALModel_Delta 9-21-04 2 3 3 2" xfId="6535"/>
    <cellStyle name="A_SUM_Row Major_DALModel_Delta 9-21-04 2 3 4" xfId="6536"/>
    <cellStyle name="A_SUM_Row Major_DALModel_Delta 9-21-04 2 3 4 2" xfId="6537"/>
    <cellStyle name="A_SUM_Row Major_DALModel_Delta 9-21-04 2 3 5" xfId="6538"/>
    <cellStyle name="A_SUM_Row Major_DALModel_Delta 9-21-04 2 3 5 2" xfId="6539"/>
    <cellStyle name="A_SUM_Row Major_DALModel_Delta 9-21-04 2 3 6" xfId="6540"/>
    <cellStyle name="A_SUM_Row Major_DALModel_Delta 9-21-04 2 3 6 2" xfId="6541"/>
    <cellStyle name="A_SUM_Row Major_DALModel_Delta 9-21-04 2 3 7" xfId="6542"/>
    <cellStyle name="A_SUM_Row Major_DALModel_Delta 9-21-04 2 3 7 2" xfId="6543"/>
    <cellStyle name="A_SUM_Row Major_DALModel_Delta 9-21-04 2 3 8" xfId="6544"/>
    <cellStyle name="A_SUM_Row Major_DALModel_Delta 9-21-04 2 3 8 2" xfId="6545"/>
    <cellStyle name="A_SUM_Row Major_DALModel_Delta 9-21-04 2 3 9" xfId="6546"/>
    <cellStyle name="A_SUM_Row Major_DALModel_Delta 9-21-04 2 3 9 2" xfId="6547"/>
    <cellStyle name="A_SUM_Row Major_DALModel_Delta 9-21-04 2 4" xfId="6548"/>
    <cellStyle name="A_SUM_Row Major_DALModel_Delta 9-21-04 2 4 2" xfId="6549"/>
    <cellStyle name="A_SUM_Row Major_DALModel_Delta 9-21-04 2 5" xfId="6550"/>
    <cellStyle name="A_SUM_Row Major_DALModel_Delta 9-21-04 2 5 2" xfId="6551"/>
    <cellStyle name="A_SUM_Row Major_DALModel_Delta 9-21-04 2 6" xfId="6552"/>
    <cellStyle name="A_SUM_Row Major_DALModel_Delta 9-21-04 2 6 2" xfId="6553"/>
    <cellStyle name="A_SUM_Row Major_DALModel_Delta 9-21-04 2 7" xfId="6554"/>
    <cellStyle name="A_SUM_Row Major_DALModel_Delta 9-21-04 2 7 2" xfId="6555"/>
    <cellStyle name="A_SUM_Row Major_DALModel_Delta 9-21-04 2 8" xfId="6556"/>
    <cellStyle name="A_SUM_Row Major_DALModel_Delta 9-21-04 2 8 2" xfId="6557"/>
    <cellStyle name="A_SUM_Row Major_DALModel_Delta 9-21-04 2 9" xfId="6558"/>
    <cellStyle name="A_SUM_Row Major_DALModel_Delta 9-21-04 2 9 2" xfId="6559"/>
    <cellStyle name="A_SUM_Row Major_DALModel_Delta 9-21-04 3" xfId="6560"/>
    <cellStyle name="A_SUM_Row Major_DALModel_Delta 9-21-04 3 2" xfId="6561"/>
    <cellStyle name="A_SUM_Row Major_DALModel_Delta 9-21-04 3 2 2" xfId="6562"/>
    <cellStyle name="A_SUM_Row Major_DALModel_Delta 9-21-04 4" xfId="6563"/>
    <cellStyle name="A_SUM_Row Major_DALModel_Delta 9-21-04 4 10" xfId="6564"/>
    <cellStyle name="A_SUM_Row Major_DALModel_Delta 9-21-04 4 10 2" xfId="6565"/>
    <cellStyle name="A_SUM_Row Major_DALModel_Delta 9-21-04 4 11" xfId="6566"/>
    <cellStyle name="A_SUM_Row Major_DALModel_Delta 9-21-04 4 12" xfId="6567"/>
    <cellStyle name="A_SUM_Row Major_DALModel_Delta 9-21-04 4 13" xfId="6568"/>
    <cellStyle name="A_SUM_Row Major_DALModel_Delta 9-21-04 4 2" xfId="6569"/>
    <cellStyle name="A_SUM_Row Major_DALModel_Delta 9-21-04 4 2 2" xfId="6570"/>
    <cellStyle name="A_SUM_Row Major_DALModel_Delta 9-21-04 4 3" xfId="6571"/>
    <cellStyle name="A_SUM_Row Major_DALModel_Delta 9-21-04 4 3 2" xfId="6572"/>
    <cellStyle name="A_SUM_Row Major_DALModel_Delta 9-21-04 4 4" xfId="6573"/>
    <cellStyle name="A_SUM_Row Major_DALModel_Delta 9-21-04 4 4 2" xfId="6574"/>
    <cellStyle name="A_SUM_Row Major_DALModel_Delta 9-21-04 4 5" xfId="6575"/>
    <cellStyle name="A_SUM_Row Major_DALModel_Delta 9-21-04 4 5 2" xfId="6576"/>
    <cellStyle name="A_SUM_Row Major_DALModel_Delta 9-21-04 4 6" xfId="6577"/>
    <cellStyle name="A_SUM_Row Major_DALModel_Delta 9-21-04 4 6 2" xfId="6578"/>
    <cellStyle name="A_SUM_Row Major_DALModel_Delta 9-21-04 4 7" xfId="6579"/>
    <cellStyle name="A_SUM_Row Major_DALModel_Delta 9-21-04 4 7 2" xfId="6580"/>
    <cellStyle name="A_SUM_Row Major_DALModel_Delta 9-21-04 4 8" xfId="6581"/>
    <cellStyle name="A_SUM_Row Major_DALModel_Delta 9-21-04 4 8 2" xfId="6582"/>
    <cellStyle name="A_SUM_Row Major_DALModel_Delta 9-21-04 4 9" xfId="6583"/>
    <cellStyle name="A_SUM_Row Major_DALModel_Delta 9-21-04 4 9 2" xfId="6584"/>
    <cellStyle name="A_SUM_Row Major_DALModel_Delta 9-21-04 5" xfId="6585"/>
    <cellStyle name="A_SUM_Row Major_DALModel_Delta 9-21-04 5 2" xfId="6586"/>
    <cellStyle name="A_SUM_Row Major_DALModel_Delta 9-21-04 6" xfId="6587"/>
    <cellStyle name="A_SUM_Row Major_DALModel_Delta 9-21-04 6 2" xfId="6588"/>
    <cellStyle name="A_SUM_Row Major_DALModel_Delta 9-21-04 7" xfId="6589"/>
    <cellStyle name="A_SUM_Row Major_DALModel_Delta 9-21-04 7 2" xfId="6590"/>
    <cellStyle name="A_SUM_Row Major_DALModel_Delta 9-21-04 8" xfId="6591"/>
    <cellStyle name="A_SUM_Row Major_DALModel_Delta 9-21-04 8 2" xfId="6592"/>
    <cellStyle name="A_SUM_Row Major_DALModel_Delta 9-21-04 9" xfId="6593"/>
    <cellStyle name="A_SUM_Row Major_DALModel_Delta 9-21-04 9 2" xfId="6594"/>
    <cellStyle name="A_SUM_Row Major_DALModel_US Airways Spread" xfId="6595"/>
    <cellStyle name="A_SUM_Row Major_DALModel_US Airways Spread 10" xfId="6596"/>
    <cellStyle name="A_SUM_Row Major_DALModel_US Airways Spread 10 2" xfId="6597"/>
    <cellStyle name="A_SUM_Row Major_DALModel_US Airways Spread 11" xfId="6598"/>
    <cellStyle name="A_SUM_Row Major_DALModel_US Airways Spread 2" xfId="6599"/>
    <cellStyle name="A_SUM_Row Major_DALModel_US Airways Spread 2 10" xfId="6600"/>
    <cellStyle name="A_SUM_Row Major_DALModel_US Airways Spread 2 2" xfId="6601"/>
    <cellStyle name="A_SUM_Row Major_DALModel_US Airways Spread 2 2 2" xfId="6602"/>
    <cellStyle name="A_SUM_Row Major_DALModel_US Airways Spread 2 2 2 2" xfId="6603"/>
    <cellStyle name="A_SUM_Row Major_DALModel_US Airways Spread 2 3" xfId="6604"/>
    <cellStyle name="A_SUM_Row Major_DALModel_US Airways Spread 2 3 10" xfId="6605"/>
    <cellStyle name="A_SUM_Row Major_DALModel_US Airways Spread 2 3 10 2" xfId="6606"/>
    <cellStyle name="A_SUM_Row Major_DALModel_US Airways Spread 2 3 11" xfId="6607"/>
    <cellStyle name="A_SUM_Row Major_DALModel_US Airways Spread 2 3 12" xfId="6608"/>
    <cellStyle name="A_SUM_Row Major_DALModel_US Airways Spread 2 3 13" xfId="6609"/>
    <cellStyle name="A_SUM_Row Major_DALModel_US Airways Spread 2 3 2" xfId="6610"/>
    <cellStyle name="A_SUM_Row Major_DALModel_US Airways Spread 2 3 2 2" xfId="6611"/>
    <cellStyle name="A_SUM_Row Major_DALModel_US Airways Spread 2 3 3" xfId="6612"/>
    <cellStyle name="A_SUM_Row Major_DALModel_US Airways Spread 2 3 3 2" xfId="6613"/>
    <cellStyle name="A_SUM_Row Major_DALModel_US Airways Spread 2 3 4" xfId="6614"/>
    <cellStyle name="A_SUM_Row Major_DALModel_US Airways Spread 2 3 4 2" xfId="6615"/>
    <cellStyle name="A_SUM_Row Major_DALModel_US Airways Spread 2 3 5" xfId="6616"/>
    <cellStyle name="A_SUM_Row Major_DALModel_US Airways Spread 2 3 5 2" xfId="6617"/>
    <cellStyle name="A_SUM_Row Major_DALModel_US Airways Spread 2 3 6" xfId="6618"/>
    <cellStyle name="A_SUM_Row Major_DALModel_US Airways Spread 2 3 6 2" xfId="6619"/>
    <cellStyle name="A_SUM_Row Major_DALModel_US Airways Spread 2 3 7" xfId="6620"/>
    <cellStyle name="A_SUM_Row Major_DALModel_US Airways Spread 2 3 7 2" xfId="6621"/>
    <cellStyle name="A_SUM_Row Major_DALModel_US Airways Spread 2 3 8" xfId="6622"/>
    <cellStyle name="A_SUM_Row Major_DALModel_US Airways Spread 2 3 8 2" xfId="6623"/>
    <cellStyle name="A_SUM_Row Major_DALModel_US Airways Spread 2 3 9" xfId="6624"/>
    <cellStyle name="A_SUM_Row Major_DALModel_US Airways Spread 2 3 9 2" xfId="6625"/>
    <cellStyle name="A_SUM_Row Major_DALModel_US Airways Spread 2 4" xfId="6626"/>
    <cellStyle name="A_SUM_Row Major_DALModel_US Airways Spread 2 4 2" xfId="6627"/>
    <cellStyle name="A_SUM_Row Major_DALModel_US Airways Spread 2 5" xfId="6628"/>
    <cellStyle name="A_SUM_Row Major_DALModel_US Airways Spread 2 5 2" xfId="6629"/>
    <cellStyle name="A_SUM_Row Major_DALModel_US Airways Spread 2 6" xfId="6630"/>
    <cellStyle name="A_SUM_Row Major_DALModel_US Airways Spread 2 6 2" xfId="6631"/>
    <cellStyle name="A_SUM_Row Major_DALModel_US Airways Spread 2 7" xfId="6632"/>
    <cellStyle name="A_SUM_Row Major_DALModel_US Airways Spread 2 7 2" xfId="6633"/>
    <cellStyle name="A_SUM_Row Major_DALModel_US Airways Spread 2 8" xfId="6634"/>
    <cellStyle name="A_SUM_Row Major_DALModel_US Airways Spread 2 8 2" xfId="6635"/>
    <cellStyle name="A_SUM_Row Major_DALModel_US Airways Spread 2 9" xfId="6636"/>
    <cellStyle name="A_SUM_Row Major_DALModel_US Airways Spread 2 9 2" xfId="6637"/>
    <cellStyle name="A_SUM_Row Major_DALModel_US Airways Spread 3" xfId="6638"/>
    <cellStyle name="A_SUM_Row Major_DALModel_US Airways Spread 3 2" xfId="6639"/>
    <cellStyle name="A_SUM_Row Major_DALModel_US Airways Spread 3 2 2" xfId="6640"/>
    <cellStyle name="A_SUM_Row Major_DALModel_US Airways Spread 4" xfId="6641"/>
    <cellStyle name="A_SUM_Row Major_DALModel_US Airways Spread 4 10" xfId="6642"/>
    <cellStyle name="A_SUM_Row Major_DALModel_US Airways Spread 4 10 2" xfId="6643"/>
    <cellStyle name="A_SUM_Row Major_DALModel_US Airways Spread 4 11" xfId="6644"/>
    <cellStyle name="A_SUM_Row Major_DALModel_US Airways Spread 4 12" xfId="6645"/>
    <cellStyle name="A_SUM_Row Major_DALModel_US Airways Spread 4 13" xfId="6646"/>
    <cellStyle name="A_SUM_Row Major_DALModel_US Airways Spread 4 2" xfId="6647"/>
    <cellStyle name="A_SUM_Row Major_DALModel_US Airways Spread 4 2 2" xfId="6648"/>
    <cellStyle name="A_SUM_Row Major_DALModel_US Airways Spread 4 3" xfId="6649"/>
    <cellStyle name="A_SUM_Row Major_DALModel_US Airways Spread 4 3 2" xfId="6650"/>
    <cellStyle name="A_SUM_Row Major_DALModel_US Airways Spread 4 4" xfId="6651"/>
    <cellStyle name="A_SUM_Row Major_DALModel_US Airways Spread 4 4 2" xfId="6652"/>
    <cellStyle name="A_SUM_Row Major_DALModel_US Airways Spread 4 5" xfId="6653"/>
    <cellStyle name="A_SUM_Row Major_DALModel_US Airways Spread 4 5 2" xfId="6654"/>
    <cellStyle name="A_SUM_Row Major_DALModel_US Airways Spread 4 6" xfId="6655"/>
    <cellStyle name="A_SUM_Row Major_DALModel_US Airways Spread 4 6 2" xfId="6656"/>
    <cellStyle name="A_SUM_Row Major_DALModel_US Airways Spread 4 7" xfId="6657"/>
    <cellStyle name="A_SUM_Row Major_DALModel_US Airways Spread 4 7 2" xfId="6658"/>
    <cellStyle name="A_SUM_Row Major_DALModel_US Airways Spread 4 8" xfId="6659"/>
    <cellStyle name="A_SUM_Row Major_DALModel_US Airways Spread 4 8 2" xfId="6660"/>
    <cellStyle name="A_SUM_Row Major_DALModel_US Airways Spread 4 9" xfId="6661"/>
    <cellStyle name="A_SUM_Row Major_DALModel_US Airways Spread 4 9 2" xfId="6662"/>
    <cellStyle name="A_SUM_Row Major_DALModel_US Airways Spread 5" xfId="6663"/>
    <cellStyle name="A_SUM_Row Major_DALModel_US Airways Spread 5 2" xfId="6664"/>
    <cellStyle name="A_SUM_Row Major_DALModel_US Airways Spread 6" xfId="6665"/>
    <cellStyle name="A_SUM_Row Major_DALModel_US Airways Spread 6 2" xfId="6666"/>
    <cellStyle name="A_SUM_Row Major_DALModel_US Airways Spread 7" xfId="6667"/>
    <cellStyle name="A_SUM_Row Major_DALModel_US Airways Spread 7 2" xfId="6668"/>
    <cellStyle name="A_SUM_Row Major_DALModel_US Airways Spread 8" xfId="6669"/>
    <cellStyle name="A_SUM_Row Major_DALModel_US Airways Spread 8 2" xfId="6670"/>
    <cellStyle name="A_SUM_Row Major_DALModel_US Airways Spread 9" xfId="6671"/>
    <cellStyle name="A_SUM_Row Major_DALModel_US Airways Spread 9 2" xfId="6672"/>
    <cellStyle name="A_SUM_Row Major_Delta  3-19-03.xls Chart 1" xfId="6673"/>
    <cellStyle name="A_SUM_Row Major_Delta  3-19-03.xls Chart 1 10" xfId="6674"/>
    <cellStyle name="A_SUM_Row Major_Delta  3-19-03.xls Chart 1 10 2" xfId="6675"/>
    <cellStyle name="A_SUM_Row Major_Delta  3-19-03.xls Chart 1 11" xfId="6676"/>
    <cellStyle name="A_SUM_Row Major_Delta  3-19-03.xls Chart 1 2" xfId="6677"/>
    <cellStyle name="A_SUM_Row Major_Delta  3-19-03.xls Chart 1 2 10" xfId="6678"/>
    <cellStyle name="A_SUM_Row Major_Delta  3-19-03.xls Chart 1 2 2" xfId="6679"/>
    <cellStyle name="A_SUM_Row Major_Delta  3-19-03.xls Chart 1 2 2 2" xfId="6680"/>
    <cellStyle name="A_SUM_Row Major_Delta  3-19-03.xls Chart 1 2 2 2 2" xfId="6681"/>
    <cellStyle name="A_SUM_Row Major_Delta  3-19-03.xls Chart 1 2 3" xfId="6682"/>
    <cellStyle name="A_SUM_Row Major_Delta  3-19-03.xls Chart 1 2 3 10" xfId="6683"/>
    <cellStyle name="A_SUM_Row Major_Delta  3-19-03.xls Chart 1 2 3 10 2" xfId="6684"/>
    <cellStyle name="A_SUM_Row Major_Delta  3-19-03.xls Chart 1 2 3 11" xfId="6685"/>
    <cellStyle name="A_SUM_Row Major_Delta  3-19-03.xls Chart 1 2 3 12" xfId="6686"/>
    <cellStyle name="A_SUM_Row Major_Delta  3-19-03.xls Chart 1 2 3 13" xfId="6687"/>
    <cellStyle name="A_SUM_Row Major_Delta  3-19-03.xls Chart 1 2 3 2" xfId="6688"/>
    <cellStyle name="A_SUM_Row Major_Delta  3-19-03.xls Chart 1 2 3 2 2" xfId="6689"/>
    <cellStyle name="A_SUM_Row Major_Delta  3-19-03.xls Chart 1 2 3 3" xfId="6690"/>
    <cellStyle name="A_SUM_Row Major_Delta  3-19-03.xls Chart 1 2 3 3 2" xfId="6691"/>
    <cellStyle name="A_SUM_Row Major_Delta  3-19-03.xls Chart 1 2 3 4" xfId="6692"/>
    <cellStyle name="A_SUM_Row Major_Delta  3-19-03.xls Chart 1 2 3 4 2" xfId="6693"/>
    <cellStyle name="A_SUM_Row Major_Delta  3-19-03.xls Chart 1 2 3 5" xfId="6694"/>
    <cellStyle name="A_SUM_Row Major_Delta  3-19-03.xls Chart 1 2 3 5 2" xfId="6695"/>
    <cellStyle name="A_SUM_Row Major_Delta  3-19-03.xls Chart 1 2 3 6" xfId="6696"/>
    <cellStyle name="A_SUM_Row Major_Delta  3-19-03.xls Chart 1 2 3 6 2" xfId="6697"/>
    <cellStyle name="A_SUM_Row Major_Delta  3-19-03.xls Chart 1 2 3 7" xfId="6698"/>
    <cellStyle name="A_SUM_Row Major_Delta  3-19-03.xls Chart 1 2 3 7 2" xfId="6699"/>
    <cellStyle name="A_SUM_Row Major_Delta  3-19-03.xls Chart 1 2 3 8" xfId="6700"/>
    <cellStyle name="A_SUM_Row Major_Delta  3-19-03.xls Chart 1 2 3 8 2" xfId="6701"/>
    <cellStyle name="A_SUM_Row Major_Delta  3-19-03.xls Chart 1 2 3 9" xfId="6702"/>
    <cellStyle name="A_SUM_Row Major_Delta  3-19-03.xls Chart 1 2 3 9 2" xfId="6703"/>
    <cellStyle name="A_SUM_Row Major_Delta  3-19-03.xls Chart 1 2 4" xfId="6704"/>
    <cellStyle name="A_SUM_Row Major_Delta  3-19-03.xls Chart 1 2 4 2" xfId="6705"/>
    <cellStyle name="A_SUM_Row Major_Delta  3-19-03.xls Chart 1 2 5" xfId="6706"/>
    <cellStyle name="A_SUM_Row Major_Delta  3-19-03.xls Chart 1 2 5 2" xfId="6707"/>
    <cellStyle name="A_SUM_Row Major_Delta  3-19-03.xls Chart 1 2 6" xfId="6708"/>
    <cellStyle name="A_SUM_Row Major_Delta  3-19-03.xls Chart 1 2 6 2" xfId="6709"/>
    <cellStyle name="A_SUM_Row Major_Delta  3-19-03.xls Chart 1 2 7" xfId="6710"/>
    <cellStyle name="A_SUM_Row Major_Delta  3-19-03.xls Chart 1 2 7 2" xfId="6711"/>
    <cellStyle name="A_SUM_Row Major_Delta  3-19-03.xls Chart 1 2 8" xfId="6712"/>
    <cellStyle name="A_SUM_Row Major_Delta  3-19-03.xls Chart 1 2 8 2" xfId="6713"/>
    <cellStyle name="A_SUM_Row Major_Delta  3-19-03.xls Chart 1 2 9" xfId="6714"/>
    <cellStyle name="A_SUM_Row Major_Delta  3-19-03.xls Chart 1 2 9 2" xfId="6715"/>
    <cellStyle name="A_SUM_Row Major_Delta  3-19-03.xls Chart 1 3" xfId="6716"/>
    <cellStyle name="A_SUM_Row Major_Delta  3-19-03.xls Chart 1 3 2" xfId="6717"/>
    <cellStyle name="A_SUM_Row Major_Delta  3-19-03.xls Chart 1 3 2 2" xfId="6718"/>
    <cellStyle name="A_SUM_Row Major_Delta  3-19-03.xls Chart 1 4" xfId="6719"/>
    <cellStyle name="A_SUM_Row Major_Delta  3-19-03.xls Chart 1 4 10" xfId="6720"/>
    <cellStyle name="A_SUM_Row Major_Delta  3-19-03.xls Chart 1 4 10 2" xfId="6721"/>
    <cellStyle name="A_SUM_Row Major_Delta  3-19-03.xls Chart 1 4 11" xfId="6722"/>
    <cellStyle name="A_SUM_Row Major_Delta  3-19-03.xls Chart 1 4 12" xfId="6723"/>
    <cellStyle name="A_SUM_Row Major_Delta  3-19-03.xls Chart 1 4 13" xfId="6724"/>
    <cellStyle name="A_SUM_Row Major_Delta  3-19-03.xls Chart 1 4 2" xfId="6725"/>
    <cellStyle name="A_SUM_Row Major_Delta  3-19-03.xls Chart 1 4 2 2" xfId="6726"/>
    <cellStyle name="A_SUM_Row Major_Delta  3-19-03.xls Chart 1 4 3" xfId="6727"/>
    <cellStyle name="A_SUM_Row Major_Delta  3-19-03.xls Chart 1 4 3 2" xfId="6728"/>
    <cellStyle name="A_SUM_Row Major_Delta  3-19-03.xls Chart 1 4 4" xfId="6729"/>
    <cellStyle name="A_SUM_Row Major_Delta  3-19-03.xls Chart 1 4 4 2" xfId="6730"/>
    <cellStyle name="A_SUM_Row Major_Delta  3-19-03.xls Chart 1 4 5" xfId="6731"/>
    <cellStyle name="A_SUM_Row Major_Delta  3-19-03.xls Chart 1 4 5 2" xfId="6732"/>
    <cellStyle name="A_SUM_Row Major_Delta  3-19-03.xls Chart 1 4 6" xfId="6733"/>
    <cellStyle name="A_SUM_Row Major_Delta  3-19-03.xls Chart 1 4 6 2" xfId="6734"/>
    <cellStyle name="A_SUM_Row Major_Delta  3-19-03.xls Chart 1 4 7" xfId="6735"/>
    <cellStyle name="A_SUM_Row Major_Delta  3-19-03.xls Chart 1 4 7 2" xfId="6736"/>
    <cellStyle name="A_SUM_Row Major_Delta  3-19-03.xls Chart 1 4 8" xfId="6737"/>
    <cellStyle name="A_SUM_Row Major_Delta  3-19-03.xls Chart 1 4 8 2" xfId="6738"/>
    <cellStyle name="A_SUM_Row Major_Delta  3-19-03.xls Chart 1 4 9" xfId="6739"/>
    <cellStyle name="A_SUM_Row Major_Delta  3-19-03.xls Chart 1 4 9 2" xfId="6740"/>
    <cellStyle name="A_SUM_Row Major_Delta  3-19-03.xls Chart 1 5" xfId="6741"/>
    <cellStyle name="A_SUM_Row Major_Delta  3-19-03.xls Chart 1 5 2" xfId="6742"/>
    <cellStyle name="A_SUM_Row Major_Delta  3-19-03.xls Chart 1 6" xfId="6743"/>
    <cellStyle name="A_SUM_Row Major_Delta  3-19-03.xls Chart 1 6 2" xfId="6744"/>
    <cellStyle name="A_SUM_Row Major_Delta  3-19-03.xls Chart 1 7" xfId="6745"/>
    <cellStyle name="A_SUM_Row Major_Delta  3-19-03.xls Chart 1 7 2" xfId="6746"/>
    <cellStyle name="A_SUM_Row Major_Delta  3-19-03.xls Chart 1 8" xfId="6747"/>
    <cellStyle name="A_SUM_Row Major_Delta  3-19-03.xls Chart 1 8 2" xfId="6748"/>
    <cellStyle name="A_SUM_Row Major_Delta  3-19-03.xls Chart 1 9" xfId="6749"/>
    <cellStyle name="A_SUM_Row Major_Delta  3-19-03.xls Chart 1 9 2" xfId="6750"/>
    <cellStyle name="A_SUM_Row Major_Delta  3-19-03.xls Chart 1_Delta 10-28-03" xfId="6751"/>
    <cellStyle name="A_SUM_Row Major_Delta  3-19-03.xls Chart 1_Delta 10-28-03 10" xfId="6752"/>
    <cellStyle name="A_SUM_Row Major_Delta  3-19-03.xls Chart 1_Delta 10-28-03 10 2" xfId="6753"/>
    <cellStyle name="A_SUM_Row Major_Delta  3-19-03.xls Chart 1_Delta 10-28-03 11" xfId="6754"/>
    <cellStyle name="A_SUM_Row Major_Delta  3-19-03.xls Chart 1_Delta 10-28-03 2" xfId="6755"/>
    <cellStyle name="A_SUM_Row Major_Delta  3-19-03.xls Chart 1_Delta 10-28-03 2 10" xfId="6756"/>
    <cellStyle name="A_SUM_Row Major_Delta  3-19-03.xls Chart 1_Delta 10-28-03 2 2" xfId="6757"/>
    <cellStyle name="A_SUM_Row Major_Delta  3-19-03.xls Chart 1_Delta 10-28-03 2 2 2" xfId="6758"/>
    <cellStyle name="A_SUM_Row Major_Delta  3-19-03.xls Chart 1_Delta 10-28-03 2 2 2 2" xfId="6759"/>
    <cellStyle name="A_SUM_Row Major_Delta  3-19-03.xls Chart 1_Delta 10-28-03 2 3" xfId="6760"/>
    <cellStyle name="A_SUM_Row Major_Delta  3-19-03.xls Chart 1_Delta 10-28-03 2 3 10" xfId="6761"/>
    <cellStyle name="A_SUM_Row Major_Delta  3-19-03.xls Chart 1_Delta 10-28-03 2 3 10 2" xfId="6762"/>
    <cellStyle name="A_SUM_Row Major_Delta  3-19-03.xls Chart 1_Delta 10-28-03 2 3 11" xfId="6763"/>
    <cellStyle name="A_SUM_Row Major_Delta  3-19-03.xls Chart 1_Delta 10-28-03 2 3 12" xfId="6764"/>
    <cellStyle name="A_SUM_Row Major_Delta  3-19-03.xls Chart 1_Delta 10-28-03 2 3 13" xfId="6765"/>
    <cellStyle name="A_SUM_Row Major_Delta  3-19-03.xls Chart 1_Delta 10-28-03 2 3 2" xfId="6766"/>
    <cellStyle name="A_SUM_Row Major_Delta  3-19-03.xls Chart 1_Delta 10-28-03 2 3 2 2" xfId="6767"/>
    <cellStyle name="A_SUM_Row Major_Delta  3-19-03.xls Chart 1_Delta 10-28-03 2 3 3" xfId="6768"/>
    <cellStyle name="A_SUM_Row Major_Delta  3-19-03.xls Chart 1_Delta 10-28-03 2 3 3 2" xfId="6769"/>
    <cellStyle name="A_SUM_Row Major_Delta  3-19-03.xls Chart 1_Delta 10-28-03 2 3 4" xfId="6770"/>
    <cellStyle name="A_SUM_Row Major_Delta  3-19-03.xls Chart 1_Delta 10-28-03 2 3 4 2" xfId="6771"/>
    <cellStyle name="A_SUM_Row Major_Delta  3-19-03.xls Chart 1_Delta 10-28-03 2 3 5" xfId="6772"/>
    <cellStyle name="A_SUM_Row Major_Delta  3-19-03.xls Chart 1_Delta 10-28-03 2 3 5 2" xfId="6773"/>
    <cellStyle name="A_SUM_Row Major_Delta  3-19-03.xls Chart 1_Delta 10-28-03 2 3 6" xfId="6774"/>
    <cellStyle name="A_SUM_Row Major_Delta  3-19-03.xls Chart 1_Delta 10-28-03 2 3 6 2" xfId="6775"/>
    <cellStyle name="A_SUM_Row Major_Delta  3-19-03.xls Chart 1_Delta 10-28-03 2 3 7" xfId="6776"/>
    <cellStyle name="A_SUM_Row Major_Delta  3-19-03.xls Chart 1_Delta 10-28-03 2 3 7 2" xfId="6777"/>
    <cellStyle name="A_SUM_Row Major_Delta  3-19-03.xls Chart 1_Delta 10-28-03 2 3 8" xfId="6778"/>
    <cellStyle name="A_SUM_Row Major_Delta  3-19-03.xls Chart 1_Delta 10-28-03 2 3 8 2" xfId="6779"/>
    <cellStyle name="A_SUM_Row Major_Delta  3-19-03.xls Chart 1_Delta 10-28-03 2 3 9" xfId="6780"/>
    <cellStyle name="A_SUM_Row Major_Delta  3-19-03.xls Chart 1_Delta 10-28-03 2 3 9 2" xfId="6781"/>
    <cellStyle name="A_SUM_Row Major_Delta  3-19-03.xls Chart 1_Delta 10-28-03 2 4" xfId="6782"/>
    <cellStyle name="A_SUM_Row Major_Delta  3-19-03.xls Chart 1_Delta 10-28-03 2 4 2" xfId="6783"/>
    <cellStyle name="A_SUM_Row Major_Delta  3-19-03.xls Chart 1_Delta 10-28-03 2 5" xfId="6784"/>
    <cellStyle name="A_SUM_Row Major_Delta  3-19-03.xls Chart 1_Delta 10-28-03 2 5 2" xfId="6785"/>
    <cellStyle name="A_SUM_Row Major_Delta  3-19-03.xls Chart 1_Delta 10-28-03 2 6" xfId="6786"/>
    <cellStyle name="A_SUM_Row Major_Delta  3-19-03.xls Chart 1_Delta 10-28-03 2 6 2" xfId="6787"/>
    <cellStyle name="A_SUM_Row Major_Delta  3-19-03.xls Chart 1_Delta 10-28-03 2 7" xfId="6788"/>
    <cellStyle name="A_SUM_Row Major_Delta  3-19-03.xls Chart 1_Delta 10-28-03 2 7 2" xfId="6789"/>
    <cellStyle name="A_SUM_Row Major_Delta  3-19-03.xls Chart 1_Delta 10-28-03 2 8" xfId="6790"/>
    <cellStyle name="A_SUM_Row Major_Delta  3-19-03.xls Chart 1_Delta 10-28-03 2 8 2" xfId="6791"/>
    <cellStyle name="A_SUM_Row Major_Delta  3-19-03.xls Chart 1_Delta 10-28-03 2 9" xfId="6792"/>
    <cellStyle name="A_SUM_Row Major_Delta  3-19-03.xls Chart 1_Delta 10-28-03 2 9 2" xfId="6793"/>
    <cellStyle name="A_SUM_Row Major_Delta  3-19-03.xls Chart 1_Delta 10-28-03 3" xfId="6794"/>
    <cellStyle name="A_SUM_Row Major_Delta  3-19-03.xls Chart 1_Delta 10-28-03 3 2" xfId="6795"/>
    <cellStyle name="A_SUM_Row Major_Delta  3-19-03.xls Chart 1_Delta 10-28-03 3 2 2" xfId="6796"/>
    <cellStyle name="A_SUM_Row Major_Delta  3-19-03.xls Chart 1_Delta 10-28-03 4" xfId="6797"/>
    <cellStyle name="A_SUM_Row Major_Delta  3-19-03.xls Chart 1_Delta 10-28-03 4 10" xfId="6798"/>
    <cellStyle name="A_SUM_Row Major_Delta  3-19-03.xls Chart 1_Delta 10-28-03 4 10 2" xfId="6799"/>
    <cellStyle name="A_SUM_Row Major_Delta  3-19-03.xls Chart 1_Delta 10-28-03 4 11" xfId="6800"/>
    <cellStyle name="A_SUM_Row Major_Delta  3-19-03.xls Chart 1_Delta 10-28-03 4 12" xfId="6801"/>
    <cellStyle name="A_SUM_Row Major_Delta  3-19-03.xls Chart 1_Delta 10-28-03 4 13" xfId="6802"/>
    <cellStyle name="A_SUM_Row Major_Delta  3-19-03.xls Chart 1_Delta 10-28-03 4 2" xfId="6803"/>
    <cellStyle name="A_SUM_Row Major_Delta  3-19-03.xls Chart 1_Delta 10-28-03 4 2 2" xfId="6804"/>
    <cellStyle name="A_SUM_Row Major_Delta  3-19-03.xls Chart 1_Delta 10-28-03 4 3" xfId="6805"/>
    <cellStyle name="A_SUM_Row Major_Delta  3-19-03.xls Chart 1_Delta 10-28-03 4 3 2" xfId="6806"/>
    <cellStyle name="A_SUM_Row Major_Delta  3-19-03.xls Chart 1_Delta 10-28-03 4 4" xfId="6807"/>
    <cellStyle name="A_SUM_Row Major_Delta  3-19-03.xls Chart 1_Delta 10-28-03 4 4 2" xfId="6808"/>
    <cellStyle name="A_SUM_Row Major_Delta  3-19-03.xls Chart 1_Delta 10-28-03 4 5" xfId="6809"/>
    <cellStyle name="A_SUM_Row Major_Delta  3-19-03.xls Chart 1_Delta 10-28-03 4 5 2" xfId="6810"/>
    <cellStyle name="A_SUM_Row Major_Delta  3-19-03.xls Chart 1_Delta 10-28-03 4 6" xfId="6811"/>
    <cellStyle name="A_SUM_Row Major_Delta  3-19-03.xls Chart 1_Delta 10-28-03 4 6 2" xfId="6812"/>
    <cellStyle name="A_SUM_Row Major_Delta  3-19-03.xls Chart 1_Delta 10-28-03 4 7" xfId="6813"/>
    <cellStyle name="A_SUM_Row Major_Delta  3-19-03.xls Chart 1_Delta 10-28-03 4 7 2" xfId="6814"/>
    <cellStyle name="A_SUM_Row Major_Delta  3-19-03.xls Chart 1_Delta 10-28-03 4 8" xfId="6815"/>
    <cellStyle name="A_SUM_Row Major_Delta  3-19-03.xls Chart 1_Delta 10-28-03 4 8 2" xfId="6816"/>
    <cellStyle name="A_SUM_Row Major_Delta  3-19-03.xls Chart 1_Delta 10-28-03 4 9" xfId="6817"/>
    <cellStyle name="A_SUM_Row Major_Delta  3-19-03.xls Chart 1_Delta 10-28-03 4 9 2" xfId="6818"/>
    <cellStyle name="A_SUM_Row Major_Delta  3-19-03.xls Chart 1_Delta 10-28-03 5" xfId="6819"/>
    <cellStyle name="A_SUM_Row Major_Delta  3-19-03.xls Chart 1_Delta 10-28-03 5 2" xfId="6820"/>
    <cellStyle name="A_SUM_Row Major_Delta  3-19-03.xls Chart 1_Delta 10-28-03 6" xfId="6821"/>
    <cellStyle name="A_SUM_Row Major_Delta  3-19-03.xls Chart 1_Delta 10-28-03 6 2" xfId="6822"/>
    <cellStyle name="A_SUM_Row Major_Delta  3-19-03.xls Chart 1_Delta 10-28-03 7" xfId="6823"/>
    <cellStyle name="A_SUM_Row Major_Delta  3-19-03.xls Chart 1_Delta 10-28-03 7 2" xfId="6824"/>
    <cellStyle name="A_SUM_Row Major_Delta  3-19-03.xls Chart 1_Delta 10-28-03 8" xfId="6825"/>
    <cellStyle name="A_SUM_Row Major_Delta  3-19-03.xls Chart 1_Delta 10-28-03 8 2" xfId="6826"/>
    <cellStyle name="A_SUM_Row Major_Delta  3-19-03.xls Chart 1_Delta 10-28-03 9" xfId="6827"/>
    <cellStyle name="A_SUM_Row Major_Delta  3-19-03.xls Chart 1_Delta 10-28-03 9 2" xfId="6828"/>
    <cellStyle name="A_SUM_Row Major_Delta  3-19-03.xls Chart 1_Delta 6-01-04" xfId="6829"/>
    <cellStyle name="A_SUM_Row Major_Delta  3-19-03.xls Chart 1_Delta 6-01-04 10" xfId="6830"/>
    <cellStyle name="A_SUM_Row Major_Delta  3-19-03.xls Chart 1_Delta 6-01-04 10 2" xfId="6831"/>
    <cellStyle name="A_SUM_Row Major_Delta  3-19-03.xls Chart 1_Delta 6-01-04 11" xfId="6832"/>
    <cellStyle name="A_SUM_Row Major_Delta  3-19-03.xls Chart 1_Delta 6-01-04 2" xfId="6833"/>
    <cellStyle name="A_SUM_Row Major_Delta  3-19-03.xls Chart 1_Delta 6-01-04 2 10" xfId="6834"/>
    <cellStyle name="A_SUM_Row Major_Delta  3-19-03.xls Chart 1_Delta 6-01-04 2 2" xfId="6835"/>
    <cellStyle name="A_SUM_Row Major_Delta  3-19-03.xls Chart 1_Delta 6-01-04 2 2 2" xfId="6836"/>
    <cellStyle name="A_SUM_Row Major_Delta  3-19-03.xls Chart 1_Delta 6-01-04 2 2 2 2" xfId="6837"/>
    <cellStyle name="A_SUM_Row Major_Delta  3-19-03.xls Chart 1_Delta 6-01-04 2 3" xfId="6838"/>
    <cellStyle name="A_SUM_Row Major_Delta  3-19-03.xls Chart 1_Delta 6-01-04 2 3 10" xfId="6839"/>
    <cellStyle name="A_SUM_Row Major_Delta  3-19-03.xls Chart 1_Delta 6-01-04 2 3 10 2" xfId="6840"/>
    <cellStyle name="A_SUM_Row Major_Delta  3-19-03.xls Chart 1_Delta 6-01-04 2 3 11" xfId="6841"/>
    <cellStyle name="A_SUM_Row Major_Delta  3-19-03.xls Chart 1_Delta 6-01-04 2 3 12" xfId="6842"/>
    <cellStyle name="A_SUM_Row Major_Delta  3-19-03.xls Chart 1_Delta 6-01-04 2 3 13" xfId="6843"/>
    <cellStyle name="A_SUM_Row Major_Delta  3-19-03.xls Chart 1_Delta 6-01-04 2 3 2" xfId="6844"/>
    <cellStyle name="A_SUM_Row Major_Delta  3-19-03.xls Chart 1_Delta 6-01-04 2 3 2 2" xfId="6845"/>
    <cellStyle name="A_SUM_Row Major_Delta  3-19-03.xls Chart 1_Delta 6-01-04 2 3 3" xfId="6846"/>
    <cellStyle name="A_SUM_Row Major_Delta  3-19-03.xls Chart 1_Delta 6-01-04 2 3 3 2" xfId="6847"/>
    <cellStyle name="A_SUM_Row Major_Delta  3-19-03.xls Chart 1_Delta 6-01-04 2 3 4" xfId="6848"/>
    <cellStyle name="A_SUM_Row Major_Delta  3-19-03.xls Chart 1_Delta 6-01-04 2 3 4 2" xfId="6849"/>
    <cellStyle name="A_SUM_Row Major_Delta  3-19-03.xls Chart 1_Delta 6-01-04 2 3 5" xfId="6850"/>
    <cellStyle name="A_SUM_Row Major_Delta  3-19-03.xls Chart 1_Delta 6-01-04 2 3 5 2" xfId="6851"/>
    <cellStyle name="A_SUM_Row Major_Delta  3-19-03.xls Chart 1_Delta 6-01-04 2 3 6" xfId="6852"/>
    <cellStyle name="A_SUM_Row Major_Delta  3-19-03.xls Chart 1_Delta 6-01-04 2 3 6 2" xfId="6853"/>
    <cellStyle name="A_SUM_Row Major_Delta  3-19-03.xls Chart 1_Delta 6-01-04 2 3 7" xfId="6854"/>
    <cellStyle name="A_SUM_Row Major_Delta  3-19-03.xls Chart 1_Delta 6-01-04 2 3 7 2" xfId="6855"/>
    <cellStyle name="A_SUM_Row Major_Delta  3-19-03.xls Chart 1_Delta 6-01-04 2 3 8" xfId="6856"/>
    <cellStyle name="A_SUM_Row Major_Delta  3-19-03.xls Chart 1_Delta 6-01-04 2 3 8 2" xfId="6857"/>
    <cellStyle name="A_SUM_Row Major_Delta  3-19-03.xls Chart 1_Delta 6-01-04 2 3 9" xfId="6858"/>
    <cellStyle name="A_SUM_Row Major_Delta  3-19-03.xls Chart 1_Delta 6-01-04 2 3 9 2" xfId="6859"/>
    <cellStyle name="A_SUM_Row Major_Delta  3-19-03.xls Chart 1_Delta 6-01-04 2 4" xfId="6860"/>
    <cellStyle name="A_SUM_Row Major_Delta  3-19-03.xls Chart 1_Delta 6-01-04 2 4 2" xfId="6861"/>
    <cellStyle name="A_SUM_Row Major_Delta  3-19-03.xls Chart 1_Delta 6-01-04 2 5" xfId="6862"/>
    <cellStyle name="A_SUM_Row Major_Delta  3-19-03.xls Chart 1_Delta 6-01-04 2 5 2" xfId="6863"/>
    <cellStyle name="A_SUM_Row Major_Delta  3-19-03.xls Chart 1_Delta 6-01-04 2 6" xfId="6864"/>
    <cellStyle name="A_SUM_Row Major_Delta  3-19-03.xls Chart 1_Delta 6-01-04 2 6 2" xfId="6865"/>
    <cellStyle name="A_SUM_Row Major_Delta  3-19-03.xls Chart 1_Delta 6-01-04 2 7" xfId="6866"/>
    <cellStyle name="A_SUM_Row Major_Delta  3-19-03.xls Chart 1_Delta 6-01-04 2 7 2" xfId="6867"/>
    <cellStyle name="A_SUM_Row Major_Delta  3-19-03.xls Chart 1_Delta 6-01-04 2 8" xfId="6868"/>
    <cellStyle name="A_SUM_Row Major_Delta  3-19-03.xls Chart 1_Delta 6-01-04 2 8 2" xfId="6869"/>
    <cellStyle name="A_SUM_Row Major_Delta  3-19-03.xls Chart 1_Delta 6-01-04 2 9" xfId="6870"/>
    <cellStyle name="A_SUM_Row Major_Delta  3-19-03.xls Chart 1_Delta 6-01-04 2 9 2" xfId="6871"/>
    <cellStyle name="A_SUM_Row Major_Delta  3-19-03.xls Chart 1_Delta 6-01-04 3" xfId="6872"/>
    <cellStyle name="A_SUM_Row Major_Delta  3-19-03.xls Chart 1_Delta 6-01-04 3 2" xfId="6873"/>
    <cellStyle name="A_SUM_Row Major_Delta  3-19-03.xls Chart 1_Delta 6-01-04 3 2 2" xfId="6874"/>
    <cellStyle name="A_SUM_Row Major_Delta  3-19-03.xls Chart 1_Delta 6-01-04 4" xfId="6875"/>
    <cellStyle name="A_SUM_Row Major_Delta  3-19-03.xls Chart 1_Delta 6-01-04 4 10" xfId="6876"/>
    <cellStyle name="A_SUM_Row Major_Delta  3-19-03.xls Chart 1_Delta 6-01-04 4 10 2" xfId="6877"/>
    <cellStyle name="A_SUM_Row Major_Delta  3-19-03.xls Chart 1_Delta 6-01-04 4 11" xfId="6878"/>
    <cellStyle name="A_SUM_Row Major_Delta  3-19-03.xls Chart 1_Delta 6-01-04 4 12" xfId="6879"/>
    <cellStyle name="A_SUM_Row Major_Delta  3-19-03.xls Chart 1_Delta 6-01-04 4 13" xfId="6880"/>
    <cellStyle name="A_SUM_Row Major_Delta  3-19-03.xls Chart 1_Delta 6-01-04 4 2" xfId="6881"/>
    <cellStyle name="A_SUM_Row Major_Delta  3-19-03.xls Chart 1_Delta 6-01-04 4 2 2" xfId="6882"/>
    <cellStyle name="A_SUM_Row Major_Delta  3-19-03.xls Chart 1_Delta 6-01-04 4 3" xfId="6883"/>
    <cellStyle name="A_SUM_Row Major_Delta  3-19-03.xls Chart 1_Delta 6-01-04 4 3 2" xfId="6884"/>
    <cellStyle name="A_SUM_Row Major_Delta  3-19-03.xls Chart 1_Delta 6-01-04 4 4" xfId="6885"/>
    <cellStyle name="A_SUM_Row Major_Delta  3-19-03.xls Chart 1_Delta 6-01-04 4 4 2" xfId="6886"/>
    <cellStyle name="A_SUM_Row Major_Delta  3-19-03.xls Chart 1_Delta 6-01-04 4 5" xfId="6887"/>
    <cellStyle name="A_SUM_Row Major_Delta  3-19-03.xls Chart 1_Delta 6-01-04 4 5 2" xfId="6888"/>
    <cellStyle name="A_SUM_Row Major_Delta  3-19-03.xls Chart 1_Delta 6-01-04 4 6" xfId="6889"/>
    <cellStyle name="A_SUM_Row Major_Delta  3-19-03.xls Chart 1_Delta 6-01-04 4 6 2" xfId="6890"/>
    <cellStyle name="A_SUM_Row Major_Delta  3-19-03.xls Chart 1_Delta 6-01-04 4 7" xfId="6891"/>
    <cellStyle name="A_SUM_Row Major_Delta  3-19-03.xls Chart 1_Delta 6-01-04 4 7 2" xfId="6892"/>
    <cellStyle name="A_SUM_Row Major_Delta  3-19-03.xls Chart 1_Delta 6-01-04 4 8" xfId="6893"/>
    <cellStyle name="A_SUM_Row Major_Delta  3-19-03.xls Chart 1_Delta 6-01-04 4 8 2" xfId="6894"/>
    <cellStyle name="A_SUM_Row Major_Delta  3-19-03.xls Chart 1_Delta 6-01-04 4 9" xfId="6895"/>
    <cellStyle name="A_SUM_Row Major_Delta  3-19-03.xls Chart 1_Delta 6-01-04 4 9 2" xfId="6896"/>
    <cellStyle name="A_SUM_Row Major_Delta  3-19-03.xls Chart 1_Delta 6-01-04 5" xfId="6897"/>
    <cellStyle name="A_SUM_Row Major_Delta  3-19-03.xls Chart 1_Delta 6-01-04 5 2" xfId="6898"/>
    <cellStyle name="A_SUM_Row Major_Delta  3-19-03.xls Chart 1_Delta 6-01-04 6" xfId="6899"/>
    <cellStyle name="A_SUM_Row Major_Delta  3-19-03.xls Chart 1_Delta 6-01-04 6 2" xfId="6900"/>
    <cellStyle name="A_SUM_Row Major_Delta  3-19-03.xls Chart 1_Delta 6-01-04 7" xfId="6901"/>
    <cellStyle name="A_SUM_Row Major_Delta  3-19-03.xls Chart 1_Delta 6-01-04 7 2" xfId="6902"/>
    <cellStyle name="A_SUM_Row Major_Delta  3-19-03.xls Chart 1_Delta 6-01-04 8" xfId="6903"/>
    <cellStyle name="A_SUM_Row Major_Delta  3-19-03.xls Chart 1_Delta 6-01-04 8 2" xfId="6904"/>
    <cellStyle name="A_SUM_Row Major_Delta  3-19-03.xls Chart 1_Delta 6-01-04 9" xfId="6905"/>
    <cellStyle name="A_SUM_Row Major_Delta  3-19-03.xls Chart 1_Delta 6-01-04 9 2" xfId="6906"/>
    <cellStyle name="A_SUM_Row Major_Delta  3-19-03.xls Chart 1_Delta 7-21-04" xfId="6907"/>
    <cellStyle name="A_SUM_Row Major_Delta  3-19-03.xls Chart 1_Delta 7-21-04 10" xfId="6908"/>
    <cellStyle name="A_SUM_Row Major_Delta  3-19-03.xls Chart 1_Delta 7-21-04 10 2" xfId="6909"/>
    <cellStyle name="A_SUM_Row Major_Delta  3-19-03.xls Chart 1_Delta 7-21-04 11" xfId="6910"/>
    <cellStyle name="A_SUM_Row Major_Delta  3-19-03.xls Chart 1_Delta 7-21-04 2" xfId="6911"/>
    <cellStyle name="A_SUM_Row Major_Delta  3-19-03.xls Chart 1_Delta 7-21-04 2 10" xfId="6912"/>
    <cellStyle name="A_SUM_Row Major_Delta  3-19-03.xls Chart 1_Delta 7-21-04 2 2" xfId="6913"/>
    <cellStyle name="A_SUM_Row Major_Delta  3-19-03.xls Chart 1_Delta 7-21-04 2 2 2" xfId="6914"/>
    <cellStyle name="A_SUM_Row Major_Delta  3-19-03.xls Chart 1_Delta 7-21-04 2 2 2 2" xfId="6915"/>
    <cellStyle name="A_SUM_Row Major_Delta  3-19-03.xls Chart 1_Delta 7-21-04 2 3" xfId="6916"/>
    <cellStyle name="A_SUM_Row Major_Delta  3-19-03.xls Chart 1_Delta 7-21-04 2 3 10" xfId="6917"/>
    <cellStyle name="A_SUM_Row Major_Delta  3-19-03.xls Chart 1_Delta 7-21-04 2 3 10 2" xfId="6918"/>
    <cellStyle name="A_SUM_Row Major_Delta  3-19-03.xls Chart 1_Delta 7-21-04 2 3 11" xfId="6919"/>
    <cellStyle name="A_SUM_Row Major_Delta  3-19-03.xls Chart 1_Delta 7-21-04 2 3 12" xfId="6920"/>
    <cellStyle name="A_SUM_Row Major_Delta  3-19-03.xls Chart 1_Delta 7-21-04 2 3 13" xfId="6921"/>
    <cellStyle name="A_SUM_Row Major_Delta  3-19-03.xls Chart 1_Delta 7-21-04 2 3 2" xfId="6922"/>
    <cellStyle name="A_SUM_Row Major_Delta  3-19-03.xls Chart 1_Delta 7-21-04 2 3 2 2" xfId="6923"/>
    <cellStyle name="A_SUM_Row Major_Delta  3-19-03.xls Chart 1_Delta 7-21-04 2 3 3" xfId="6924"/>
    <cellStyle name="A_SUM_Row Major_Delta  3-19-03.xls Chart 1_Delta 7-21-04 2 3 3 2" xfId="6925"/>
    <cellStyle name="A_SUM_Row Major_Delta  3-19-03.xls Chart 1_Delta 7-21-04 2 3 4" xfId="6926"/>
    <cellStyle name="A_SUM_Row Major_Delta  3-19-03.xls Chart 1_Delta 7-21-04 2 3 4 2" xfId="6927"/>
    <cellStyle name="A_SUM_Row Major_Delta  3-19-03.xls Chart 1_Delta 7-21-04 2 3 5" xfId="6928"/>
    <cellStyle name="A_SUM_Row Major_Delta  3-19-03.xls Chart 1_Delta 7-21-04 2 3 5 2" xfId="6929"/>
    <cellStyle name="A_SUM_Row Major_Delta  3-19-03.xls Chart 1_Delta 7-21-04 2 3 6" xfId="6930"/>
    <cellStyle name="A_SUM_Row Major_Delta  3-19-03.xls Chart 1_Delta 7-21-04 2 3 6 2" xfId="6931"/>
    <cellStyle name="A_SUM_Row Major_Delta  3-19-03.xls Chart 1_Delta 7-21-04 2 3 7" xfId="6932"/>
    <cellStyle name="A_SUM_Row Major_Delta  3-19-03.xls Chart 1_Delta 7-21-04 2 3 7 2" xfId="6933"/>
    <cellStyle name="A_SUM_Row Major_Delta  3-19-03.xls Chart 1_Delta 7-21-04 2 3 8" xfId="6934"/>
    <cellStyle name="A_SUM_Row Major_Delta  3-19-03.xls Chart 1_Delta 7-21-04 2 3 8 2" xfId="6935"/>
    <cellStyle name="A_SUM_Row Major_Delta  3-19-03.xls Chart 1_Delta 7-21-04 2 3 9" xfId="6936"/>
    <cellStyle name="A_SUM_Row Major_Delta  3-19-03.xls Chart 1_Delta 7-21-04 2 3 9 2" xfId="6937"/>
    <cellStyle name="A_SUM_Row Major_Delta  3-19-03.xls Chart 1_Delta 7-21-04 2 4" xfId="6938"/>
    <cellStyle name="A_SUM_Row Major_Delta  3-19-03.xls Chart 1_Delta 7-21-04 2 4 2" xfId="6939"/>
    <cellStyle name="A_SUM_Row Major_Delta  3-19-03.xls Chart 1_Delta 7-21-04 2 5" xfId="6940"/>
    <cellStyle name="A_SUM_Row Major_Delta  3-19-03.xls Chart 1_Delta 7-21-04 2 5 2" xfId="6941"/>
    <cellStyle name="A_SUM_Row Major_Delta  3-19-03.xls Chart 1_Delta 7-21-04 2 6" xfId="6942"/>
    <cellStyle name="A_SUM_Row Major_Delta  3-19-03.xls Chart 1_Delta 7-21-04 2 6 2" xfId="6943"/>
    <cellStyle name="A_SUM_Row Major_Delta  3-19-03.xls Chart 1_Delta 7-21-04 2 7" xfId="6944"/>
    <cellStyle name="A_SUM_Row Major_Delta  3-19-03.xls Chart 1_Delta 7-21-04 2 7 2" xfId="6945"/>
    <cellStyle name="A_SUM_Row Major_Delta  3-19-03.xls Chart 1_Delta 7-21-04 2 8" xfId="6946"/>
    <cellStyle name="A_SUM_Row Major_Delta  3-19-03.xls Chart 1_Delta 7-21-04 2 8 2" xfId="6947"/>
    <cellStyle name="A_SUM_Row Major_Delta  3-19-03.xls Chart 1_Delta 7-21-04 2 9" xfId="6948"/>
    <cellStyle name="A_SUM_Row Major_Delta  3-19-03.xls Chart 1_Delta 7-21-04 2 9 2" xfId="6949"/>
    <cellStyle name="A_SUM_Row Major_Delta  3-19-03.xls Chart 1_Delta 7-21-04 3" xfId="6950"/>
    <cellStyle name="A_SUM_Row Major_Delta  3-19-03.xls Chart 1_Delta 7-21-04 3 2" xfId="6951"/>
    <cellStyle name="A_SUM_Row Major_Delta  3-19-03.xls Chart 1_Delta 7-21-04 3 2 2" xfId="6952"/>
    <cellStyle name="A_SUM_Row Major_Delta  3-19-03.xls Chart 1_Delta 7-21-04 4" xfId="6953"/>
    <cellStyle name="A_SUM_Row Major_Delta  3-19-03.xls Chart 1_Delta 7-21-04 4 10" xfId="6954"/>
    <cellStyle name="A_SUM_Row Major_Delta  3-19-03.xls Chart 1_Delta 7-21-04 4 10 2" xfId="6955"/>
    <cellStyle name="A_SUM_Row Major_Delta  3-19-03.xls Chart 1_Delta 7-21-04 4 11" xfId="6956"/>
    <cellStyle name="A_SUM_Row Major_Delta  3-19-03.xls Chart 1_Delta 7-21-04 4 12" xfId="6957"/>
    <cellStyle name="A_SUM_Row Major_Delta  3-19-03.xls Chart 1_Delta 7-21-04 4 13" xfId="6958"/>
    <cellStyle name="A_SUM_Row Major_Delta  3-19-03.xls Chart 1_Delta 7-21-04 4 2" xfId="6959"/>
    <cellStyle name="A_SUM_Row Major_Delta  3-19-03.xls Chart 1_Delta 7-21-04 4 2 2" xfId="6960"/>
    <cellStyle name="A_SUM_Row Major_Delta  3-19-03.xls Chart 1_Delta 7-21-04 4 3" xfId="6961"/>
    <cellStyle name="A_SUM_Row Major_Delta  3-19-03.xls Chart 1_Delta 7-21-04 4 3 2" xfId="6962"/>
    <cellStyle name="A_SUM_Row Major_Delta  3-19-03.xls Chart 1_Delta 7-21-04 4 4" xfId="6963"/>
    <cellStyle name="A_SUM_Row Major_Delta  3-19-03.xls Chart 1_Delta 7-21-04 4 4 2" xfId="6964"/>
    <cellStyle name="A_SUM_Row Major_Delta  3-19-03.xls Chart 1_Delta 7-21-04 4 5" xfId="6965"/>
    <cellStyle name="A_SUM_Row Major_Delta  3-19-03.xls Chart 1_Delta 7-21-04 4 5 2" xfId="6966"/>
    <cellStyle name="A_SUM_Row Major_Delta  3-19-03.xls Chart 1_Delta 7-21-04 4 6" xfId="6967"/>
    <cellStyle name="A_SUM_Row Major_Delta  3-19-03.xls Chart 1_Delta 7-21-04 4 6 2" xfId="6968"/>
    <cellStyle name="A_SUM_Row Major_Delta  3-19-03.xls Chart 1_Delta 7-21-04 4 7" xfId="6969"/>
    <cellStyle name="A_SUM_Row Major_Delta  3-19-03.xls Chart 1_Delta 7-21-04 4 7 2" xfId="6970"/>
    <cellStyle name="A_SUM_Row Major_Delta  3-19-03.xls Chart 1_Delta 7-21-04 4 8" xfId="6971"/>
    <cellStyle name="A_SUM_Row Major_Delta  3-19-03.xls Chart 1_Delta 7-21-04 4 8 2" xfId="6972"/>
    <cellStyle name="A_SUM_Row Major_Delta  3-19-03.xls Chart 1_Delta 7-21-04 4 9" xfId="6973"/>
    <cellStyle name="A_SUM_Row Major_Delta  3-19-03.xls Chart 1_Delta 7-21-04 4 9 2" xfId="6974"/>
    <cellStyle name="A_SUM_Row Major_Delta  3-19-03.xls Chart 1_Delta 7-21-04 5" xfId="6975"/>
    <cellStyle name="A_SUM_Row Major_Delta  3-19-03.xls Chart 1_Delta 7-21-04 5 2" xfId="6976"/>
    <cellStyle name="A_SUM_Row Major_Delta  3-19-03.xls Chart 1_Delta 7-21-04 6" xfId="6977"/>
    <cellStyle name="A_SUM_Row Major_Delta  3-19-03.xls Chart 1_Delta 7-21-04 6 2" xfId="6978"/>
    <cellStyle name="A_SUM_Row Major_Delta  3-19-03.xls Chart 1_Delta 7-21-04 7" xfId="6979"/>
    <cellStyle name="A_SUM_Row Major_Delta  3-19-03.xls Chart 1_Delta 7-21-04 7 2" xfId="6980"/>
    <cellStyle name="A_SUM_Row Major_Delta  3-19-03.xls Chart 1_Delta 7-21-04 8" xfId="6981"/>
    <cellStyle name="A_SUM_Row Major_Delta  3-19-03.xls Chart 1_Delta 7-21-04 8 2" xfId="6982"/>
    <cellStyle name="A_SUM_Row Major_Delta  3-19-03.xls Chart 1_Delta 7-21-04 9" xfId="6983"/>
    <cellStyle name="A_SUM_Row Major_Delta  3-19-03.xls Chart 1_Delta 7-21-04 9 2" xfId="6984"/>
    <cellStyle name="A_SUM_Row Major_Delta  3-19-03.xls Chart 1_Delta 9-21-04" xfId="6985"/>
    <cellStyle name="A_SUM_Row Major_Delta  3-19-03.xls Chart 1_Delta 9-21-04 10" xfId="6986"/>
    <cellStyle name="A_SUM_Row Major_Delta  3-19-03.xls Chart 1_Delta 9-21-04 10 2" xfId="6987"/>
    <cellStyle name="A_SUM_Row Major_Delta  3-19-03.xls Chart 1_Delta 9-21-04 11" xfId="6988"/>
    <cellStyle name="A_SUM_Row Major_Delta  3-19-03.xls Chart 1_Delta 9-21-04 2" xfId="6989"/>
    <cellStyle name="A_SUM_Row Major_Delta  3-19-03.xls Chart 1_Delta 9-21-04 2 10" xfId="6990"/>
    <cellStyle name="A_SUM_Row Major_Delta  3-19-03.xls Chart 1_Delta 9-21-04 2 2" xfId="6991"/>
    <cellStyle name="A_SUM_Row Major_Delta  3-19-03.xls Chart 1_Delta 9-21-04 2 2 2" xfId="6992"/>
    <cellStyle name="A_SUM_Row Major_Delta  3-19-03.xls Chart 1_Delta 9-21-04 2 2 2 2" xfId="6993"/>
    <cellStyle name="A_SUM_Row Major_Delta  3-19-03.xls Chart 1_Delta 9-21-04 2 3" xfId="6994"/>
    <cellStyle name="A_SUM_Row Major_Delta  3-19-03.xls Chart 1_Delta 9-21-04 2 3 10" xfId="6995"/>
    <cellStyle name="A_SUM_Row Major_Delta  3-19-03.xls Chart 1_Delta 9-21-04 2 3 10 2" xfId="6996"/>
    <cellStyle name="A_SUM_Row Major_Delta  3-19-03.xls Chart 1_Delta 9-21-04 2 3 11" xfId="6997"/>
    <cellStyle name="A_SUM_Row Major_Delta  3-19-03.xls Chart 1_Delta 9-21-04 2 3 12" xfId="6998"/>
    <cellStyle name="A_SUM_Row Major_Delta  3-19-03.xls Chart 1_Delta 9-21-04 2 3 13" xfId="6999"/>
    <cellStyle name="A_SUM_Row Major_Delta  3-19-03.xls Chart 1_Delta 9-21-04 2 3 2" xfId="7000"/>
    <cellStyle name="A_SUM_Row Major_Delta  3-19-03.xls Chart 1_Delta 9-21-04 2 3 2 2" xfId="7001"/>
    <cellStyle name="A_SUM_Row Major_Delta  3-19-03.xls Chart 1_Delta 9-21-04 2 3 3" xfId="7002"/>
    <cellStyle name="A_SUM_Row Major_Delta  3-19-03.xls Chart 1_Delta 9-21-04 2 3 3 2" xfId="7003"/>
    <cellStyle name="A_SUM_Row Major_Delta  3-19-03.xls Chart 1_Delta 9-21-04 2 3 4" xfId="7004"/>
    <cellStyle name="A_SUM_Row Major_Delta  3-19-03.xls Chart 1_Delta 9-21-04 2 3 4 2" xfId="7005"/>
    <cellStyle name="A_SUM_Row Major_Delta  3-19-03.xls Chart 1_Delta 9-21-04 2 3 5" xfId="7006"/>
    <cellStyle name="A_SUM_Row Major_Delta  3-19-03.xls Chart 1_Delta 9-21-04 2 3 5 2" xfId="7007"/>
    <cellStyle name="A_SUM_Row Major_Delta  3-19-03.xls Chart 1_Delta 9-21-04 2 3 6" xfId="7008"/>
    <cellStyle name="A_SUM_Row Major_Delta  3-19-03.xls Chart 1_Delta 9-21-04 2 3 6 2" xfId="7009"/>
    <cellStyle name="A_SUM_Row Major_Delta  3-19-03.xls Chart 1_Delta 9-21-04 2 3 7" xfId="7010"/>
    <cellStyle name="A_SUM_Row Major_Delta  3-19-03.xls Chart 1_Delta 9-21-04 2 3 7 2" xfId="7011"/>
    <cellStyle name="A_SUM_Row Major_Delta  3-19-03.xls Chart 1_Delta 9-21-04 2 3 8" xfId="7012"/>
    <cellStyle name="A_SUM_Row Major_Delta  3-19-03.xls Chart 1_Delta 9-21-04 2 3 8 2" xfId="7013"/>
    <cellStyle name="A_SUM_Row Major_Delta  3-19-03.xls Chart 1_Delta 9-21-04 2 3 9" xfId="7014"/>
    <cellStyle name="A_SUM_Row Major_Delta  3-19-03.xls Chart 1_Delta 9-21-04 2 3 9 2" xfId="7015"/>
    <cellStyle name="A_SUM_Row Major_Delta  3-19-03.xls Chart 1_Delta 9-21-04 2 4" xfId="7016"/>
    <cellStyle name="A_SUM_Row Major_Delta  3-19-03.xls Chart 1_Delta 9-21-04 2 4 2" xfId="7017"/>
    <cellStyle name="A_SUM_Row Major_Delta  3-19-03.xls Chart 1_Delta 9-21-04 2 5" xfId="7018"/>
    <cellStyle name="A_SUM_Row Major_Delta  3-19-03.xls Chart 1_Delta 9-21-04 2 5 2" xfId="7019"/>
    <cellStyle name="A_SUM_Row Major_Delta  3-19-03.xls Chart 1_Delta 9-21-04 2 6" xfId="7020"/>
    <cellStyle name="A_SUM_Row Major_Delta  3-19-03.xls Chart 1_Delta 9-21-04 2 6 2" xfId="7021"/>
    <cellStyle name="A_SUM_Row Major_Delta  3-19-03.xls Chart 1_Delta 9-21-04 2 7" xfId="7022"/>
    <cellStyle name="A_SUM_Row Major_Delta  3-19-03.xls Chart 1_Delta 9-21-04 2 7 2" xfId="7023"/>
    <cellStyle name="A_SUM_Row Major_Delta  3-19-03.xls Chart 1_Delta 9-21-04 2 8" xfId="7024"/>
    <cellStyle name="A_SUM_Row Major_Delta  3-19-03.xls Chart 1_Delta 9-21-04 2 8 2" xfId="7025"/>
    <cellStyle name="A_SUM_Row Major_Delta  3-19-03.xls Chart 1_Delta 9-21-04 2 9" xfId="7026"/>
    <cellStyle name="A_SUM_Row Major_Delta  3-19-03.xls Chart 1_Delta 9-21-04 2 9 2" xfId="7027"/>
    <cellStyle name="A_SUM_Row Major_Delta  3-19-03.xls Chart 1_Delta 9-21-04 3" xfId="7028"/>
    <cellStyle name="A_SUM_Row Major_Delta  3-19-03.xls Chart 1_Delta 9-21-04 3 2" xfId="7029"/>
    <cellStyle name="A_SUM_Row Major_Delta  3-19-03.xls Chart 1_Delta 9-21-04 3 2 2" xfId="7030"/>
    <cellStyle name="A_SUM_Row Major_Delta  3-19-03.xls Chart 1_Delta 9-21-04 4" xfId="7031"/>
    <cellStyle name="A_SUM_Row Major_Delta  3-19-03.xls Chart 1_Delta 9-21-04 4 10" xfId="7032"/>
    <cellStyle name="A_SUM_Row Major_Delta  3-19-03.xls Chart 1_Delta 9-21-04 4 10 2" xfId="7033"/>
    <cellStyle name="A_SUM_Row Major_Delta  3-19-03.xls Chart 1_Delta 9-21-04 4 11" xfId="7034"/>
    <cellStyle name="A_SUM_Row Major_Delta  3-19-03.xls Chart 1_Delta 9-21-04 4 12" xfId="7035"/>
    <cellStyle name="A_SUM_Row Major_Delta  3-19-03.xls Chart 1_Delta 9-21-04 4 13" xfId="7036"/>
    <cellStyle name="A_SUM_Row Major_Delta  3-19-03.xls Chart 1_Delta 9-21-04 4 2" xfId="7037"/>
    <cellStyle name="A_SUM_Row Major_Delta  3-19-03.xls Chart 1_Delta 9-21-04 4 2 2" xfId="7038"/>
    <cellStyle name="A_SUM_Row Major_Delta  3-19-03.xls Chart 1_Delta 9-21-04 4 3" xfId="7039"/>
    <cellStyle name="A_SUM_Row Major_Delta  3-19-03.xls Chart 1_Delta 9-21-04 4 3 2" xfId="7040"/>
    <cellStyle name="A_SUM_Row Major_Delta  3-19-03.xls Chart 1_Delta 9-21-04 4 4" xfId="7041"/>
    <cellStyle name="A_SUM_Row Major_Delta  3-19-03.xls Chart 1_Delta 9-21-04 4 4 2" xfId="7042"/>
    <cellStyle name="A_SUM_Row Major_Delta  3-19-03.xls Chart 1_Delta 9-21-04 4 5" xfId="7043"/>
    <cellStyle name="A_SUM_Row Major_Delta  3-19-03.xls Chart 1_Delta 9-21-04 4 5 2" xfId="7044"/>
    <cellStyle name="A_SUM_Row Major_Delta  3-19-03.xls Chart 1_Delta 9-21-04 4 6" xfId="7045"/>
    <cellStyle name="A_SUM_Row Major_Delta  3-19-03.xls Chart 1_Delta 9-21-04 4 6 2" xfId="7046"/>
    <cellStyle name="A_SUM_Row Major_Delta  3-19-03.xls Chart 1_Delta 9-21-04 4 7" xfId="7047"/>
    <cellStyle name="A_SUM_Row Major_Delta  3-19-03.xls Chart 1_Delta 9-21-04 4 7 2" xfId="7048"/>
    <cellStyle name="A_SUM_Row Major_Delta  3-19-03.xls Chart 1_Delta 9-21-04 4 8" xfId="7049"/>
    <cellStyle name="A_SUM_Row Major_Delta  3-19-03.xls Chart 1_Delta 9-21-04 4 8 2" xfId="7050"/>
    <cellStyle name="A_SUM_Row Major_Delta  3-19-03.xls Chart 1_Delta 9-21-04 4 9" xfId="7051"/>
    <cellStyle name="A_SUM_Row Major_Delta  3-19-03.xls Chart 1_Delta 9-21-04 4 9 2" xfId="7052"/>
    <cellStyle name="A_SUM_Row Major_Delta  3-19-03.xls Chart 1_Delta 9-21-04 5" xfId="7053"/>
    <cellStyle name="A_SUM_Row Major_Delta  3-19-03.xls Chart 1_Delta 9-21-04 5 2" xfId="7054"/>
    <cellStyle name="A_SUM_Row Major_Delta  3-19-03.xls Chart 1_Delta 9-21-04 6" xfId="7055"/>
    <cellStyle name="A_SUM_Row Major_Delta  3-19-03.xls Chart 1_Delta 9-21-04 6 2" xfId="7056"/>
    <cellStyle name="A_SUM_Row Major_Delta  3-19-03.xls Chart 1_Delta 9-21-04 7" xfId="7057"/>
    <cellStyle name="A_SUM_Row Major_Delta  3-19-03.xls Chart 1_Delta 9-21-04 7 2" xfId="7058"/>
    <cellStyle name="A_SUM_Row Major_Delta  3-19-03.xls Chart 1_Delta 9-21-04 8" xfId="7059"/>
    <cellStyle name="A_SUM_Row Major_Delta  3-19-03.xls Chart 1_Delta 9-21-04 8 2" xfId="7060"/>
    <cellStyle name="A_SUM_Row Major_Delta  3-19-03.xls Chart 1_Delta 9-21-04 9" xfId="7061"/>
    <cellStyle name="A_SUM_Row Major_Delta  3-19-03.xls Chart 1_Delta 9-21-04 9 2" xfId="7062"/>
    <cellStyle name="A_SUM_Row Major_Delta  3-19-03.xls Chart 1_US Airways Spread" xfId="7063"/>
    <cellStyle name="A_SUM_Row Major_Delta  3-19-03.xls Chart 1_US Airways Spread 10" xfId="7064"/>
    <cellStyle name="A_SUM_Row Major_Delta  3-19-03.xls Chart 1_US Airways Spread 10 2" xfId="7065"/>
    <cellStyle name="A_SUM_Row Major_Delta  3-19-03.xls Chart 1_US Airways Spread 11" xfId="7066"/>
    <cellStyle name="A_SUM_Row Major_Delta  3-19-03.xls Chart 1_US Airways Spread 2" xfId="7067"/>
    <cellStyle name="A_SUM_Row Major_Delta  3-19-03.xls Chart 1_US Airways Spread 2 10" xfId="7068"/>
    <cellStyle name="A_SUM_Row Major_Delta  3-19-03.xls Chart 1_US Airways Spread 2 2" xfId="7069"/>
    <cellStyle name="A_SUM_Row Major_Delta  3-19-03.xls Chart 1_US Airways Spread 2 2 2" xfId="7070"/>
    <cellStyle name="A_SUM_Row Major_Delta  3-19-03.xls Chart 1_US Airways Spread 2 2 2 2" xfId="7071"/>
    <cellStyle name="A_SUM_Row Major_Delta  3-19-03.xls Chart 1_US Airways Spread 2 3" xfId="7072"/>
    <cellStyle name="A_SUM_Row Major_Delta  3-19-03.xls Chart 1_US Airways Spread 2 3 10" xfId="7073"/>
    <cellStyle name="A_SUM_Row Major_Delta  3-19-03.xls Chart 1_US Airways Spread 2 3 10 2" xfId="7074"/>
    <cellStyle name="A_SUM_Row Major_Delta  3-19-03.xls Chart 1_US Airways Spread 2 3 11" xfId="7075"/>
    <cellStyle name="A_SUM_Row Major_Delta  3-19-03.xls Chart 1_US Airways Spread 2 3 12" xfId="7076"/>
    <cellStyle name="A_SUM_Row Major_Delta  3-19-03.xls Chart 1_US Airways Spread 2 3 13" xfId="7077"/>
    <cellStyle name="A_SUM_Row Major_Delta  3-19-03.xls Chart 1_US Airways Spread 2 3 2" xfId="7078"/>
    <cellStyle name="A_SUM_Row Major_Delta  3-19-03.xls Chart 1_US Airways Spread 2 3 2 2" xfId="7079"/>
    <cellStyle name="A_SUM_Row Major_Delta  3-19-03.xls Chart 1_US Airways Spread 2 3 3" xfId="7080"/>
    <cellStyle name="A_SUM_Row Major_Delta  3-19-03.xls Chart 1_US Airways Spread 2 3 3 2" xfId="7081"/>
    <cellStyle name="A_SUM_Row Major_Delta  3-19-03.xls Chart 1_US Airways Spread 2 3 4" xfId="7082"/>
    <cellStyle name="A_SUM_Row Major_Delta  3-19-03.xls Chart 1_US Airways Spread 2 3 4 2" xfId="7083"/>
    <cellStyle name="A_SUM_Row Major_Delta  3-19-03.xls Chart 1_US Airways Spread 2 3 5" xfId="7084"/>
    <cellStyle name="A_SUM_Row Major_Delta  3-19-03.xls Chart 1_US Airways Spread 2 3 5 2" xfId="7085"/>
    <cellStyle name="A_SUM_Row Major_Delta  3-19-03.xls Chart 1_US Airways Spread 2 3 6" xfId="7086"/>
    <cellStyle name="A_SUM_Row Major_Delta  3-19-03.xls Chart 1_US Airways Spread 2 3 6 2" xfId="7087"/>
    <cellStyle name="A_SUM_Row Major_Delta  3-19-03.xls Chart 1_US Airways Spread 2 3 7" xfId="7088"/>
    <cellStyle name="A_SUM_Row Major_Delta  3-19-03.xls Chart 1_US Airways Spread 2 3 7 2" xfId="7089"/>
    <cellStyle name="A_SUM_Row Major_Delta  3-19-03.xls Chart 1_US Airways Spread 2 3 8" xfId="7090"/>
    <cellStyle name="A_SUM_Row Major_Delta  3-19-03.xls Chart 1_US Airways Spread 2 3 8 2" xfId="7091"/>
    <cellStyle name="A_SUM_Row Major_Delta  3-19-03.xls Chart 1_US Airways Spread 2 3 9" xfId="7092"/>
    <cellStyle name="A_SUM_Row Major_Delta  3-19-03.xls Chart 1_US Airways Spread 2 3 9 2" xfId="7093"/>
    <cellStyle name="A_SUM_Row Major_Delta  3-19-03.xls Chart 1_US Airways Spread 2 4" xfId="7094"/>
    <cellStyle name="A_SUM_Row Major_Delta  3-19-03.xls Chart 1_US Airways Spread 2 4 2" xfId="7095"/>
    <cellStyle name="A_SUM_Row Major_Delta  3-19-03.xls Chart 1_US Airways Spread 2 5" xfId="7096"/>
    <cellStyle name="A_SUM_Row Major_Delta  3-19-03.xls Chart 1_US Airways Spread 2 5 2" xfId="7097"/>
    <cellStyle name="A_SUM_Row Major_Delta  3-19-03.xls Chart 1_US Airways Spread 2 6" xfId="7098"/>
    <cellStyle name="A_SUM_Row Major_Delta  3-19-03.xls Chart 1_US Airways Spread 2 6 2" xfId="7099"/>
    <cellStyle name="A_SUM_Row Major_Delta  3-19-03.xls Chart 1_US Airways Spread 2 7" xfId="7100"/>
    <cellStyle name="A_SUM_Row Major_Delta  3-19-03.xls Chart 1_US Airways Spread 2 7 2" xfId="7101"/>
    <cellStyle name="A_SUM_Row Major_Delta  3-19-03.xls Chart 1_US Airways Spread 2 8" xfId="7102"/>
    <cellStyle name="A_SUM_Row Major_Delta  3-19-03.xls Chart 1_US Airways Spread 2 8 2" xfId="7103"/>
    <cellStyle name="A_SUM_Row Major_Delta  3-19-03.xls Chart 1_US Airways Spread 2 9" xfId="7104"/>
    <cellStyle name="A_SUM_Row Major_Delta  3-19-03.xls Chart 1_US Airways Spread 2 9 2" xfId="7105"/>
    <cellStyle name="A_SUM_Row Major_Delta  3-19-03.xls Chart 1_US Airways Spread 3" xfId="7106"/>
    <cellStyle name="A_SUM_Row Major_Delta  3-19-03.xls Chart 1_US Airways Spread 3 2" xfId="7107"/>
    <cellStyle name="A_SUM_Row Major_Delta  3-19-03.xls Chart 1_US Airways Spread 3 2 2" xfId="7108"/>
    <cellStyle name="A_SUM_Row Major_Delta  3-19-03.xls Chart 1_US Airways Spread 4" xfId="7109"/>
    <cellStyle name="A_SUM_Row Major_Delta  3-19-03.xls Chart 1_US Airways Spread 4 10" xfId="7110"/>
    <cellStyle name="A_SUM_Row Major_Delta  3-19-03.xls Chart 1_US Airways Spread 4 10 2" xfId="7111"/>
    <cellStyle name="A_SUM_Row Major_Delta  3-19-03.xls Chart 1_US Airways Spread 4 11" xfId="7112"/>
    <cellStyle name="A_SUM_Row Major_Delta  3-19-03.xls Chart 1_US Airways Spread 4 12" xfId="7113"/>
    <cellStyle name="A_SUM_Row Major_Delta  3-19-03.xls Chart 1_US Airways Spread 4 13" xfId="7114"/>
    <cellStyle name="A_SUM_Row Major_Delta  3-19-03.xls Chart 1_US Airways Spread 4 2" xfId="7115"/>
    <cellStyle name="A_SUM_Row Major_Delta  3-19-03.xls Chart 1_US Airways Spread 4 2 2" xfId="7116"/>
    <cellStyle name="A_SUM_Row Major_Delta  3-19-03.xls Chart 1_US Airways Spread 4 3" xfId="7117"/>
    <cellStyle name="A_SUM_Row Major_Delta  3-19-03.xls Chart 1_US Airways Spread 4 3 2" xfId="7118"/>
    <cellStyle name="A_SUM_Row Major_Delta  3-19-03.xls Chart 1_US Airways Spread 4 4" xfId="7119"/>
    <cellStyle name="A_SUM_Row Major_Delta  3-19-03.xls Chart 1_US Airways Spread 4 4 2" xfId="7120"/>
    <cellStyle name="A_SUM_Row Major_Delta  3-19-03.xls Chart 1_US Airways Spread 4 5" xfId="7121"/>
    <cellStyle name="A_SUM_Row Major_Delta  3-19-03.xls Chart 1_US Airways Spread 4 5 2" xfId="7122"/>
    <cellStyle name="A_SUM_Row Major_Delta  3-19-03.xls Chart 1_US Airways Spread 4 6" xfId="7123"/>
    <cellStyle name="A_SUM_Row Major_Delta  3-19-03.xls Chart 1_US Airways Spread 4 6 2" xfId="7124"/>
    <cellStyle name="A_SUM_Row Major_Delta  3-19-03.xls Chart 1_US Airways Spread 4 7" xfId="7125"/>
    <cellStyle name="A_SUM_Row Major_Delta  3-19-03.xls Chart 1_US Airways Spread 4 7 2" xfId="7126"/>
    <cellStyle name="A_SUM_Row Major_Delta  3-19-03.xls Chart 1_US Airways Spread 4 8" xfId="7127"/>
    <cellStyle name="A_SUM_Row Major_Delta  3-19-03.xls Chart 1_US Airways Spread 4 8 2" xfId="7128"/>
    <cellStyle name="A_SUM_Row Major_Delta  3-19-03.xls Chart 1_US Airways Spread 4 9" xfId="7129"/>
    <cellStyle name="A_SUM_Row Major_Delta  3-19-03.xls Chart 1_US Airways Spread 4 9 2" xfId="7130"/>
    <cellStyle name="A_SUM_Row Major_Delta  3-19-03.xls Chart 1_US Airways Spread 5" xfId="7131"/>
    <cellStyle name="A_SUM_Row Major_Delta  3-19-03.xls Chart 1_US Airways Spread 5 2" xfId="7132"/>
    <cellStyle name="A_SUM_Row Major_Delta  3-19-03.xls Chart 1_US Airways Spread 6" xfId="7133"/>
    <cellStyle name="A_SUM_Row Major_Delta  3-19-03.xls Chart 1_US Airways Spread 6 2" xfId="7134"/>
    <cellStyle name="A_SUM_Row Major_Delta  3-19-03.xls Chart 1_US Airways Spread 7" xfId="7135"/>
    <cellStyle name="A_SUM_Row Major_Delta  3-19-03.xls Chart 1_US Airways Spread 7 2" xfId="7136"/>
    <cellStyle name="A_SUM_Row Major_Delta  3-19-03.xls Chart 1_US Airways Spread 8" xfId="7137"/>
    <cellStyle name="A_SUM_Row Major_Delta  3-19-03.xls Chart 1_US Airways Spread 8 2" xfId="7138"/>
    <cellStyle name="A_SUM_Row Major_Delta  3-19-03.xls Chart 1_US Airways Spread 9" xfId="7139"/>
    <cellStyle name="A_SUM_Row Major_Delta  3-19-03.xls Chart 1_US Airways Spread 9 2" xfId="7140"/>
    <cellStyle name="A_SUM_Row Major_Delta 10-28-03" xfId="7141"/>
    <cellStyle name="A_SUM_Row Major_Delta 10-28-03 10" xfId="7142"/>
    <cellStyle name="A_SUM_Row Major_Delta 10-28-03 10 2" xfId="7143"/>
    <cellStyle name="A_SUM_Row Major_Delta 10-28-03 11" xfId="7144"/>
    <cellStyle name="A_SUM_Row Major_Delta 10-28-03 2" xfId="7145"/>
    <cellStyle name="A_SUM_Row Major_Delta 10-28-03 2 10" xfId="7146"/>
    <cellStyle name="A_SUM_Row Major_Delta 10-28-03 2 2" xfId="7147"/>
    <cellStyle name="A_SUM_Row Major_Delta 10-28-03 2 2 2" xfId="7148"/>
    <cellStyle name="A_SUM_Row Major_Delta 10-28-03 2 2 2 2" xfId="7149"/>
    <cellStyle name="A_SUM_Row Major_Delta 10-28-03 2 3" xfId="7150"/>
    <cellStyle name="A_SUM_Row Major_Delta 10-28-03 2 3 10" xfId="7151"/>
    <cellStyle name="A_SUM_Row Major_Delta 10-28-03 2 3 10 2" xfId="7152"/>
    <cellStyle name="A_SUM_Row Major_Delta 10-28-03 2 3 11" xfId="7153"/>
    <cellStyle name="A_SUM_Row Major_Delta 10-28-03 2 3 12" xfId="7154"/>
    <cellStyle name="A_SUM_Row Major_Delta 10-28-03 2 3 13" xfId="7155"/>
    <cellStyle name="A_SUM_Row Major_Delta 10-28-03 2 3 2" xfId="7156"/>
    <cellStyle name="A_SUM_Row Major_Delta 10-28-03 2 3 2 2" xfId="7157"/>
    <cellStyle name="A_SUM_Row Major_Delta 10-28-03 2 3 3" xfId="7158"/>
    <cellStyle name="A_SUM_Row Major_Delta 10-28-03 2 3 3 2" xfId="7159"/>
    <cellStyle name="A_SUM_Row Major_Delta 10-28-03 2 3 4" xfId="7160"/>
    <cellStyle name="A_SUM_Row Major_Delta 10-28-03 2 3 4 2" xfId="7161"/>
    <cellStyle name="A_SUM_Row Major_Delta 10-28-03 2 3 5" xfId="7162"/>
    <cellStyle name="A_SUM_Row Major_Delta 10-28-03 2 3 5 2" xfId="7163"/>
    <cellStyle name="A_SUM_Row Major_Delta 10-28-03 2 3 6" xfId="7164"/>
    <cellStyle name="A_SUM_Row Major_Delta 10-28-03 2 3 6 2" xfId="7165"/>
    <cellStyle name="A_SUM_Row Major_Delta 10-28-03 2 3 7" xfId="7166"/>
    <cellStyle name="A_SUM_Row Major_Delta 10-28-03 2 3 7 2" xfId="7167"/>
    <cellStyle name="A_SUM_Row Major_Delta 10-28-03 2 3 8" xfId="7168"/>
    <cellStyle name="A_SUM_Row Major_Delta 10-28-03 2 3 8 2" xfId="7169"/>
    <cellStyle name="A_SUM_Row Major_Delta 10-28-03 2 3 9" xfId="7170"/>
    <cellStyle name="A_SUM_Row Major_Delta 10-28-03 2 3 9 2" xfId="7171"/>
    <cellStyle name="A_SUM_Row Major_Delta 10-28-03 2 4" xfId="7172"/>
    <cellStyle name="A_SUM_Row Major_Delta 10-28-03 2 4 2" xfId="7173"/>
    <cellStyle name="A_SUM_Row Major_Delta 10-28-03 2 5" xfId="7174"/>
    <cellStyle name="A_SUM_Row Major_Delta 10-28-03 2 5 2" xfId="7175"/>
    <cellStyle name="A_SUM_Row Major_Delta 10-28-03 2 6" xfId="7176"/>
    <cellStyle name="A_SUM_Row Major_Delta 10-28-03 2 6 2" xfId="7177"/>
    <cellStyle name="A_SUM_Row Major_Delta 10-28-03 2 7" xfId="7178"/>
    <cellStyle name="A_SUM_Row Major_Delta 10-28-03 2 7 2" xfId="7179"/>
    <cellStyle name="A_SUM_Row Major_Delta 10-28-03 2 8" xfId="7180"/>
    <cellStyle name="A_SUM_Row Major_Delta 10-28-03 2 8 2" xfId="7181"/>
    <cellStyle name="A_SUM_Row Major_Delta 10-28-03 2 9" xfId="7182"/>
    <cellStyle name="A_SUM_Row Major_Delta 10-28-03 2 9 2" xfId="7183"/>
    <cellStyle name="A_SUM_Row Major_Delta 10-28-03 3" xfId="7184"/>
    <cellStyle name="A_SUM_Row Major_Delta 10-28-03 3 2" xfId="7185"/>
    <cellStyle name="A_SUM_Row Major_Delta 10-28-03 3 2 2" xfId="7186"/>
    <cellStyle name="A_SUM_Row Major_Delta 10-28-03 4" xfId="7187"/>
    <cellStyle name="A_SUM_Row Major_Delta 10-28-03 4 10" xfId="7188"/>
    <cellStyle name="A_SUM_Row Major_Delta 10-28-03 4 10 2" xfId="7189"/>
    <cellStyle name="A_SUM_Row Major_Delta 10-28-03 4 11" xfId="7190"/>
    <cellStyle name="A_SUM_Row Major_Delta 10-28-03 4 12" xfId="7191"/>
    <cellStyle name="A_SUM_Row Major_Delta 10-28-03 4 13" xfId="7192"/>
    <cellStyle name="A_SUM_Row Major_Delta 10-28-03 4 2" xfId="7193"/>
    <cellStyle name="A_SUM_Row Major_Delta 10-28-03 4 2 2" xfId="7194"/>
    <cellStyle name="A_SUM_Row Major_Delta 10-28-03 4 3" xfId="7195"/>
    <cellStyle name="A_SUM_Row Major_Delta 10-28-03 4 3 2" xfId="7196"/>
    <cellStyle name="A_SUM_Row Major_Delta 10-28-03 4 4" xfId="7197"/>
    <cellStyle name="A_SUM_Row Major_Delta 10-28-03 4 4 2" xfId="7198"/>
    <cellStyle name="A_SUM_Row Major_Delta 10-28-03 4 5" xfId="7199"/>
    <cellStyle name="A_SUM_Row Major_Delta 10-28-03 4 5 2" xfId="7200"/>
    <cellStyle name="A_SUM_Row Major_Delta 10-28-03 4 6" xfId="7201"/>
    <cellStyle name="A_SUM_Row Major_Delta 10-28-03 4 6 2" xfId="7202"/>
    <cellStyle name="A_SUM_Row Major_Delta 10-28-03 4 7" xfId="7203"/>
    <cellStyle name="A_SUM_Row Major_Delta 10-28-03 4 7 2" xfId="7204"/>
    <cellStyle name="A_SUM_Row Major_Delta 10-28-03 4 8" xfId="7205"/>
    <cellStyle name="A_SUM_Row Major_Delta 10-28-03 4 8 2" xfId="7206"/>
    <cellStyle name="A_SUM_Row Major_Delta 10-28-03 4 9" xfId="7207"/>
    <cellStyle name="A_SUM_Row Major_Delta 10-28-03 4 9 2" xfId="7208"/>
    <cellStyle name="A_SUM_Row Major_Delta 10-28-03 5" xfId="7209"/>
    <cellStyle name="A_SUM_Row Major_Delta 10-28-03 5 2" xfId="7210"/>
    <cellStyle name="A_SUM_Row Major_Delta 10-28-03 6" xfId="7211"/>
    <cellStyle name="A_SUM_Row Major_Delta 10-28-03 6 2" xfId="7212"/>
    <cellStyle name="A_SUM_Row Major_Delta 10-28-03 7" xfId="7213"/>
    <cellStyle name="A_SUM_Row Major_Delta 10-28-03 7 2" xfId="7214"/>
    <cellStyle name="A_SUM_Row Major_Delta 10-28-03 8" xfId="7215"/>
    <cellStyle name="A_SUM_Row Major_Delta 10-28-03 8 2" xfId="7216"/>
    <cellStyle name="A_SUM_Row Major_Delta 10-28-03 9" xfId="7217"/>
    <cellStyle name="A_SUM_Row Major_Delta 10-28-03 9 2" xfId="7218"/>
    <cellStyle name="A_SUM_Row Major_Delta 6-01-04" xfId="7219"/>
    <cellStyle name="A_SUM_Row Major_Delta 6-01-04 10" xfId="7220"/>
    <cellStyle name="A_SUM_Row Major_Delta 6-01-04 10 2" xfId="7221"/>
    <cellStyle name="A_SUM_Row Major_Delta 6-01-04 11" xfId="7222"/>
    <cellStyle name="A_SUM_Row Major_Delta 6-01-04 2" xfId="7223"/>
    <cellStyle name="A_SUM_Row Major_Delta 6-01-04 2 10" xfId="7224"/>
    <cellStyle name="A_SUM_Row Major_Delta 6-01-04 2 2" xfId="7225"/>
    <cellStyle name="A_SUM_Row Major_Delta 6-01-04 2 2 2" xfId="7226"/>
    <cellStyle name="A_SUM_Row Major_Delta 6-01-04 2 2 2 2" xfId="7227"/>
    <cellStyle name="A_SUM_Row Major_Delta 6-01-04 2 3" xfId="7228"/>
    <cellStyle name="A_SUM_Row Major_Delta 6-01-04 2 3 10" xfId="7229"/>
    <cellStyle name="A_SUM_Row Major_Delta 6-01-04 2 3 10 2" xfId="7230"/>
    <cellStyle name="A_SUM_Row Major_Delta 6-01-04 2 3 11" xfId="7231"/>
    <cellStyle name="A_SUM_Row Major_Delta 6-01-04 2 3 12" xfId="7232"/>
    <cellStyle name="A_SUM_Row Major_Delta 6-01-04 2 3 13" xfId="7233"/>
    <cellStyle name="A_SUM_Row Major_Delta 6-01-04 2 3 2" xfId="7234"/>
    <cellStyle name="A_SUM_Row Major_Delta 6-01-04 2 3 2 2" xfId="7235"/>
    <cellStyle name="A_SUM_Row Major_Delta 6-01-04 2 3 3" xfId="7236"/>
    <cellStyle name="A_SUM_Row Major_Delta 6-01-04 2 3 3 2" xfId="7237"/>
    <cellStyle name="A_SUM_Row Major_Delta 6-01-04 2 3 4" xfId="7238"/>
    <cellStyle name="A_SUM_Row Major_Delta 6-01-04 2 3 4 2" xfId="7239"/>
    <cellStyle name="A_SUM_Row Major_Delta 6-01-04 2 3 5" xfId="7240"/>
    <cellStyle name="A_SUM_Row Major_Delta 6-01-04 2 3 5 2" xfId="7241"/>
    <cellStyle name="A_SUM_Row Major_Delta 6-01-04 2 3 6" xfId="7242"/>
    <cellStyle name="A_SUM_Row Major_Delta 6-01-04 2 3 6 2" xfId="7243"/>
    <cellStyle name="A_SUM_Row Major_Delta 6-01-04 2 3 7" xfId="7244"/>
    <cellStyle name="A_SUM_Row Major_Delta 6-01-04 2 3 7 2" xfId="7245"/>
    <cellStyle name="A_SUM_Row Major_Delta 6-01-04 2 3 8" xfId="7246"/>
    <cellStyle name="A_SUM_Row Major_Delta 6-01-04 2 3 8 2" xfId="7247"/>
    <cellStyle name="A_SUM_Row Major_Delta 6-01-04 2 3 9" xfId="7248"/>
    <cellStyle name="A_SUM_Row Major_Delta 6-01-04 2 3 9 2" xfId="7249"/>
    <cellStyle name="A_SUM_Row Major_Delta 6-01-04 2 4" xfId="7250"/>
    <cellStyle name="A_SUM_Row Major_Delta 6-01-04 2 4 2" xfId="7251"/>
    <cellStyle name="A_SUM_Row Major_Delta 6-01-04 2 5" xfId="7252"/>
    <cellStyle name="A_SUM_Row Major_Delta 6-01-04 2 5 2" xfId="7253"/>
    <cellStyle name="A_SUM_Row Major_Delta 6-01-04 2 6" xfId="7254"/>
    <cellStyle name="A_SUM_Row Major_Delta 6-01-04 2 6 2" xfId="7255"/>
    <cellStyle name="A_SUM_Row Major_Delta 6-01-04 2 7" xfId="7256"/>
    <cellStyle name="A_SUM_Row Major_Delta 6-01-04 2 7 2" xfId="7257"/>
    <cellStyle name="A_SUM_Row Major_Delta 6-01-04 2 8" xfId="7258"/>
    <cellStyle name="A_SUM_Row Major_Delta 6-01-04 2 8 2" xfId="7259"/>
    <cellStyle name="A_SUM_Row Major_Delta 6-01-04 2 9" xfId="7260"/>
    <cellStyle name="A_SUM_Row Major_Delta 6-01-04 2 9 2" xfId="7261"/>
    <cellStyle name="A_SUM_Row Major_Delta 6-01-04 3" xfId="7262"/>
    <cellStyle name="A_SUM_Row Major_Delta 6-01-04 3 2" xfId="7263"/>
    <cellStyle name="A_SUM_Row Major_Delta 6-01-04 3 2 2" xfId="7264"/>
    <cellStyle name="A_SUM_Row Major_Delta 6-01-04 4" xfId="7265"/>
    <cellStyle name="A_SUM_Row Major_Delta 6-01-04 4 10" xfId="7266"/>
    <cellStyle name="A_SUM_Row Major_Delta 6-01-04 4 10 2" xfId="7267"/>
    <cellStyle name="A_SUM_Row Major_Delta 6-01-04 4 11" xfId="7268"/>
    <cellStyle name="A_SUM_Row Major_Delta 6-01-04 4 12" xfId="7269"/>
    <cellStyle name="A_SUM_Row Major_Delta 6-01-04 4 13" xfId="7270"/>
    <cellStyle name="A_SUM_Row Major_Delta 6-01-04 4 2" xfId="7271"/>
    <cellStyle name="A_SUM_Row Major_Delta 6-01-04 4 2 2" xfId="7272"/>
    <cellStyle name="A_SUM_Row Major_Delta 6-01-04 4 3" xfId="7273"/>
    <cellStyle name="A_SUM_Row Major_Delta 6-01-04 4 3 2" xfId="7274"/>
    <cellStyle name="A_SUM_Row Major_Delta 6-01-04 4 4" xfId="7275"/>
    <cellStyle name="A_SUM_Row Major_Delta 6-01-04 4 4 2" xfId="7276"/>
    <cellStyle name="A_SUM_Row Major_Delta 6-01-04 4 5" xfId="7277"/>
    <cellStyle name="A_SUM_Row Major_Delta 6-01-04 4 5 2" xfId="7278"/>
    <cellStyle name="A_SUM_Row Major_Delta 6-01-04 4 6" xfId="7279"/>
    <cellStyle name="A_SUM_Row Major_Delta 6-01-04 4 6 2" xfId="7280"/>
    <cellStyle name="A_SUM_Row Major_Delta 6-01-04 4 7" xfId="7281"/>
    <cellStyle name="A_SUM_Row Major_Delta 6-01-04 4 7 2" xfId="7282"/>
    <cellStyle name="A_SUM_Row Major_Delta 6-01-04 4 8" xfId="7283"/>
    <cellStyle name="A_SUM_Row Major_Delta 6-01-04 4 8 2" xfId="7284"/>
    <cellStyle name="A_SUM_Row Major_Delta 6-01-04 4 9" xfId="7285"/>
    <cellStyle name="A_SUM_Row Major_Delta 6-01-04 4 9 2" xfId="7286"/>
    <cellStyle name="A_SUM_Row Major_Delta 6-01-04 5" xfId="7287"/>
    <cellStyle name="A_SUM_Row Major_Delta 6-01-04 5 2" xfId="7288"/>
    <cellStyle name="A_SUM_Row Major_Delta 6-01-04 6" xfId="7289"/>
    <cellStyle name="A_SUM_Row Major_Delta 6-01-04 6 2" xfId="7290"/>
    <cellStyle name="A_SUM_Row Major_Delta 6-01-04 7" xfId="7291"/>
    <cellStyle name="A_SUM_Row Major_Delta 6-01-04 7 2" xfId="7292"/>
    <cellStyle name="A_SUM_Row Major_Delta 6-01-04 8" xfId="7293"/>
    <cellStyle name="A_SUM_Row Major_Delta 6-01-04 8 2" xfId="7294"/>
    <cellStyle name="A_SUM_Row Major_Delta 6-01-04 9" xfId="7295"/>
    <cellStyle name="A_SUM_Row Major_Delta 6-01-04 9 2" xfId="7296"/>
    <cellStyle name="A_SUM_Row Major_Delta 7-21-04" xfId="7297"/>
    <cellStyle name="A_SUM_Row Major_Delta 7-21-04 10" xfId="7298"/>
    <cellStyle name="A_SUM_Row Major_Delta 7-21-04 10 2" xfId="7299"/>
    <cellStyle name="A_SUM_Row Major_Delta 7-21-04 11" xfId="7300"/>
    <cellStyle name="A_SUM_Row Major_Delta 7-21-04 2" xfId="7301"/>
    <cellStyle name="A_SUM_Row Major_Delta 7-21-04 2 10" xfId="7302"/>
    <cellStyle name="A_SUM_Row Major_Delta 7-21-04 2 2" xfId="7303"/>
    <cellStyle name="A_SUM_Row Major_Delta 7-21-04 2 2 2" xfId="7304"/>
    <cellStyle name="A_SUM_Row Major_Delta 7-21-04 2 2 2 2" xfId="7305"/>
    <cellStyle name="A_SUM_Row Major_Delta 7-21-04 2 3" xfId="7306"/>
    <cellStyle name="A_SUM_Row Major_Delta 7-21-04 2 3 10" xfId="7307"/>
    <cellStyle name="A_SUM_Row Major_Delta 7-21-04 2 3 10 2" xfId="7308"/>
    <cellStyle name="A_SUM_Row Major_Delta 7-21-04 2 3 11" xfId="7309"/>
    <cellStyle name="A_SUM_Row Major_Delta 7-21-04 2 3 12" xfId="7310"/>
    <cellStyle name="A_SUM_Row Major_Delta 7-21-04 2 3 13" xfId="7311"/>
    <cellStyle name="A_SUM_Row Major_Delta 7-21-04 2 3 2" xfId="7312"/>
    <cellStyle name="A_SUM_Row Major_Delta 7-21-04 2 3 2 2" xfId="7313"/>
    <cellStyle name="A_SUM_Row Major_Delta 7-21-04 2 3 3" xfId="7314"/>
    <cellStyle name="A_SUM_Row Major_Delta 7-21-04 2 3 3 2" xfId="7315"/>
    <cellStyle name="A_SUM_Row Major_Delta 7-21-04 2 3 4" xfId="7316"/>
    <cellStyle name="A_SUM_Row Major_Delta 7-21-04 2 3 4 2" xfId="7317"/>
    <cellStyle name="A_SUM_Row Major_Delta 7-21-04 2 3 5" xfId="7318"/>
    <cellStyle name="A_SUM_Row Major_Delta 7-21-04 2 3 5 2" xfId="7319"/>
    <cellStyle name="A_SUM_Row Major_Delta 7-21-04 2 3 6" xfId="7320"/>
    <cellStyle name="A_SUM_Row Major_Delta 7-21-04 2 3 6 2" xfId="7321"/>
    <cellStyle name="A_SUM_Row Major_Delta 7-21-04 2 3 7" xfId="7322"/>
    <cellStyle name="A_SUM_Row Major_Delta 7-21-04 2 3 7 2" xfId="7323"/>
    <cellStyle name="A_SUM_Row Major_Delta 7-21-04 2 3 8" xfId="7324"/>
    <cellStyle name="A_SUM_Row Major_Delta 7-21-04 2 3 8 2" xfId="7325"/>
    <cellStyle name="A_SUM_Row Major_Delta 7-21-04 2 3 9" xfId="7326"/>
    <cellStyle name="A_SUM_Row Major_Delta 7-21-04 2 3 9 2" xfId="7327"/>
    <cellStyle name="A_SUM_Row Major_Delta 7-21-04 2 4" xfId="7328"/>
    <cellStyle name="A_SUM_Row Major_Delta 7-21-04 2 4 2" xfId="7329"/>
    <cellStyle name="A_SUM_Row Major_Delta 7-21-04 2 5" xfId="7330"/>
    <cellStyle name="A_SUM_Row Major_Delta 7-21-04 2 5 2" xfId="7331"/>
    <cellStyle name="A_SUM_Row Major_Delta 7-21-04 2 6" xfId="7332"/>
    <cellStyle name="A_SUM_Row Major_Delta 7-21-04 2 6 2" xfId="7333"/>
    <cellStyle name="A_SUM_Row Major_Delta 7-21-04 2 7" xfId="7334"/>
    <cellStyle name="A_SUM_Row Major_Delta 7-21-04 2 7 2" xfId="7335"/>
    <cellStyle name="A_SUM_Row Major_Delta 7-21-04 2 8" xfId="7336"/>
    <cellStyle name="A_SUM_Row Major_Delta 7-21-04 2 8 2" xfId="7337"/>
    <cellStyle name="A_SUM_Row Major_Delta 7-21-04 2 9" xfId="7338"/>
    <cellStyle name="A_SUM_Row Major_Delta 7-21-04 2 9 2" xfId="7339"/>
    <cellStyle name="A_SUM_Row Major_Delta 7-21-04 3" xfId="7340"/>
    <cellStyle name="A_SUM_Row Major_Delta 7-21-04 3 2" xfId="7341"/>
    <cellStyle name="A_SUM_Row Major_Delta 7-21-04 3 2 2" xfId="7342"/>
    <cellStyle name="A_SUM_Row Major_Delta 7-21-04 4" xfId="7343"/>
    <cellStyle name="A_SUM_Row Major_Delta 7-21-04 4 10" xfId="7344"/>
    <cellStyle name="A_SUM_Row Major_Delta 7-21-04 4 10 2" xfId="7345"/>
    <cellStyle name="A_SUM_Row Major_Delta 7-21-04 4 11" xfId="7346"/>
    <cellStyle name="A_SUM_Row Major_Delta 7-21-04 4 12" xfId="7347"/>
    <cellStyle name="A_SUM_Row Major_Delta 7-21-04 4 13" xfId="7348"/>
    <cellStyle name="A_SUM_Row Major_Delta 7-21-04 4 2" xfId="7349"/>
    <cellStyle name="A_SUM_Row Major_Delta 7-21-04 4 2 2" xfId="7350"/>
    <cellStyle name="A_SUM_Row Major_Delta 7-21-04 4 3" xfId="7351"/>
    <cellStyle name="A_SUM_Row Major_Delta 7-21-04 4 3 2" xfId="7352"/>
    <cellStyle name="A_SUM_Row Major_Delta 7-21-04 4 4" xfId="7353"/>
    <cellStyle name="A_SUM_Row Major_Delta 7-21-04 4 4 2" xfId="7354"/>
    <cellStyle name="A_SUM_Row Major_Delta 7-21-04 4 5" xfId="7355"/>
    <cellStyle name="A_SUM_Row Major_Delta 7-21-04 4 5 2" xfId="7356"/>
    <cellStyle name="A_SUM_Row Major_Delta 7-21-04 4 6" xfId="7357"/>
    <cellStyle name="A_SUM_Row Major_Delta 7-21-04 4 6 2" xfId="7358"/>
    <cellStyle name="A_SUM_Row Major_Delta 7-21-04 4 7" xfId="7359"/>
    <cellStyle name="A_SUM_Row Major_Delta 7-21-04 4 7 2" xfId="7360"/>
    <cellStyle name="A_SUM_Row Major_Delta 7-21-04 4 8" xfId="7361"/>
    <cellStyle name="A_SUM_Row Major_Delta 7-21-04 4 8 2" xfId="7362"/>
    <cellStyle name="A_SUM_Row Major_Delta 7-21-04 4 9" xfId="7363"/>
    <cellStyle name="A_SUM_Row Major_Delta 7-21-04 4 9 2" xfId="7364"/>
    <cellStyle name="A_SUM_Row Major_Delta 7-21-04 5" xfId="7365"/>
    <cellStyle name="A_SUM_Row Major_Delta 7-21-04 5 2" xfId="7366"/>
    <cellStyle name="A_SUM_Row Major_Delta 7-21-04 6" xfId="7367"/>
    <cellStyle name="A_SUM_Row Major_Delta 7-21-04 6 2" xfId="7368"/>
    <cellStyle name="A_SUM_Row Major_Delta 7-21-04 7" xfId="7369"/>
    <cellStyle name="A_SUM_Row Major_Delta 7-21-04 7 2" xfId="7370"/>
    <cellStyle name="A_SUM_Row Major_Delta 7-21-04 8" xfId="7371"/>
    <cellStyle name="A_SUM_Row Major_Delta 7-21-04 8 2" xfId="7372"/>
    <cellStyle name="A_SUM_Row Major_Delta 7-21-04 9" xfId="7373"/>
    <cellStyle name="A_SUM_Row Major_Delta 7-21-04 9 2" xfId="7374"/>
    <cellStyle name="A_SUM_Row Major_Delta 9-21-04" xfId="7375"/>
    <cellStyle name="A_SUM_Row Major_Delta 9-21-04 10" xfId="7376"/>
    <cellStyle name="A_SUM_Row Major_Delta 9-21-04 10 2" xfId="7377"/>
    <cellStyle name="A_SUM_Row Major_Delta 9-21-04 11" xfId="7378"/>
    <cellStyle name="A_SUM_Row Major_Delta 9-21-04 2" xfId="7379"/>
    <cellStyle name="A_SUM_Row Major_Delta 9-21-04 2 10" xfId="7380"/>
    <cellStyle name="A_SUM_Row Major_Delta 9-21-04 2 2" xfId="7381"/>
    <cellStyle name="A_SUM_Row Major_Delta 9-21-04 2 2 2" xfId="7382"/>
    <cellStyle name="A_SUM_Row Major_Delta 9-21-04 2 2 2 2" xfId="7383"/>
    <cellStyle name="A_SUM_Row Major_Delta 9-21-04 2 3" xfId="7384"/>
    <cellStyle name="A_SUM_Row Major_Delta 9-21-04 2 3 10" xfId="7385"/>
    <cellStyle name="A_SUM_Row Major_Delta 9-21-04 2 3 10 2" xfId="7386"/>
    <cellStyle name="A_SUM_Row Major_Delta 9-21-04 2 3 11" xfId="7387"/>
    <cellStyle name="A_SUM_Row Major_Delta 9-21-04 2 3 12" xfId="7388"/>
    <cellStyle name="A_SUM_Row Major_Delta 9-21-04 2 3 13" xfId="7389"/>
    <cellStyle name="A_SUM_Row Major_Delta 9-21-04 2 3 2" xfId="7390"/>
    <cellStyle name="A_SUM_Row Major_Delta 9-21-04 2 3 2 2" xfId="7391"/>
    <cellStyle name="A_SUM_Row Major_Delta 9-21-04 2 3 3" xfId="7392"/>
    <cellStyle name="A_SUM_Row Major_Delta 9-21-04 2 3 3 2" xfId="7393"/>
    <cellStyle name="A_SUM_Row Major_Delta 9-21-04 2 3 4" xfId="7394"/>
    <cellStyle name="A_SUM_Row Major_Delta 9-21-04 2 3 4 2" xfId="7395"/>
    <cellStyle name="A_SUM_Row Major_Delta 9-21-04 2 3 5" xfId="7396"/>
    <cellStyle name="A_SUM_Row Major_Delta 9-21-04 2 3 5 2" xfId="7397"/>
    <cellStyle name="A_SUM_Row Major_Delta 9-21-04 2 3 6" xfId="7398"/>
    <cellStyle name="A_SUM_Row Major_Delta 9-21-04 2 3 6 2" xfId="7399"/>
    <cellStyle name="A_SUM_Row Major_Delta 9-21-04 2 3 7" xfId="7400"/>
    <cellStyle name="A_SUM_Row Major_Delta 9-21-04 2 3 7 2" xfId="7401"/>
    <cellStyle name="A_SUM_Row Major_Delta 9-21-04 2 3 8" xfId="7402"/>
    <cellStyle name="A_SUM_Row Major_Delta 9-21-04 2 3 8 2" xfId="7403"/>
    <cellStyle name="A_SUM_Row Major_Delta 9-21-04 2 3 9" xfId="7404"/>
    <cellStyle name="A_SUM_Row Major_Delta 9-21-04 2 3 9 2" xfId="7405"/>
    <cellStyle name="A_SUM_Row Major_Delta 9-21-04 2 4" xfId="7406"/>
    <cellStyle name="A_SUM_Row Major_Delta 9-21-04 2 4 2" xfId="7407"/>
    <cellStyle name="A_SUM_Row Major_Delta 9-21-04 2 5" xfId="7408"/>
    <cellStyle name="A_SUM_Row Major_Delta 9-21-04 2 5 2" xfId="7409"/>
    <cellStyle name="A_SUM_Row Major_Delta 9-21-04 2 6" xfId="7410"/>
    <cellStyle name="A_SUM_Row Major_Delta 9-21-04 2 6 2" xfId="7411"/>
    <cellStyle name="A_SUM_Row Major_Delta 9-21-04 2 7" xfId="7412"/>
    <cellStyle name="A_SUM_Row Major_Delta 9-21-04 2 7 2" xfId="7413"/>
    <cellStyle name="A_SUM_Row Major_Delta 9-21-04 2 8" xfId="7414"/>
    <cellStyle name="A_SUM_Row Major_Delta 9-21-04 2 8 2" xfId="7415"/>
    <cellStyle name="A_SUM_Row Major_Delta 9-21-04 2 9" xfId="7416"/>
    <cellStyle name="A_SUM_Row Major_Delta 9-21-04 2 9 2" xfId="7417"/>
    <cellStyle name="A_SUM_Row Major_Delta 9-21-04 3" xfId="7418"/>
    <cellStyle name="A_SUM_Row Major_Delta 9-21-04 3 2" xfId="7419"/>
    <cellStyle name="A_SUM_Row Major_Delta 9-21-04 3 2 2" xfId="7420"/>
    <cellStyle name="A_SUM_Row Major_Delta 9-21-04 4" xfId="7421"/>
    <cellStyle name="A_SUM_Row Major_Delta 9-21-04 4 10" xfId="7422"/>
    <cellStyle name="A_SUM_Row Major_Delta 9-21-04 4 10 2" xfId="7423"/>
    <cellStyle name="A_SUM_Row Major_Delta 9-21-04 4 11" xfId="7424"/>
    <cellStyle name="A_SUM_Row Major_Delta 9-21-04 4 12" xfId="7425"/>
    <cellStyle name="A_SUM_Row Major_Delta 9-21-04 4 13" xfId="7426"/>
    <cellStyle name="A_SUM_Row Major_Delta 9-21-04 4 2" xfId="7427"/>
    <cellStyle name="A_SUM_Row Major_Delta 9-21-04 4 2 2" xfId="7428"/>
    <cellStyle name="A_SUM_Row Major_Delta 9-21-04 4 3" xfId="7429"/>
    <cellStyle name="A_SUM_Row Major_Delta 9-21-04 4 3 2" xfId="7430"/>
    <cellStyle name="A_SUM_Row Major_Delta 9-21-04 4 4" xfId="7431"/>
    <cellStyle name="A_SUM_Row Major_Delta 9-21-04 4 4 2" xfId="7432"/>
    <cellStyle name="A_SUM_Row Major_Delta 9-21-04 4 5" xfId="7433"/>
    <cellStyle name="A_SUM_Row Major_Delta 9-21-04 4 5 2" xfId="7434"/>
    <cellStyle name="A_SUM_Row Major_Delta 9-21-04 4 6" xfId="7435"/>
    <cellStyle name="A_SUM_Row Major_Delta 9-21-04 4 6 2" xfId="7436"/>
    <cellStyle name="A_SUM_Row Major_Delta 9-21-04 4 7" xfId="7437"/>
    <cellStyle name="A_SUM_Row Major_Delta 9-21-04 4 7 2" xfId="7438"/>
    <cellStyle name="A_SUM_Row Major_Delta 9-21-04 4 8" xfId="7439"/>
    <cellStyle name="A_SUM_Row Major_Delta 9-21-04 4 8 2" xfId="7440"/>
    <cellStyle name="A_SUM_Row Major_Delta 9-21-04 4 9" xfId="7441"/>
    <cellStyle name="A_SUM_Row Major_Delta 9-21-04 4 9 2" xfId="7442"/>
    <cellStyle name="A_SUM_Row Major_Delta 9-21-04 5" xfId="7443"/>
    <cellStyle name="A_SUM_Row Major_Delta 9-21-04 5 2" xfId="7444"/>
    <cellStyle name="A_SUM_Row Major_Delta 9-21-04 6" xfId="7445"/>
    <cellStyle name="A_SUM_Row Major_Delta 9-21-04 6 2" xfId="7446"/>
    <cellStyle name="A_SUM_Row Major_Delta 9-21-04 7" xfId="7447"/>
    <cellStyle name="A_SUM_Row Major_Delta 9-21-04 7 2" xfId="7448"/>
    <cellStyle name="A_SUM_Row Major_Delta 9-21-04 8" xfId="7449"/>
    <cellStyle name="A_SUM_Row Major_Delta 9-21-04 8 2" xfId="7450"/>
    <cellStyle name="A_SUM_Row Major_Delta 9-21-04 9" xfId="7451"/>
    <cellStyle name="A_SUM_Row Major_Delta 9-21-04 9 2" xfId="7452"/>
    <cellStyle name="A_SUM_Row Major_Hawaiian Airlines (8.23.04)" xfId="7453"/>
    <cellStyle name="A_SUM_Row Major_Hawaiian Airlines (8.23.04) 10" xfId="7454"/>
    <cellStyle name="A_SUM_Row Major_Hawaiian Airlines (8.23.04) 10 2" xfId="7455"/>
    <cellStyle name="A_SUM_Row Major_Hawaiian Airlines (8.23.04) 11" xfId="7456"/>
    <cellStyle name="A_SUM_Row Major_Hawaiian Airlines (8.23.04) 2" xfId="7457"/>
    <cellStyle name="A_SUM_Row Major_Hawaiian Airlines (8.23.04) 2 10" xfId="7458"/>
    <cellStyle name="A_SUM_Row Major_Hawaiian Airlines (8.23.04) 2 2" xfId="7459"/>
    <cellStyle name="A_SUM_Row Major_Hawaiian Airlines (8.23.04) 2 2 2" xfId="7460"/>
    <cellStyle name="A_SUM_Row Major_Hawaiian Airlines (8.23.04) 2 2 2 2" xfId="7461"/>
    <cellStyle name="A_SUM_Row Major_Hawaiian Airlines (8.23.04) 2 3" xfId="7462"/>
    <cellStyle name="A_SUM_Row Major_Hawaiian Airlines (8.23.04) 2 3 10" xfId="7463"/>
    <cellStyle name="A_SUM_Row Major_Hawaiian Airlines (8.23.04) 2 3 10 2" xfId="7464"/>
    <cellStyle name="A_SUM_Row Major_Hawaiian Airlines (8.23.04) 2 3 11" xfId="7465"/>
    <cellStyle name="A_SUM_Row Major_Hawaiian Airlines (8.23.04) 2 3 12" xfId="7466"/>
    <cellStyle name="A_SUM_Row Major_Hawaiian Airlines (8.23.04) 2 3 13" xfId="7467"/>
    <cellStyle name="A_SUM_Row Major_Hawaiian Airlines (8.23.04) 2 3 2" xfId="7468"/>
    <cellStyle name="A_SUM_Row Major_Hawaiian Airlines (8.23.04) 2 3 2 2" xfId="7469"/>
    <cellStyle name="A_SUM_Row Major_Hawaiian Airlines (8.23.04) 2 3 3" xfId="7470"/>
    <cellStyle name="A_SUM_Row Major_Hawaiian Airlines (8.23.04) 2 3 3 2" xfId="7471"/>
    <cellStyle name="A_SUM_Row Major_Hawaiian Airlines (8.23.04) 2 3 4" xfId="7472"/>
    <cellStyle name="A_SUM_Row Major_Hawaiian Airlines (8.23.04) 2 3 4 2" xfId="7473"/>
    <cellStyle name="A_SUM_Row Major_Hawaiian Airlines (8.23.04) 2 3 5" xfId="7474"/>
    <cellStyle name="A_SUM_Row Major_Hawaiian Airlines (8.23.04) 2 3 5 2" xfId="7475"/>
    <cellStyle name="A_SUM_Row Major_Hawaiian Airlines (8.23.04) 2 3 6" xfId="7476"/>
    <cellStyle name="A_SUM_Row Major_Hawaiian Airlines (8.23.04) 2 3 6 2" xfId="7477"/>
    <cellStyle name="A_SUM_Row Major_Hawaiian Airlines (8.23.04) 2 3 7" xfId="7478"/>
    <cellStyle name="A_SUM_Row Major_Hawaiian Airlines (8.23.04) 2 3 7 2" xfId="7479"/>
    <cellStyle name="A_SUM_Row Major_Hawaiian Airlines (8.23.04) 2 3 8" xfId="7480"/>
    <cellStyle name="A_SUM_Row Major_Hawaiian Airlines (8.23.04) 2 3 8 2" xfId="7481"/>
    <cellStyle name="A_SUM_Row Major_Hawaiian Airlines (8.23.04) 2 3 9" xfId="7482"/>
    <cellStyle name="A_SUM_Row Major_Hawaiian Airlines (8.23.04) 2 3 9 2" xfId="7483"/>
    <cellStyle name="A_SUM_Row Major_Hawaiian Airlines (8.23.04) 2 4" xfId="7484"/>
    <cellStyle name="A_SUM_Row Major_Hawaiian Airlines (8.23.04) 2 4 2" xfId="7485"/>
    <cellStyle name="A_SUM_Row Major_Hawaiian Airlines (8.23.04) 2 5" xfId="7486"/>
    <cellStyle name="A_SUM_Row Major_Hawaiian Airlines (8.23.04) 2 5 2" xfId="7487"/>
    <cellStyle name="A_SUM_Row Major_Hawaiian Airlines (8.23.04) 2 6" xfId="7488"/>
    <cellStyle name="A_SUM_Row Major_Hawaiian Airlines (8.23.04) 2 6 2" xfId="7489"/>
    <cellStyle name="A_SUM_Row Major_Hawaiian Airlines (8.23.04) 2 7" xfId="7490"/>
    <cellStyle name="A_SUM_Row Major_Hawaiian Airlines (8.23.04) 2 7 2" xfId="7491"/>
    <cellStyle name="A_SUM_Row Major_Hawaiian Airlines (8.23.04) 2 8" xfId="7492"/>
    <cellStyle name="A_SUM_Row Major_Hawaiian Airlines (8.23.04) 2 8 2" xfId="7493"/>
    <cellStyle name="A_SUM_Row Major_Hawaiian Airlines (8.23.04) 2 9" xfId="7494"/>
    <cellStyle name="A_SUM_Row Major_Hawaiian Airlines (8.23.04) 2 9 2" xfId="7495"/>
    <cellStyle name="A_SUM_Row Major_Hawaiian Airlines (8.23.04) 3" xfId="7496"/>
    <cellStyle name="A_SUM_Row Major_Hawaiian Airlines (8.23.04) 3 2" xfId="7497"/>
    <cellStyle name="A_SUM_Row Major_Hawaiian Airlines (8.23.04) 3 2 2" xfId="7498"/>
    <cellStyle name="A_SUM_Row Major_Hawaiian Airlines (8.23.04) 4" xfId="7499"/>
    <cellStyle name="A_SUM_Row Major_Hawaiian Airlines (8.23.04) 4 10" xfId="7500"/>
    <cellStyle name="A_SUM_Row Major_Hawaiian Airlines (8.23.04) 4 10 2" xfId="7501"/>
    <cellStyle name="A_SUM_Row Major_Hawaiian Airlines (8.23.04) 4 11" xfId="7502"/>
    <cellStyle name="A_SUM_Row Major_Hawaiian Airlines (8.23.04) 4 12" xfId="7503"/>
    <cellStyle name="A_SUM_Row Major_Hawaiian Airlines (8.23.04) 4 13" xfId="7504"/>
    <cellStyle name="A_SUM_Row Major_Hawaiian Airlines (8.23.04) 4 2" xfId="7505"/>
    <cellStyle name="A_SUM_Row Major_Hawaiian Airlines (8.23.04) 4 2 2" xfId="7506"/>
    <cellStyle name="A_SUM_Row Major_Hawaiian Airlines (8.23.04) 4 3" xfId="7507"/>
    <cellStyle name="A_SUM_Row Major_Hawaiian Airlines (8.23.04) 4 3 2" xfId="7508"/>
    <cellStyle name="A_SUM_Row Major_Hawaiian Airlines (8.23.04) 4 4" xfId="7509"/>
    <cellStyle name="A_SUM_Row Major_Hawaiian Airlines (8.23.04) 4 4 2" xfId="7510"/>
    <cellStyle name="A_SUM_Row Major_Hawaiian Airlines (8.23.04) 4 5" xfId="7511"/>
    <cellStyle name="A_SUM_Row Major_Hawaiian Airlines (8.23.04) 4 5 2" xfId="7512"/>
    <cellStyle name="A_SUM_Row Major_Hawaiian Airlines (8.23.04) 4 6" xfId="7513"/>
    <cellStyle name="A_SUM_Row Major_Hawaiian Airlines (8.23.04) 4 6 2" xfId="7514"/>
    <cellStyle name="A_SUM_Row Major_Hawaiian Airlines (8.23.04) 4 7" xfId="7515"/>
    <cellStyle name="A_SUM_Row Major_Hawaiian Airlines (8.23.04) 4 7 2" xfId="7516"/>
    <cellStyle name="A_SUM_Row Major_Hawaiian Airlines (8.23.04) 4 8" xfId="7517"/>
    <cellStyle name="A_SUM_Row Major_Hawaiian Airlines (8.23.04) 4 8 2" xfId="7518"/>
    <cellStyle name="A_SUM_Row Major_Hawaiian Airlines (8.23.04) 4 9" xfId="7519"/>
    <cellStyle name="A_SUM_Row Major_Hawaiian Airlines (8.23.04) 4 9 2" xfId="7520"/>
    <cellStyle name="A_SUM_Row Major_Hawaiian Airlines (8.23.04) 5" xfId="7521"/>
    <cellStyle name="A_SUM_Row Major_Hawaiian Airlines (8.23.04) 5 2" xfId="7522"/>
    <cellStyle name="A_SUM_Row Major_Hawaiian Airlines (8.23.04) 6" xfId="7523"/>
    <cellStyle name="A_SUM_Row Major_Hawaiian Airlines (8.23.04) 6 2" xfId="7524"/>
    <cellStyle name="A_SUM_Row Major_Hawaiian Airlines (8.23.04) 7" xfId="7525"/>
    <cellStyle name="A_SUM_Row Major_Hawaiian Airlines (8.23.04) 7 2" xfId="7526"/>
    <cellStyle name="A_SUM_Row Major_Hawaiian Airlines (8.23.04) 8" xfId="7527"/>
    <cellStyle name="A_SUM_Row Major_Hawaiian Airlines (8.23.04) 8 2" xfId="7528"/>
    <cellStyle name="A_SUM_Row Major_Hawaiian Airlines (8.23.04) 9" xfId="7529"/>
    <cellStyle name="A_SUM_Row Major_Hawaiian Airlines (8.23.04) 9 2" xfId="7530"/>
    <cellStyle name="A_SUM_Row Major_UAL 2-11-04" xfId="7531"/>
    <cellStyle name="A_SUM_Row Major_UAL 2-11-04 10" xfId="7532"/>
    <cellStyle name="A_SUM_Row Major_UAL 2-11-04 10 2" xfId="7533"/>
    <cellStyle name="A_SUM_Row Major_UAL 2-11-04 11" xfId="7534"/>
    <cellStyle name="A_SUM_Row Major_UAL 2-11-04 2" xfId="7535"/>
    <cellStyle name="A_SUM_Row Major_UAL 2-11-04 2 10" xfId="7536"/>
    <cellStyle name="A_SUM_Row Major_UAL 2-11-04 2 2" xfId="7537"/>
    <cellStyle name="A_SUM_Row Major_UAL 2-11-04 2 2 2" xfId="7538"/>
    <cellStyle name="A_SUM_Row Major_UAL 2-11-04 2 2 2 2" xfId="7539"/>
    <cellStyle name="A_SUM_Row Major_UAL 2-11-04 2 3" xfId="7540"/>
    <cellStyle name="A_SUM_Row Major_UAL 2-11-04 2 3 10" xfId="7541"/>
    <cellStyle name="A_SUM_Row Major_UAL 2-11-04 2 3 10 2" xfId="7542"/>
    <cellStyle name="A_SUM_Row Major_UAL 2-11-04 2 3 11" xfId="7543"/>
    <cellStyle name="A_SUM_Row Major_UAL 2-11-04 2 3 12" xfId="7544"/>
    <cellStyle name="A_SUM_Row Major_UAL 2-11-04 2 3 13" xfId="7545"/>
    <cellStyle name="A_SUM_Row Major_UAL 2-11-04 2 3 2" xfId="7546"/>
    <cellStyle name="A_SUM_Row Major_UAL 2-11-04 2 3 2 2" xfId="7547"/>
    <cellStyle name="A_SUM_Row Major_UAL 2-11-04 2 3 3" xfId="7548"/>
    <cellStyle name="A_SUM_Row Major_UAL 2-11-04 2 3 3 2" xfId="7549"/>
    <cellStyle name="A_SUM_Row Major_UAL 2-11-04 2 3 4" xfId="7550"/>
    <cellStyle name="A_SUM_Row Major_UAL 2-11-04 2 3 4 2" xfId="7551"/>
    <cellStyle name="A_SUM_Row Major_UAL 2-11-04 2 3 5" xfId="7552"/>
    <cellStyle name="A_SUM_Row Major_UAL 2-11-04 2 3 5 2" xfId="7553"/>
    <cellStyle name="A_SUM_Row Major_UAL 2-11-04 2 3 6" xfId="7554"/>
    <cellStyle name="A_SUM_Row Major_UAL 2-11-04 2 3 6 2" xfId="7555"/>
    <cellStyle name="A_SUM_Row Major_UAL 2-11-04 2 3 7" xfId="7556"/>
    <cellStyle name="A_SUM_Row Major_UAL 2-11-04 2 3 7 2" xfId="7557"/>
    <cellStyle name="A_SUM_Row Major_UAL 2-11-04 2 3 8" xfId="7558"/>
    <cellStyle name="A_SUM_Row Major_UAL 2-11-04 2 3 8 2" xfId="7559"/>
    <cellStyle name="A_SUM_Row Major_UAL 2-11-04 2 3 9" xfId="7560"/>
    <cellStyle name="A_SUM_Row Major_UAL 2-11-04 2 3 9 2" xfId="7561"/>
    <cellStyle name="A_SUM_Row Major_UAL 2-11-04 2 4" xfId="7562"/>
    <cellStyle name="A_SUM_Row Major_UAL 2-11-04 2 4 2" xfId="7563"/>
    <cellStyle name="A_SUM_Row Major_UAL 2-11-04 2 5" xfId="7564"/>
    <cellStyle name="A_SUM_Row Major_UAL 2-11-04 2 5 2" xfId="7565"/>
    <cellStyle name="A_SUM_Row Major_UAL 2-11-04 2 6" xfId="7566"/>
    <cellStyle name="A_SUM_Row Major_UAL 2-11-04 2 6 2" xfId="7567"/>
    <cellStyle name="A_SUM_Row Major_UAL 2-11-04 2 7" xfId="7568"/>
    <cellStyle name="A_SUM_Row Major_UAL 2-11-04 2 7 2" xfId="7569"/>
    <cellStyle name="A_SUM_Row Major_UAL 2-11-04 2 8" xfId="7570"/>
    <cellStyle name="A_SUM_Row Major_UAL 2-11-04 2 8 2" xfId="7571"/>
    <cellStyle name="A_SUM_Row Major_UAL 2-11-04 2 9" xfId="7572"/>
    <cellStyle name="A_SUM_Row Major_UAL 2-11-04 2 9 2" xfId="7573"/>
    <cellStyle name="A_SUM_Row Major_UAL 2-11-04 3" xfId="7574"/>
    <cellStyle name="A_SUM_Row Major_UAL 2-11-04 3 2" xfId="7575"/>
    <cellStyle name="A_SUM_Row Major_UAL 2-11-04 3 2 2" xfId="7576"/>
    <cellStyle name="A_SUM_Row Major_UAL 2-11-04 4" xfId="7577"/>
    <cellStyle name="A_SUM_Row Major_UAL 2-11-04 4 10" xfId="7578"/>
    <cellStyle name="A_SUM_Row Major_UAL 2-11-04 4 10 2" xfId="7579"/>
    <cellStyle name="A_SUM_Row Major_UAL 2-11-04 4 11" xfId="7580"/>
    <cellStyle name="A_SUM_Row Major_UAL 2-11-04 4 12" xfId="7581"/>
    <cellStyle name="A_SUM_Row Major_UAL 2-11-04 4 13" xfId="7582"/>
    <cellStyle name="A_SUM_Row Major_UAL 2-11-04 4 2" xfId="7583"/>
    <cellStyle name="A_SUM_Row Major_UAL 2-11-04 4 2 2" xfId="7584"/>
    <cellStyle name="A_SUM_Row Major_UAL 2-11-04 4 3" xfId="7585"/>
    <cellStyle name="A_SUM_Row Major_UAL 2-11-04 4 3 2" xfId="7586"/>
    <cellStyle name="A_SUM_Row Major_UAL 2-11-04 4 4" xfId="7587"/>
    <cellStyle name="A_SUM_Row Major_UAL 2-11-04 4 4 2" xfId="7588"/>
    <cellStyle name="A_SUM_Row Major_UAL 2-11-04 4 5" xfId="7589"/>
    <cellStyle name="A_SUM_Row Major_UAL 2-11-04 4 5 2" xfId="7590"/>
    <cellStyle name="A_SUM_Row Major_UAL 2-11-04 4 6" xfId="7591"/>
    <cellStyle name="A_SUM_Row Major_UAL 2-11-04 4 6 2" xfId="7592"/>
    <cellStyle name="A_SUM_Row Major_UAL 2-11-04 4 7" xfId="7593"/>
    <cellStyle name="A_SUM_Row Major_UAL 2-11-04 4 7 2" xfId="7594"/>
    <cellStyle name="A_SUM_Row Major_UAL 2-11-04 4 8" xfId="7595"/>
    <cellStyle name="A_SUM_Row Major_UAL 2-11-04 4 8 2" xfId="7596"/>
    <cellStyle name="A_SUM_Row Major_UAL 2-11-04 4 9" xfId="7597"/>
    <cellStyle name="A_SUM_Row Major_UAL 2-11-04 4 9 2" xfId="7598"/>
    <cellStyle name="A_SUM_Row Major_UAL 2-11-04 5" xfId="7599"/>
    <cellStyle name="A_SUM_Row Major_UAL 2-11-04 5 2" xfId="7600"/>
    <cellStyle name="A_SUM_Row Major_UAL 2-11-04 6" xfId="7601"/>
    <cellStyle name="A_SUM_Row Major_UAL 2-11-04 6 2" xfId="7602"/>
    <cellStyle name="A_SUM_Row Major_UAL 2-11-04 7" xfId="7603"/>
    <cellStyle name="A_SUM_Row Major_UAL 2-11-04 7 2" xfId="7604"/>
    <cellStyle name="A_SUM_Row Major_UAL 2-11-04 8" xfId="7605"/>
    <cellStyle name="A_SUM_Row Major_UAL 2-11-04 8 2" xfId="7606"/>
    <cellStyle name="A_SUM_Row Major_UAL 2-11-04 9" xfId="7607"/>
    <cellStyle name="A_SUM_Row Major_UAL 2-11-04 9 2" xfId="7608"/>
    <cellStyle name="A_SUM_Row Major_UAL 3-29-04" xfId="7609"/>
    <cellStyle name="A_SUM_Row Major_UAL 3-29-04 10" xfId="7610"/>
    <cellStyle name="A_SUM_Row Major_UAL 3-29-04 10 2" xfId="7611"/>
    <cellStyle name="A_SUM_Row Major_UAL 3-29-04 11" xfId="7612"/>
    <cellStyle name="A_SUM_Row Major_UAL 3-29-04 2" xfId="7613"/>
    <cellStyle name="A_SUM_Row Major_UAL 3-29-04 2 10" xfId="7614"/>
    <cellStyle name="A_SUM_Row Major_UAL 3-29-04 2 2" xfId="7615"/>
    <cellStyle name="A_SUM_Row Major_UAL 3-29-04 2 2 2" xfId="7616"/>
    <cellStyle name="A_SUM_Row Major_UAL 3-29-04 2 2 2 2" xfId="7617"/>
    <cellStyle name="A_SUM_Row Major_UAL 3-29-04 2 3" xfId="7618"/>
    <cellStyle name="A_SUM_Row Major_UAL 3-29-04 2 3 10" xfId="7619"/>
    <cellStyle name="A_SUM_Row Major_UAL 3-29-04 2 3 10 2" xfId="7620"/>
    <cellStyle name="A_SUM_Row Major_UAL 3-29-04 2 3 11" xfId="7621"/>
    <cellStyle name="A_SUM_Row Major_UAL 3-29-04 2 3 12" xfId="7622"/>
    <cellStyle name="A_SUM_Row Major_UAL 3-29-04 2 3 13" xfId="7623"/>
    <cellStyle name="A_SUM_Row Major_UAL 3-29-04 2 3 2" xfId="7624"/>
    <cellStyle name="A_SUM_Row Major_UAL 3-29-04 2 3 2 2" xfId="7625"/>
    <cellStyle name="A_SUM_Row Major_UAL 3-29-04 2 3 3" xfId="7626"/>
    <cellStyle name="A_SUM_Row Major_UAL 3-29-04 2 3 3 2" xfId="7627"/>
    <cellStyle name="A_SUM_Row Major_UAL 3-29-04 2 3 4" xfId="7628"/>
    <cellStyle name="A_SUM_Row Major_UAL 3-29-04 2 3 4 2" xfId="7629"/>
    <cellStyle name="A_SUM_Row Major_UAL 3-29-04 2 3 5" xfId="7630"/>
    <cellStyle name="A_SUM_Row Major_UAL 3-29-04 2 3 5 2" xfId="7631"/>
    <cellStyle name="A_SUM_Row Major_UAL 3-29-04 2 3 6" xfId="7632"/>
    <cellStyle name="A_SUM_Row Major_UAL 3-29-04 2 3 6 2" xfId="7633"/>
    <cellStyle name="A_SUM_Row Major_UAL 3-29-04 2 3 7" xfId="7634"/>
    <cellStyle name="A_SUM_Row Major_UAL 3-29-04 2 3 7 2" xfId="7635"/>
    <cellStyle name="A_SUM_Row Major_UAL 3-29-04 2 3 8" xfId="7636"/>
    <cellStyle name="A_SUM_Row Major_UAL 3-29-04 2 3 8 2" xfId="7637"/>
    <cellStyle name="A_SUM_Row Major_UAL 3-29-04 2 3 9" xfId="7638"/>
    <cellStyle name="A_SUM_Row Major_UAL 3-29-04 2 3 9 2" xfId="7639"/>
    <cellStyle name="A_SUM_Row Major_UAL 3-29-04 2 4" xfId="7640"/>
    <cellStyle name="A_SUM_Row Major_UAL 3-29-04 2 4 2" xfId="7641"/>
    <cellStyle name="A_SUM_Row Major_UAL 3-29-04 2 5" xfId="7642"/>
    <cellStyle name="A_SUM_Row Major_UAL 3-29-04 2 5 2" xfId="7643"/>
    <cellStyle name="A_SUM_Row Major_UAL 3-29-04 2 6" xfId="7644"/>
    <cellStyle name="A_SUM_Row Major_UAL 3-29-04 2 6 2" xfId="7645"/>
    <cellStyle name="A_SUM_Row Major_UAL 3-29-04 2 7" xfId="7646"/>
    <cellStyle name="A_SUM_Row Major_UAL 3-29-04 2 7 2" xfId="7647"/>
    <cellStyle name="A_SUM_Row Major_UAL 3-29-04 2 8" xfId="7648"/>
    <cellStyle name="A_SUM_Row Major_UAL 3-29-04 2 8 2" xfId="7649"/>
    <cellStyle name="A_SUM_Row Major_UAL 3-29-04 2 9" xfId="7650"/>
    <cellStyle name="A_SUM_Row Major_UAL 3-29-04 2 9 2" xfId="7651"/>
    <cellStyle name="A_SUM_Row Major_UAL 3-29-04 3" xfId="7652"/>
    <cellStyle name="A_SUM_Row Major_UAL 3-29-04 3 2" xfId="7653"/>
    <cellStyle name="A_SUM_Row Major_UAL 3-29-04 3 2 2" xfId="7654"/>
    <cellStyle name="A_SUM_Row Major_UAL 3-29-04 4" xfId="7655"/>
    <cellStyle name="A_SUM_Row Major_UAL 3-29-04 4 10" xfId="7656"/>
    <cellStyle name="A_SUM_Row Major_UAL 3-29-04 4 10 2" xfId="7657"/>
    <cellStyle name="A_SUM_Row Major_UAL 3-29-04 4 11" xfId="7658"/>
    <cellStyle name="A_SUM_Row Major_UAL 3-29-04 4 12" xfId="7659"/>
    <cellStyle name="A_SUM_Row Major_UAL 3-29-04 4 13" xfId="7660"/>
    <cellStyle name="A_SUM_Row Major_UAL 3-29-04 4 2" xfId="7661"/>
    <cellStyle name="A_SUM_Row Major_UAL 3-29-04 4 2 2" xfId="7662"/>
    <cellStyle name="A_SUM_Row Major_UAL 3-29-04 4 3" xfId="7663"/>
    <cellStyle name="A_SUM_Row Major_UAL 3-29-04 4 3 2" xfId="7664"/>
    <cellStyle name="A_SUM_Row Major_UAL 3-29-04 4 4" xfId="7665"/>
    <cellStyle name="A_SUM_Row Major_UAL 3-29-04 4 4 2" xfId="7666"/>
    <cellStyle name="A_SUM_Row Major_UAL 3-29-04 4 5" xfId="7667"/>
    <cellStyle name="A_SUM_Row Major_UAL 3-29-04 4 5 2" xfId="7668"/>
    <cellStyle name="A_SUM_Row Major_UAL 3-29-04 4 6" xfId="7669"/>
    <cellStyle name="A_SUM_Row Major_UAL 3-29-04 4 6 2" xfId="7670"/>
    <cellStyle name="A_SUM_Row Major_UAL 3-29-04 4 7" xfId="7671"/>
    <cellStyle name="A_SUM_Row Major_UAL 3-29-04 4 7 2" xfId="7672"/>
    <cellStyle name="A_SUM_Row Major_UAL 3-29-04 4 8" xfId="7673"/>
    <cellStyle name="A_SUM_Row Major_UAL 3-29-04 4 8 2" xfId="7674"/>
    <cellStyle name="A_SUM_Row Major_UAL 3-29-04 4 9" xfId="7675"/>
    <cellStyle name="A_SUM_Row Major_UAL 3-29-04 4 9 2" xfId="7676"/>
    <cellStyle name="A_SUM_Row Major_UAL 3-29-04 5" xfId="7677"/>
    <cellStyle name="A_SUM_Row Major_UAL 3-29-04 5 2" xfId="7678"/>
    <cellStyle name="A_SUM_Row Major_UAL 3-29-04 6" xfId="7679"/>
    <cellStyle name="A_SUM_Row Major_UAL 3-29-04 6 2" xfId="7680"/>
    <cellStyle name="A_SUM_Row Major_UAL 3-29-04 7" xfId="7681"/>
    <cellStyle name="A_SUM_Row Major_UAL 3-29-04 7 2" xfId="7682"/>
    <cellStyle name="A_SUM_Row Major_UAL 3-29-04 8" xfId="7683"/>
    <cellStyle name="A_SUM_Row Major_UAL 3-29-04 8 2" xfId="7684"/>
    <cellStyle name="A_SUM_Row Major_UAL 3-29-04 9" xfId="7685"/>
    <cellStyle name="A_SUM_Row Major_UAL 3-29-04 9 2" xfId="7686"/>
    <cellStyle name="A_SUM_Row Major_UAL 4-13-04" xfId="7687"/>
    <cellStyle name="A_SUM_Row Major_UAL 4-13-04 10" xfId="7688"/>
    <cellStyle name="A_SUM_Row Major_UAL 4-13-04 10 2" xfId="7689"/>
    <cellStyle name="A_SUM_Row Major_UAL 4-13-04 11" xfId="7690"/>
    <cellStyle name="A_SUM_Row Major_UAL 4-13-04 2" xfId="7691"/>
    <cellStyle name="A_SUM_Row Major_UAL 4-13-04 2 10" xfId="7692"/>
    <cellStyle name="A_SUM_Row Major_UAL 4-13-04 2 2" xfId="7693"/>
    <cellStyle name="A_SUM_Row Major_UAL 4-13-04 2 2 2" xfId="7694"/>
    <cellStyle name="A_SUM_Row Major_UAL 4-13-04 2 2 2 2" xfId="7695"/>
    <cellStyle name="A_SUM_Row Major_UAL 4-13-04 2 3" xfId="7696"/>
    <cellStyle name="A_SUM_Row Major_UAL 4-13-04 2 3 10" xfId="7697"/>
    <cellStyle name="A_SUM_Row Major_UAL 4-13-04 2 3 10 2" xfId="7698"/>
    <cellStyle name="A_SUM_Row Major_UAL 4-13-04 2 3 11" xfId="7699"/>
    <cellStyle name="A_SUM_Row Major_UAL 4-13-04 2 3 12" xfId="7700"/>
    <cellStyle name="A_SUM_Row Major_UAL 4-13-04 2 3 13" xfId="7701"/>
    <cellStyle name="A_SUM_Row Major_UAL 4-13-04 2 3 2" xfId="7702"/>
    <cellStyle name="A_SUM_Row Major_UAL 4-13-04 2 3 2 2" xfId="7703"/>
    <cellStyle name="A_SUM_Row Major_UAL 4-13-04 2 3 3" xfId="7704"/>
    <cellStyle name="A_SUM_Row Major_UAL 4-13-04 2 3 3 2" xfId="7705"/>
    <cellStyle name="A_SUM_Row Major_UAL 4-13-04 2 3 4" xfId="7706"/>
    <cellStyle name="A_SUM_Row Major_UAL 4-13-04 2 3 4 2" xfId="7707"/>
    <cellStyle name="A_SUM_Row Major_UAL 4-13-04 2 3 5" xfId="7708"/>
    <cellStyle name="A_SUM_Row Major_UAL 4-13-04 2 3 5 2" xfId="7709"/>
    <cellStyle name="A_SUM_Row Major_UAL 4-13-04 2 3 6" xfId="7710"/>
    <cellStyle name="A_SUM_Row Major_UAL 4-13-04 2 3 6 2" xfId="7711"/>
    <cellStyle name="A_SUM_Row Major_UAL 4-13-04 2 3 7" xfId="7712"/>
    <cellStyle name="A_SUM_Row Major_UAL 4-13-04 2 3 7 2" xfId="7713"/>
    <cellStyle name="A_SUM_Row Major_UAL 4-13-04 2 3 8" xfId="7714"/>
    <cellStyle name="A_SUM_Row Major_UAL 4-13-04 2 3 8 2" xfId="7715"/>
    <cellStyle name="A_SUM_Row Major_UAL 4-13-04 2 3 9" xfId="7716"/>
    <cellStyle name="A_SUM_Row Major_UAL 4-13-04 2 3 9 2" xfId="7717"/>
    <cellStyle name="A_SUM_Row Major_UAL 4-13-04 2 4" xfId="7718"/>
    <cellStyle name="A_SUM_Row Major_UAL 4-13-04 2 4 2" xfId="7719"/>
    <cellStyle name="A_SUM_Row Major_UAL 4-13-04 2 5" xfId="7720"/>
    <cellStyle name="A_SUM_Row Major_UAL 4-13-04 2 5 2" xfId="7721"/>
    <cellStyle name="A_SUM_Row Major_UAL 4-13-04 2 6" xfId="7722"/>
    <cellStyle name="A_SUM_Row Major_UAL 4-13-04 2 6 2" xfId="7723"/>
    <cellStyle name="A_SUM_Row Major_UAL 4-13-04 2 7" xfId="7724"/>
    <cellStyle name="A_SUM_Row Major_UAL 4-13-04 2 7 2" xfId="7725"/>
    <cellStyle name="A_SUM_Row Major_UAL 4-13-04 2 8" xfId="7726"/>
    <cellStyle name="A_SUM_Row Major_UAL 4-13-04 2 8 2" xfId="7727"/>
    <cellStyle name="A_SUM_Row Major_UAL 4-13-04 2 9" xfId="7728"/>
    <cellStyle name="A_SUM_Row Major_UAL 4-13-04 2 9 2" xfId="7729"/>
    <cellStyle name="A_SUM_Row Major_UAL 4-13-04 3" xfId="7730"/>
    <cellStyle name="A_SUM_Row Major_UAL 4-13-04 3 2" xfId="7731"/>
    <cellStyle name="A_SUM_Row Major_UAL 4-13-04 3 2 2" xfId="7732"/>
    <cellStyle name="A_SUM_Row Major_UAL 4-13-04 4" xfId="7733"/>
    <cellStyle name="A_SUM_Row Major_UAL 4-13-04 4 10" xfId="7734"/>
    <cellStyle name="A_SUM_Row Major_UAL 4-13-04 4 10 2" xfId="7735"/>
    <cellStyle name="A_SUM_Row Major_UAL 4-13-04 4 11" xfId="7736"/>
    <cellStyle name="A_SUM_Row Major_UAL 4-13-04 4 12" xfId="7737"/>
    <cellStyle name="A_SUM_Row Major_UAL 4-13-04 4 13" xfId="7738"/>
    <cellStyle name="A_SUM_Row Major_UAL 4-13-04 4 2" xfId="7739"/>
    <cellStyle name="A_SUM_Row Major_UAL 4-13-04 4 2 2" xfId="7740"/>
    <cellStyle name="A_SUM_Row Major_UAL 4-13-04 4 3" xfId="7741"/>
    <cellStyle name="A_SUM_Row Major_UAL 4-13-04 4 3 2" xfId="7742"/>
    <cellStyle name="A_SUM_Row Major_UAL 4-13-04 4 4" xfId="7743"/>
    <cellStyle name="A_SUM_Row Major_UAL 4-13-04 4 4 2" xfId="7744"/>
    <cellStyle name="A_SUM_Row Major_UAL 4-13-04 4 5" xfId="7745"/>
    <cellStyle name="A_SUM_Row Major_UAL 4-13-04 4 5 2" xfId="7746"/>
    <cellStyle name="A_SUM_Row Major_UAL 4-13-04 4 6" xfId="7747"/>
    <cellStyle name="A_SUM_Row Major_UAL 4-13-04 4 6 2" xfId="7748"/>
    <cellStyle name="A_SUM_Row Major_UAL 4-13-04 4 7" xfId="7749"/>
    <cellStyle name="A_SUM_Row Major_UAL 4-13-04 4 7 2" xfId="7750"/>
    <cellStyle name="A_SUM_Row Major_UAL 4-13-04 4 8" xfId="7751"/>
    <cellStyle name="A_SUM_Row Major_UAL 4-13-04 4 8 2" xfId="7752"/>
    <cellStyle name="A_SUM_Row Major_UAL 4-13-04 4 9" xfId="7753"/>
    <cellStyle name="A_SUM_Row Major_UAL 4-13-04 4 9 2" xfId="7754"/>
    <cellStyle name="A_SUM_Row Major_UAL 4-13-04 5" xfId="7755"/>
    <cellStyle name="A_SUM_Row Major_UAL 4-13-04 5 2" xfId="7756"/>
    <cellStyle name="A_SUM_Row Major_UAL 4-13-04 6" xfId="7757"/>
    <cellStyle name="A_SUM_Row Major_UAL 4-13-04 6 2" xfId="7758"/>
    <cellStyle name="A_SUM_Row Major_UAL 4-13-04 7" xfId="7759"/>
    <cellStyle name="A_SUM_Row Major_UAL 4-13-04 7 2" xfId="7760"/>
    <cellStyle name="A_SUM_Row Major_UAL 4-13-04 8" xfId="7761"/>
    <cellStyle name="A_SUM_Row Major_UAL 4-13-04 8 2" xfId="7762"/>
    <cellStyle name="A_SUM_Row Major_UAL 4-13-04 9" xfId="7763"/>
    <cellStyle name="A_SUM_Row Major_UAL 4-13-04 9 2" xfId="7764"/>
    <cellStyle name="A_SUM_Row Major_UAL 5-11-04" xfId="7765"/>
    <cellStyle name="A_SUM_Row Major_UAL 5-11-04 10" xfId="7766"/>
    <cellStyle name="A_SUM_Row Major_UAL 5-11-04 10 2" xfId="7767"/>
    <cellStyle name="A_SUM_Row Major_UAL 5-11-04 11" xfId="7768"/>
    <cellStyle name="A_SUM_Row Major_UAL 5-11-04 2" xfId="7769"/>
    <cellStyle name="A_SUM_Row Major_UAL 5-11-04 2 10" xfId="7770"/>
    <cellStyle name="A_SUM_Row Major_UAL 5-11-04 2 2" xfId="7771"/>
    <cellStyle name="A_SUM_Row Major_UAL 5-11-04 2 2 2" xfId="7772"/>
    <cellStyle name="A_SUM_Row Major_UAL 5-11-04 2 2 2 2" xfId="7773"/>
    <cellStyle name="A_SUM_Row Major_UAL 5-11-04 2 3" xfId="7774"/>
    <cellStyle name="A_SUM_Row Major_UAL 5-11-04 2 3 10" xfId="7775"/>
    <cellStyle name="A_SUM_Row Major_UAL 5-11-04 2 3 10 2" xfId="7776"/>
    <cellStyle name="A_SUM_Row Major_UAL 5-11-04 2 3 11" xfId="7777"/>
    <cellStyle name="A_SUM_Row Major_UAL 5-11-04 2 3 12" xfId="7778"/>
    <cellStyle name="A_SUM_Row Major_UAL 5-11-04 2 3 13" xfId="7779"/>
    <cellStyle name="A_SUM_Row Major_UAL 5-11-04 2 3 2" xfId="7780"/>
    <cellStyle name="A_SUM_Row Major_UAL 5-11-04 2 3 2 2" xfId="7781"/>
    <cellStyle name="A_SUM_Row Major_UAL 5-11-04 2 3 3" xfId="7782"/>
    <cellStyle name="A_SUM_Row Major_UAL 5-11-04 2 3 3 2" xfId="7783"/>
    <cellStyle name="A_SUM_Row Major_UAL 5-11-04 2 3 4" xfId="7784"/>
    <cellStyle name="A_SUM_Row Major_UAL 5-11-04 2 3 4 2" xfId="7785"/>
    <cellStyle name="A_SUM_Row Major_UAL 5-11-04 2 3 5" xfId="7786"/>
    <cellStyle name="A_SUM_Row Major_UAL 5-11-04 2 3 5 2" xfId="7787"/>
    <cellStyle name="A_SUM_Row Major_UAL 5-11-04 2 3 6" xfId="7788"/>
    <cellStyle name="A_SUM_Row Major_UAL 5-11-04 2 3 6 2" xfId="7789"/>
    <cellStyle name="A_SUM_Row Major_UAL 5-11-04 2 3 7" xfId="7790"/>
    <cellStyle name="A_SUM_Row Major_UAL 5-11-04 2 3 7 2" xfId="7791"/>
    <cellStyle name="A_SUM_Row Major_UAL 5-11-04 2 3 8" xfId="7792"/>
    <cellStyle name="A_SUM_Row Major_UAL 5-11-04 2 3 8 2" xfId="7793"/>
    <cellStyle name="A_SUM_Row Major_UAL 5-11-04 2 3 9" xfId="7794"/>
    <cellStyle name="A_SUM_Row Major_UAL 5-11-04 2 3 9 2" xfId="7795"/>
    <cellStyle name="A_SUM_Row Major_UAL 5-11-04 2 4" xfId="7796"/>
    <cellStyle name="A_SUM_Row Major_UAL 5-11-04 2 4 2" xfId="7797"/>
    <cellStyle name="A_SUM_Row Major_UAL 5-11-04 2 5" xfId="7798"/>
    <cellStyle name="A_SUM_Row Major_UAL 5-11-04 2 5 2" xfId="7799"/>
    <cellStyle name="A_SUM_Row Major_UAL 5-11-04 2 6" xfId="7800"/>
    <cellStyle name="A_SUM_Row Major_UAL 5-11-04 2 6 2" xfId="7801"/>
    <cellStyle name="A_SUM_Row Major_UAL 5-11-04 2 7" xfId="7802"/>
    <cellStyle name="A_SUM_Row Major_UAL 5-11-04 2 7 2" xfId="7803"/>
    <cellStyle name="A_SUM_Row Major_UAL 5-11-04 2 8" xfId="7804"/>
    <cellStyle name="A_SUM_Row Major_UAL 5-11-04 2 8 2" xfId="7805"/>
    <cellStyle name="A_SUM_Row Major_UAL 5-11-04 2 9" xfId="7806"/>
    <cellStyle name="A_SUM_Row Major_UAL 5-11-04 2 9 2" xfId="7807"/>
    <cellStyle name="A_SUM_Row Major_UAL 5-11-04 3" xfId="7808"/>
    <cellStyle name="A_SUM_Row Major_UAL 5-11-04 3 2" xfId="7809"/>
    <cellStyle name="A_SUM_Row Major_UAL 5-11-04 3 2 2" xfId="7810"/>
    <cellStyle name="A_SUM_Row Major_UAL 5-11-04 4" xfId="7811"/>
    <cellStyle name="A_SUM_Row Major_UAL 5-11-04 4 10" xfId="7812"/>
    <cellStyle name="A_SUM_Row Major_UAL 5-11-04 4 10 2" xfId="7813"/>
    <cellStyle name="A_SUM_Row Major_UAL 5-11-04 4 11" xfId="7814"/>
    <cellStyle name="A_SUM_Row Major_UAL 5-11-04 4 12" xfId="7815"/>
    <cellStyle name="A_SUM_Row Major_UAL 5-11-04 4 13" xfId="7816"/>
    <cellStyle name="A_SUM_Row Major_UAL 5-11-04 4 2" xfId="7817"/>
    <cellStyle name="A_SUM_Row Major_UAL 5-11-04 4 2 2" xfId="7818"/>
    <cellStyle name="A_SUM_Row Major_UAL 5-11-04 4 3" xfId="7819"/>
    <cellStyle name="A_SUM_Row Major_UAL 5-11-04 4 3 2" xfId="7820"/>
    <cellStyle name="A_SUM_Row Major_UAL 5-11-04 4 4" xfId="7821"/>
    <cellStyle name="A_SUM_Row Major_UAL 5-11-04 4 4 2" xfId="7822"/>
    <cellStyle name="A_SUM_Row Major_UAL 5-11-04 4 5" xfId="7823"/>
    <cellStyle name="A_SUM_Row Major_UAL 5-11-04 4 5 2" xfId="7824"/>
    <cellStyle name="A_SUM_Row Major_UAL 5-11-04 4 6" xfId="7825"/>
    <cellStyle name="A_SUM_Row Major_UAL 5-11-04 4 6 2" xfId="7826"/>
    <cellStyle name="A_SUM_Row Major_UAL 5-11-04 4 7" xfId="7827"/>
    <cellStyle name="A_SUM_Row Major_UAL 5-11-04 4 7 2" xfId="7828"/>
    <cellStyle name="A_SUM_Row Major_UAL 5-11-04 4 8" xfId="7829"/>
    <cellStyle name="A_SUM_Row Major_UAL 5-11-04 4 8 2" xfId="7830"/>
    <cellStyle name="A_SUM_Row Major_UAL 5-11-04 4 9" xfId="7831"/>
    <cellStyle name="A_SUM_Row Major_UAL 5-11-04 4 9 2" xfId="7832"/>
    <cellStyle name="A_SUM_Row Major_UAL 5-11-04 5" xfId="7833"/>
    <cellStyle name="A_SUM_Row Major_UAL 5-11-04 5 2" xfId="7834"/>
    <cellStyle name="A_SUM_Row Major_UAL 5-11-04 6" xfId="7835"/>
    <cellStyle name="A_SUM_Row Major_UAL 5-11-04 6 2" xfId="7836"/>
    <cellStyle name="A_SUM_Row Major_UAL 5-11-04 7" xfId="7837"/>
    <cellStyle name="A_SUM_Row Major_UAL 5-11-04 7 2" xfId="7838"/>
    <cellStyle name="A_SUM_Row Major_UAL 5-11-04 8" xfId="7839"/>
    <cellStyle name="A_SUM_Row Major_UAL 5-11-04 8 2" xfId="7840"/>
    <cellStyle name="A_SUM_Row Major_UAL 5-11-04 9" xfId="7841"/>
    <cellStyle name="A_SUM_Row Major_UAL 5-11-04 9 2" xfId="7842"/>
    <cellStyle name="A_SUM_Row Major_UAL 5-25-04" xfId="7843"/>
    <cellStyle name="A_SUM_Row Major_UAL 5-25-04 10" xfId="7844"/>
    <cellStyle name="A_SUM_Row Major_UAL 5-25-04 10 2" xfId="7845"/>
    <cellStyle name="A_SUM_Row Major_UAL 5-25-04 11" xfId="7846"/>
    <cellStyle name="A_SUM_Row Major_UAL 5-25-04 2" xfId="7847"/>
    <cellStyle name="A_SUM_Row Major_UAL 5-25-04 2 10" xfId="7848"/>
    <cellStyle name="A_SUM_Row Major_UAL 5-25-04 2 2" xfId="7849"/>
    <cellStyle name="A_SUM_Row Major_UAL 5-25-04 2 2 2" xfId="7850"/>
    <cellStyle name="A_SUM_Row Major_UAL 5-25-04 2 2 2 2" xfId="7851"/>
    <cellStyle name="A_SUM_Row Major_UAL 5-25-04 2 3" xfId="7852"/>
    <cellStyle name="A_SUM_Row Major_UAL 5-25-04 2 3 10" xfId="7853"/>
    <cellStyle name="A_SUM_Row Major_UAL 5-25-04 2 3 10 2" xfId="7854"/>
    <cellStyle name="A_SUM_Row Major_UAL 5-25-04 2 3 11" xfId="7855"/>
    <cellStyle name="A_SUM_Row Major_UAL 5-25-04 2 3 12" xfId="7856"/>
    <cellStyle name="A_SUM_Row Major_UAL 5-25-04 2 3 13" xfId="7857"/>
    <cellStyle name="A_SUM_Row Major_UAL 5-25-04 2 3 2" xfId="7858"/>
    <cellStyle name="A_SUM_Row Major_UAL 5-25-04 2 3 2 2" xfId="7859"/>
    <cellStyle name="A_SUM_Row Major_UAL 5-25-04 2 3 3" xfId="7860"/>
    <cellStyle name="A_SUM_Row Major_UAL 5-25-04 2 3 3 2" xfId="7861"/>
    <cellStyle name="A_SUM_Row Major_UAL 5-25-04 2 3 4" xfId="7862"/>
    <cellStyle name="A_SUM_Row Major_UAL 5-25-04 2 3 4 2" xfId="7863"/>
    <cellStyle name="A_SUM_Row Major_UAL 5-25-04 2 3 5" xfId="7864"/>
    <cellStyle name="A_SUM_Row Major_UAL 5-25-04 2 3 5 2" xfId="7865"/>
    <cellStyle name="A_SUM_Row Major_UAL 5-25-04 2 3 6" xfId="7866"/>
    <cellStyle name="A_SUM_Row Major_UAL 5-25-04 2 3 6 2" xfId="7867"/>
    <cellStyle name="A_SUM_Row Major_UAL 5-25-04 2 3 7" xfId="7868"/>
    <cellStyle name="A_SUM_Row Major_UAL 5-25-04 2 3 7 2" xfId="7869"/>
    <cellStyle name="A_SUM_Row Major_UAL 5-25-04 2 3 8" xfId="7870"/>
    <cellStyle name="A_SUM_Row Major_UAL 5-25-04 2 3 8 2" xfId="7871"/>
    <cellStyle name="A_SUM_Row Major_UAL 5-25-04 2 3 9" xfId="7872"/>
    <cellStyle name="A_SUM_Row Major_UAL 5-25-04 2 3 9 2" xfId="7873"/>
    <cellStyle name="A_SUM_Row Major_UAL 5-25-04 2 4" xfId="7874"/>
    <cellStyle name="A_SUM_Row Major_UAL 5-25-04 2 4 2" xfId="7875"/>
    <cellStyle name="A_SUM_Row Major_UAL 5-25-04 2 5" xfId="7876"/>
    <cellStyle name="A_SUM_Row Major_UAL 5-25-04 2 5 2" xfId="7877"/>
    <cellStyle name="A_SUM_Row Major_UAL 5-25-04 2 6" xfId="7878"/>
    <cellStyle name="A_SUM_Row Major_UAL 5-25-04 2 6 2" xfId="7879"/>
    <cellStyle name="A_SUM_Row Major_UAL 5-25-04 2 7" xfId="7880"/>
    <cellStyle name="A_SUM_Row Major_UAL 5-25-04 2 7 2" xfId="7881"/>
    <cellStyle name="A_SUM_Row Major_UAL 5-25-04 2 8" xfId="7882"/>
    <cellStyle name="A_SUM_Row Major_UAL 5-25-04 2 8 2" xfId="7883"/>
    <cellStyle name="A_SUM_Row Major_UAL 5-25-04 2 9" xfId="7884"/>
    <cellStyle name="A_SUM_Row Major_UAL 5-25-04 2 9 2" xfId="7885"/>
    <cellStyle name="A_SUM_Row Major_UAL 5-25-04 3" xfId="7886"/>
    <cellStyle name="A_SUM_Row Major_UAL 5-25-04 3 2" xfId="7887"/>
    <cellStyle name="A_SUM_Row Major_UAL 5-25-04 3 2 2" xfId="7888"/>
    <cellStyle name="A_SUM_Row Major_UAL 5-25-04 4" xfId="7889"/>
    <cellStyle name="A_SUM_Row Major_UAL 5-25-04 4 10" xfId="7890"/>
    <cellStyle name="A_SUM_Row Major_UAL 5-25-04 4 10 2" xfId="7891"/>
    <cellStyle name="A_SUM_Row Major_UAL 5-25-04 4 11" xfId="7892"/>
    <cellStyle name="A_SUM_Row Major_UAL 5-25-04 4 12" xfId="7893"/>
    <cellStyle name="A_SUM_Row Major_UAL 5-25-04 4 13" xfId="7894"/>
    <cellStyle name="A_SUM_Row Major_UAL 5-25-04 4 2" xfId="7895"/>
    <cellStyle name="A_SUM_Row Major_UAL 5-25-04 4 2 2" xfId="7896"/>
    <cellStyle name="A_SUM_Row Major_UAL 5-25-04 4 3" xfId="7897"/>
    <cellStyle name="A_SUM_Row Major_UAL 5-25-04 4 3 2" xfId="7898"/>
    <cellStyle name="A_SUM_Row Major_UAL 5-25-04 4 4" xfId="7899"/>
    <cellStyle name="A_SUM_Row Major_UAL 5-25-04 4 4 2" xfId="7900"/>
    <cellStyle name="A_SUM_Row Major_UAL 5-25-04 4 5" xfId="7901"/>
    <cellStyle name="A_SUM_Row Major_UAL 5-25-04 4 5 2" xfId="7902"/>
    <cellStyle name="A_SUM_Row Major_UAL 5-25-04 4 6" xfId="7903"/>
    <cellStyle name="A_SUM_Row Major_UAL 5-25-04 4 6 2" xfId="7904"/>
    <cellStyle name="A_SUM_Row Major_UAL 5-25-04 4 7" xfId="7905"/>
    <cellStyle name="A_SUM_Row Major_UAL 5-25-04 4 7 2" xfId="7906"/>
    <cellStyle name="A_SUM_Row Major_UAL 5-25-04 4 8" xfId="7907"/>
    <cellStyle name="A_SUM_Row Major_UAL 5-25-04 4 8 2" xfId="7908"/>
    <cellStyle name="A_SUM_Row Major_UAL 5-25-04 4 9" xfId="7909"/>
    <cellStyle name="A_SUM_Row Major_UAL 5-25-04 4 9 2" xfId="7910"/>
    <cellStyle name="A_SUM_Row Major_UAL 5-25-04 5" xfId="7911"/>
    <cellStyle name="A_SUM_Row Major_UAL 5-25-04 5 2" xfId="7912"/>
    <cellStyle name="A_SUM_Row Major_UAL 5-25-04 6" xfId="7913"/>
    <cellStyle name="A_SUM_Row Major_UAL 5-25-04 6 2" xfId="7914"/>
    <cellStyle name="A_SUM_Row Major_UAL 5-25-04 7" xfId="7915"/>
    <cellStyle name="A_SUM_Row Major_UAL 5-25-04 7 2" xfId="7916"/>
    <cellStyle name="A_SUM_Row Major_UAL 5-25-04 8" xfId="7917"/>
    <cellStyle name="A_SUM_Row Major_UAL 5-25-04 8 2" xfId="7918"/>
    <cellStyle name="A_SUM_Row Major_UAL 5-25-04 9" xfId="7919"/>
    <cellStyle name="A_SUM_Row Major_UAL 5-25-04 9 2" xfId="7920"/>
    <cellStyle name="A_SUM_Row Major_UAL 6-13-03" xfId="7921"/>
    <cellStyle name="A_SUM_Row Major_UAL 6-13-03 10" xfId="7922"/>
    <cellStyle name="A_SUM_Row Major_UAL 6-13-03 10 2" xfId="7923"/>
    <cellStyle name="A_SUM_Row Major_UAL 6-13-03 11" xfId="7924"/>
    <cellStyle name="A_SUM_Row Major_UAL 6-13-03 2" xfId="7925"/>
    <cellStyle name="A_SUM_Row Major_UAL 6-13-03 2 10" xfId="7926"/>
    <cellStyle name="A_SUM_Row Major_UAL 6-13-03 2 2" xfId="7927"/>
    <cellStyle name="A_SUM_Row Major_UAL 6-13-03 2 2 2" xfId="7928"/>
    <cellStyle name="A_SUM_Row Major_UAL 6-13-03 2 2 2 2" xfId="7929"/>
    <cellStyle name="A_SUM_Row Major_UAL 6-13-03 2 3" xfId="7930"/>
    <cellStyle name="A_SUM_Row Major_UAL 6-13-03 2 3 10" xfId="7931"/>
    <cellStyle name="A_SUM_Row Major_UAL 6-13-03 2 3 10 2" xfId="7932"/>
    <cellStyle name="A_SUM_Row Major_UAL 6-13-03 2 3 11" xfId="7933"/>
    <cellStyle name="A_SUM_Row Major_UAL 6-13-03 2 3 12" xfId="7934"/>
    <cellStyle name="A_SUM_Row Major_UAL 6-13-03 2 3 13" xfId="7935"/>
    <cellStyle name="A_SUM_Row Major_UAL 6-13-03 2 3 2" xfId="7936"/>
    <cellStyle name="A_SUM_Row Major_UAL 6-13-03 2 3 2 2" xfId="7937"/>
    <cellStyle name="A_SUM_Row Major_UAL 6-13-03 2 3 3" xfId="7938"/>
    <cellStyle name="A_SUM_Row Major_UAL 6-13-03 2 3 3 2" xfId="7939"/>
    <cellStyle name="A_SUM_Row Major_UAL 6-13-03 2 3 4" xfId="7940"/>
    <cellStyle name="A_SUM_Row Major_UAL 6-13-03 2 3 4 2" xfId="7941"/>
    <cellStyle name="A_SUM_Row Major_UAL 6-13-03 2 3 5" xfId="7942"/>
    <cellStyle name="A_SUM_Row Major_UAL 6-13-03 2 3 5 2" xfId="7943"/>
    <cellStyle name="A_SUM_Row Major_UAL 6-13-03 2 3 6" xfId="7944"/>
    <cellStyle name="A_SUM_Row Major_UAL 6-13-03 2 3 6 2" xfId="7945"/>
    <cellStyle name="A_SUM_Row Major_UAL 6-13-03 2 3 7" xfId="7946"/>
    <cellStyle name="A_SUM_Row Major_UAL 6-13-03 2 3 7 2" xfId="7947"/>
    <cellStyle name="A_SUM_Row Major_UAL 6-13-03 2 3 8" xfId="7948"/>
    <cellStyle name="A_SUM_Row Major_UAL 6-13-03 2 3 8 2" xfId="7949"/>
    <cellStyle name="A_SUM_Row Major_UAL 6-13-03 2 3 9" xfId="7950"/>
    <cellStyle name="A_SUM_Row Major_UAL 6-13-03 2 3 9 2" xfId="7951"/>
    <cellStyle name="A_SUM_Row Major_UAL 6-13-03 2 4" xfId="7952"/>
    <cellStyle name="A_SUM_Row Major_UAL 6-13-03 2 4 2" xfId="7953"/>
    <cellStyle name="A_SUM_Row Major_UAL 6-13-03 2 5" xfId="7954"/>
    <cellStyle name="A_SUM_Row Major_UAL 6-13-03 2 5 2" xfId="7955"/>
    <cellStyle name="A_SUM_Row Major_UAL 6-13-03 2 6" xfId="7956"/>
    <cellStyle name="A_SUM_Row Major_UAL 6-13-03 2 6 2" xfId="7957"/>
    <cellStyle name="A_SUM_Row Major_UAL 6-13-03 2 7" xfId="7958"/>
    <cellStyle name="A_SUM_Row Major_UAL 6-13-03 2 7 2" xfId="7959"/>
    <cellStyle name="A_SUM_Row Major_UAL 6-13-03 2 8" xfId="7960"/>
    <cellStyle name="A_SUM_Row Major_UAL 6-13-03 2 8 2" xfId="7961"/>
    <cellStyle name="A_SUM_Row Major_UAL 6-13-03 2 9" xfId="7962"/>
    <cellStyle name="A_SUM_Row Major_UAL 6-13-03 2 9 2" xfId="7963"/>
    <cellStyle name="A_SUM_Row Major_UAL 6-13-03 3" xfId="7964"/>
    <cellStyle name="A_SUM_Row Major_UAL 6-13-03 3 2" xfId="7965"/>
    <cellStyle name="A_SUM_Row Major_UAL 6-13-03 3 2 2" xfId="7966"/>
    <cellStyle name="A_SUM_Row Major_UAL 6-13-03 4" xfId="7967"/>
    <cellStyle name="A_SUM_Row Major_UAL 6-13-03 4 10" xfId="7968"/>
    <cellStyle name="A_SUM_Row Major_UAL 6-13-03 4 10 2" xfId="7969"/>
    <cellStyle name="A_SUM_Row Major_UAL 6-13-03 4 11" xfId="7970"/>
    <cellStyle name="A_SUM_Row Major_UAL 6-13-03 4 12" xfId="7971"/>
    <cellStyle name="A_SUM_Row Major_UAL 6-13-03 4 13" xfId="7972"/>
    <cellStyle name="A_SUM_Row Major_UAL 6-13-03 4 2" xfId="7973"/>
    <cellStyle name="A_SUM_Row Major_UAL 6-13-03 4 2 2" xfId="7974"/>
    <cellStyle name="A_SUM_Row Major_UAL 6-13-03 4 3" xfId="7975"/>
    <cellStyle name="A_SUM_Row Major_UAL 6-13-03 4 3 2" xfId="7976"/>
    <cellStyle name="A_SUM_Row Major_UAL 6-13-03 4 4" xfId="7977"/>
    <cellStyle name="A_SUM_Row Major_UAL 6-13-03 4 4 2" xfId="7978"/>
    <cellStyle name="A_SUM_Row Major_UAL 6-13-03 4 5" xfId="7979"/>
    <cellStyle name="A_SUM_Row Major_UAL 6-13-03 4 5 2" xfId="7980"/>
    <cellStyle name="A_SUM_Row Major_UAL 6-13-03 4 6" xfId="7981"/>
    <cellStyle name="A_SUM_Row Major_UAL 6-13-03 4 6 2" xfId="7982"/>
    <cellStyle name="A_SUM_Row Major_UAL 6-13-03 4 7" xfId="7983"/>
    <cellStyle name="A_SUM_Row Major_UAL 6-13-03 4 7 2" xfId="7984"/>
    <cellStyle name="A_SUM_Row Major_UAL 6-13-03 4 8" xfId="7985"/>
    <cellStyle name="A_SUM_Row Major_UAL 6-13-03 4 8 2" xfId="7986"/>
    <cellStyle name="A_SUM_Row Major_UAL 6-13-03 4 9" xfId="7987"/>
    <cellStyle name="A_SUM_Row Major_UAL 6-13-03 4 9 2" xfId="7988"/>
    <cellStyle name="A_SUM_Row Major_UAL 6-13-03 5" xfId="7989"/>
    <cellStyle name="A_SUM_Row Major_UAL 6-13-03 5 2" xfId="7990"/>
    <cellStyle name="A_SUM_Row Major_UAL 6-13-03 6" xfId="7991"/>
    <cellStyle name="A_SUM_Row Major_UAL 6-13-03 6 2" xfId="7992"/>
    <cellStyle name="A_SUM_Row Major_UAL 6-13-03 7" xfId="7993"/>
    <cellStyle name="A_SUM_Row Major_UAL 6-13-03 7 2" xfId="7994"/>
    <cellStyle name="A_SUM_Row Major_UAL 6-13-03 8" xfId="7995"/>
    <cellStyle name="A_SUM_Row Major_UAL 6-13-03 8 2" xfId="7996"/>
    <cellStyle name="A_SUM_Row Major_UAL 6-13-03 9" xfId="7997"/>
    <cellStyle name="A_SUM_Row Major_UAL 6-13-03 9 2" xfId="7998"/>
    <cellStyle name="A_SUM_Row Major_US Airways Spread" xfId="7999"/>
    <cellStyle name="A_SUM_Row Major_US Airways Spread 10" xfId="8000"/>
    <cellStyle name="A_SUM_Row Major_US Airways Spread 10 2" xfId="8001"/>
    <cellStyle name="A_SUM_Row Major_US Airways Spread 11" xfId="8002"/>
    <cellStyle name="A_SUM_Row Major_US Airways Spread 2" xfId="8003"/>
    <cellStyle name="A_SUM_Row Major_US Airways Spread 2 10" xfId="8004"/>
    <cellStyle name="A_SUM_Row Major_US Airways Spread 2 2" xfId="8005"/>
    <cellStyle name="A_SUM_Row Major_US Airways Spread 2 2 2" xfId="8006"/>
    <cellStyle name="A_SUM_Row Major_US Airways Spread 2 2 2 2" xfId="8007"/>
    <cellStyle name="A_SUM_Row Major_US Airways Spread 2 3" xfId="8008"/>
    <cellStyle name="A_SUM_Row Major_US Airways Spread 2 3 10" xfId="8009"/>
    <cellStyle name="A_SUM_Row Major_US Airways Spread 2 3 10 2" xfId="8010"/>
    <cellStyle name="A_SUM_Row Major_US Airways Spread 2 3 11" xfId="8011"/>
    <cellStyle name="A_SUM_Row Major_US Airways Spread 2 3 12" xfId="8012"/>
    <cellStyle name="A_SUM_Row Major_US Airways Spread 2 3 13" xfId="8013"/>
    <cellStyle name="A_SUM_Row Major_US Airways Spread 2 3 2" xfId="8014"/>
    <cellStyle name="A_SUM_Row Major_US Airways Spread 2 3 2 2" xfId="8015"/>
    <cellStyle name="A_SUM_Row Major_US Airways Spread 2 3 3" xfId="8016"/>
    <cellStyle name="A_SUM_Row Major_US Airways Spread 2 3 3 2" xfId="8017"/>
    <cellStyle name="A_SUM_Row Major_US Airways Spread 2 3 4" xfId="8018"/>
    <cellStyle name="A_SUM_Row Major_US Airways Spread 2 3 4 2" xfId="8019"/>
    <cellStyle name="A_SUM_Row Major_US Airways Spread 2 3 5" xfId="8020"/>
    <cellStyle name="A_SUM_Row Major_US Airways Spread 2 3 5 2" xfId="8021"/>
    <cellStyle name="A_SUM_Row Major_US Airways Spread 2 3 6" xfId="8022"/>
    <cellStyle name="A_SUM_Row Major_US Airways Spread 2 3 6 2" xfId="8023"/>
    <cellStyle name="A_SUM_Row Major_US Airways Spread 2 3 7" xfId="8024"/>
    <cellStyle name="A_SUM_Row Major_US Airways Spread 2 3 7 2" xfId="8025"/>
    <cellStyle name="A_SUM_Row Major_US Airways Spread 2 3 8" xfId="8026"/>
    <cellStyle name="A_SUM_Row Major_US Airways Spread 2 3 8 2" xfId="8027"/>
    <cellStyle name="A_SUM_Row Major_US Airways Spread 2 3 9" xfId="8028"/>
    <cellStyle name="A_SUM_Row Major_US Airways Spread 2 3 9 2" xfId="8029"/>
    <cellStyle name="A_SUM_Row Major_US Airways Spread 2 4" xfId="8030"/>
    <cellStyle name="A_SUM_Row Major_US Airways Spread 2 4 2" xfId="8031"/>
    <cellStyle name="A_SUM_Row Major_US Airways Spread 2 5" xfId="8032"/>
    <cellStyle name="A_SUM_Row Major_US Airways Spread 2 5 2" xfId="8033"/>
    <cellStyle name="A_SUM_Row Major_US Airways Spread 2 6" xfId="8034"/>
    <cellStyle name="A_SUM_Row Major_US Airways Spread 2 6 2" xfId="8035"/>
    <cellStyle name="A_SUM_Row Major_US Airways Spread 2 7" xfId="8036"/>
    <cellStyle name="A_SUM_Row Major_US Airways Spread 2 7 2" xfId="8037"/>
    <cellStyle name="A_SUM_Row Major_US Airways Spread 2 8" xfId="8038"/>
    <cellStyle name="A_SUM_Row Major_US Airways Spread 2 8 2" xfId="8039"/>
    <cellStyle name="A_SUM_Row Major_US Airways Spread 2 9" xfId="8040"/>
    <cellStyle name="A_SUM_Row Major_US Airways Spread 2 9 2" xfId="8041"/>
    <cellStyle name="A_SUM_Row Major_US Airways Spread 3" xfId="8042"/>
    <cellStyle name="A_SUM_Row Major_US Airways Spread 3 2" xfId="8043"/>
    <cellStyle name="A_SUM_Row Major_US Airways Spread 3 2 2" xfId="8044"/>
    <cellStyle name="A_SUM_Row Major_US Airways Spread 4" xfId="8045"/>
    <cellStyle name="A_SUM_Row Major_US Airways Spread 4 10" xfId="8046"/>
    <cellStyle name="A_SUM_Row Major_US Airways Spread 4 10 2" xfId="8047"/>
    <cellStyle name="A_SUM_Row Major_US Airways Spread 4 11" xfId="8048"/>
    <cellStyle name="A_SUM_Row Major_US Airways Spread 4 12" xfId="8049"/>
    <cellStyle name="A_SUM_Row Major_US Airways Spread 4 13" xfId="8050"/>
    <cellStyle name="A_SUM_Row Major_US Airways Spread 4 2" xfId="8051"/>
    <cellStyle name="A_SUM_Row Major_US Airways Spread 4 2 2" xfId="8052"/>
    <cellStyle name="A_SUM_Row Major_US Airways Spread 4 3" xfId="8053"/>
    <cellStyle name="A_SUM_Row Major_US Airways Spread 4 3 2" xfId="8054"/>
    <cellStyle name="A_SUM_Row Major_US Airways Spread 4 4" xfId="8055"/>
    <cellStyle name="A_SUM_Row Major_US Airways Spread 4 4 2" xfId="8056"/>
    <cellStyle name="A_SUM_Row Major_US Airways Spread 4 5" xfId="8057"/>
    <cellStyle name="A_SUM_Row Major_US Airways Spread 4 5 2" xfId="8058"/>
    <cellStyle name="A_SUM_Row Major_US Airways Spread 4 6" xfId="8059"/>
    <cellStyle name="A_SUM_Row Major_US Airways Spread 4 6 2" xfId="8060"/>
    <cellStyle name="A_SUM_Row Major_US Airways Spread 4 7" xfId="8061"/>
    <cellStyle name="A_SUM_Row Major_US Airways Spread 4 7 2" xfId="8062"/>
    <cellStyle name="A_SUM_Row Major_US Airways Spread 4 8" xfId="8063"/>
    <cellStyle name="A_SUM_Row Major_US Airways Spread 4 8 2" xfId="8064"/>
    <cellStyle name="A_SUM_Row Major_US Airways Spread 4 9" xfId="8065"/>
    <cellStyle name="A_SUM_Row Major_US Airways Spread 4 9 2" xfId="8066"/>
    <cellStyle name="A_SUM_Row Major_US Airways Spread 5" xfId="8067"/>
    <cellStyle name="A_SUM_Row Major_US Airways Spread 5 2" xfId="8068"/>
    <cellStyle name="A_SUM_Row Major_US Airways Spread 6" xfId="8069"/>
    <cellStyle name="A_SUM_Row Major_US Airways Spread 6 2" xfId="8070"/>
    <cellStyle name="A_SUM_Row Major_US Airways Spread 7" xfId="8071"/>
    <cellStyle name="A_SUM_Row Major_US Airways Spread 7 2" xfId="8072"/>
    <cellStyle name="A_SUM_Row Major_US Airways Spread 8" xfId="8073"/>
    <cellStyle name="A_SUM_Row Major_US Airways Spread 8 2" xfId="8074"/>
    <cellStyle name="A_SUM_Row Major_US Airways Spread 9" xfId="8075"/>
    <cellStyle name="A_SUM_Row Major_US Airways Spread 9 2" xfId="8076"/>
    <cellStyle name="A_SUM_Row Minor" xfId="8077"/>
    <cellStyle name="A_SUM_Row Minor 10" xfId="8078"/>
    <cellStyle name="A_SUM_Row Minor 10 2" xfId="8079"/>
    <cellStyle name="A_SUM_Row Minor 11" xfId="8080"/>
    <cellStyle name="A_SUM_Row Minor 2" xfId="8081"/>
    <cellStyle name="A_SUM_Row Minor 2 10" xfId="8082"/>
    <cellStyle name="A_SUM_Row Minor 2 2" xfId="8083"/>
    <cellStyle name="A_SUM_Row Minor 2 2 2" xfId="8084"/>
    <cellStyle name="A_SUM_Row Minor 2 2 2 2" xfId="8085"/>
    <cellStyle name="A_SUM_Row Minor 2 3" xfId="8086"/>
    <cellStyle name="A_SUM_Row Minor 2 3 10" xfId="8087"/>
    <cellStyle name="A_SUM_Row Minor 2 3 10 2" xfId="8088"/>
    <cellStyle name="A_SUM_Row Minor 2 3 11" xfId="8089"/>
    <cellStyle name="A_SUM_Row Minor 2 3 12" xfId="8090"/>
    <cellStyle name="A_SUM_Row Minor 2 3 13" xfId="8091"/>
    <cellStyle name="A_SUM_Row Minor 2 3 2" xfId="8092"/>
    <cellStyle name="A_SUM_Row Minor 2 3 2 2" xfId="8093"/>
    <cellStyle name="A_SUM_Row Minor 2 3 3" xfId="8094"/>
    <cellStyle name="A_SUM_Row Minor 2 3 3 2" xfId="8095"/>
    <cellStyle name="A_SUM_Row Minor 2 3 4" xfId="8096"/>
    <cellStyle name="A_SUM_Row Minor 2 3 4 2" xfId="8097"/>
    <cellStyle name="A_SUM_Row Minor 2 3 5" xfId="8098"/>
    <cellStyle name="A_SUM_Row Minor 2 3 5 2" xfId="8099"/>
    <cellStyle name="A_SUM_Row Minor 2 3 6" xfId="8100"/>
    <cellStyle name="A_SUM_Row Minor 2 3 6 2" xfId="8101"/>
    <cellStyle name="A_SUM_Row Minor 2 3 7" xfId="8102"/>
    <cellStyle name="A_SUM_Row Minor 2 3 7 2" xfId="8103"/>
    <cellStyle name="A_SUM_Row Minor 2 3 8" xfId="8104"/>
    <cellStyle name="A_SUM_Row Minor 2 3 8 2" xfId="8105"/>
    <cellStyle name="A_SUM_Row Minor 2 3 9" xfId="8106"/>
    <cellStyle name="A_SUM_Row Minor 2 3 9 2" xfId="8107"/>
    <cellStyle name="A_SUM_Row Minor 2 4" xfId="8108"/>
    <cellStyle name="A_SUM_Row Minor 2 4 2" xfId="8109"/>
    <cellStyle name="A_SUM_Row Minor 2 5" xfId="8110"/>
    <cellStyle name="A_SUM_Row Minor 2 5 2" xfId="8111"/>
    <cellStyle name="A_SUM_Row Minor 2 6" xfId="8112"/>
    <cellStyle name="A_SUM_Row Minor 2 6 2" xfId="8113"/>
    <cellStyle name="A_SUM_Row Minor 2 7" xfId="8114"/>
    <cellStyle name="A_SUM_Row Minor 2 7 2" xfId="8115"/>
    <cellStyle name="A_SUM_Row Minor 2 8" xfId="8116"/>
    <cellStyle name="A_SUM_Row Minor 2 8 2" xfId="8117"/>
    <cellStyle name="A_SUM_Row Minor 2 9" xfId="8118"/>
    <cellStyle name="A_SUM_Row Minor 2 9 2" xfId="8119"/>
    <cellStyle name="A_SUM_Row Minor 3" xfId="8120"/>
    <cellStyle name="A_SUM_Row Minor 3 2" xfId="8121"/>
    <cellStyle name="A_SUM_Row Minor 3 2 2" xfId="8122"/>
    <cellStyle name="A_SUM_Row Minor 4" xfId="8123"/>
    <cellStyle name="A_SUM_Row Minor 4 10" xfId="8124"/>
    <cellStyle name="A_SUM_Row Minor 4 10 2" xfId="8125"/>
    <cellStyle name="A_SUM_Row Minor 4 11" xfId="8126"/>
    <cellStyle name="A_SUM_Row Minor 4 12" xfId="8127"/>
    <cellStyle name="A_SUM_Row Minor 4 13" xfId="8128"/>
    <cellStyle name="A_SUM_Row Minor 4 2" xfId="8129"/>
    <cellStyle name="A_SUM_Row Minor 4 2 2" xfId="8130"/>
    <cellStyle name="A_SUM_Row Minor 4 3" xfId="8131"/>
    <cellStyle name="A_SUM_Row Minor 4 3 2" xfId="8132"/>
    <cellStyle name="A_SUM_Row Minor 4 4" xfId="8133"/>
    <cellStyle name="A_SUM_Row Minor 4 4 2" xfId="8134"/>
    <cellStyle name="A_SUM_Row Minor 4 5" xfId="8135"/>
    <cellStyle name="A_SUM_Row Minor 4 5 2" xfId="8136"/>
    <cellStyle name="A_SUM_Row Minor 4 6" xfId="8137"/>
    <cellStyle name="A_SUM_Row Minor 4 6 2" xfId="8138"/>
    <cellStyle name="A_SUM_Row Minor 4 7" xfId="8139"/>
    <cellStyle name="A_SUM_Row Minor 4 7 2" xfId="8140"/>
    <cellStyle name="A_SUM_Row Minor 4 8" xfId="8141"/>
    <cellStyle name="A_SUM_Row Minor 4 8 2" xfId="8142"/>
    <cellStyle name="A_SUM_Row Minor 4 9" xfId="8143"/>
    <cellStyle name="A_SUM_Row Minor 4 9 2" xfId="8144"/>
    <cellStyle name="A_SUM_Row Minor 5" xfId="8145"/>
    <cellStyle name="A_SUM_Row Minor 5 2" xfId="8146"/>
    <cellStyle name="A_SUM_Row Minor 6" xfId="8147"/>
    <cellStyle name="A_SUM_Row Minor 6 2" xfId="8148"/>
    <cellStyle name="A_SUM_Row Minor 7" xfId="8149"/>
    <cellStyle name="A_SUM_Row Minor 7 2" xfId="8150"/>
    <cellStyle name="A_SUM_Row Minor 8" xfId="8151"/>
    <cellStyle name="A_SUM_Row Minor 8 2" xfId="8152"/>
    <cellStyle name="A_SUM_Row Minor 9" xfId="8153"/>
    <cellStyle name="A_SUM_Row Minor 9 2" xfId="8154"/>
    <cellStyle name="A_SUM_Row Minor_American 6-30-03 sf" xfId="8155"/>
    <cellStyle name="A_SUM_Row Minor_American 6-30-03 sf 10" xfId="8156"/>
    <cellStyle name="A_SUM_Row Minor_American 6-30-03 sf 10 2" xfId="8157"/>
    <cellStyle name="A_SUM_Row Minor_American 6-30-03 sf 11" xfId="8158"/>
    <cellStyle name="A_SUM_Row Minor_American 6-30-03 sf 2" xfId="8159"/>
    <cellStyle name="A_SUM_Row Minor_American 6-30-03 sf 2 10" xfId="8160"/>
    <cellStyle name="A_SUM_Row Minor_American 6-30-03 sf 2 2" xfId="8161"/>
    <cellStyle name="A_SUM_Row Minor_American 6-30-03 sf 2 2 2" xfId="8162"/>
    <cellStyle name="A_SUM_Row Minor_American 6-30-03 sf 2 2 2 2" xfId="8163"/>
    <cellStyle name="A_SUM_Row Minor_American 6-30-03 sf 2 3" xfId="8164"/>
    <cellStyle name="A_SUM_Row Minor_American 6-30-03 sf 2 3 10" xfId="8165"/>
    <cellStyle name="A_SUM_Row Minor_American 6-30-03 sf 2 3 10 2" xfId="8166"/>
    <cellStyle name="A_SUM_Row Minor_American 6-30-03 sf 2 3 11" xfId="8167"/>
    <cellStyle name="A_SUM_Row Minor_American 6-30-03 sf 2 3 12" xfId="8168"/>
    <cellStyle name="A_SUM_Row Minor_American 6-30-03 sf 2 3 13" xfId="8169"/>
    <cellStyle name="A_SUM_Row Minor_American 6-30-03 sf 2 3 2" xfId="8170"/>
    <cellStyle name="A_SUM_Row Minor_American 6-30-03 sf 2 3 2 2" xfId="8171"/>
    <cellStyle name="A_SUM_Row Minor_American 6-30-03 sf 2 3 3" xfId="8172"/>
    <cellStyle name="A_SUM_Row Minor_American 6-30-03 sf 2 3 3 2" xfId="8173"/>
    <cellStyle name="A_SUM_Row Minor_American 6-30-03 sf 2 3 4" xfId="8174"/>
    <cellStyle name="A_SUM_Row Minor_American 6-30-03 sf 2 3 4 2" xfId="8175"/>
    <cellStyle name="A_SUM_Row Minor_American 6-30-03 sf 2 3 5" xfId="8176"/>
    <cellStyle name="A_SUM_Row Minor_American 6-30-03 sf 2 3 5 2" xfId="8177"/>
    <cellStyle name="A_SUM_Row Minor_American 6-30-03 sf 2 3 6" xfId="8178"/>
    <cellStyle name="A_SUM_Row Minor_American 6-30-03 sf 2 3 6 2" xfId="8179"/>
    <cellStyle name="A_SUM_Row Minor_American 6-30-03 sf 2 3 7" xfId="8180"/>
    <cellStyle name="A_SUM_Row Minor_American 6-30-03 sf 2 3 7 2" xfId="8181"/>
    <cellStyle name="A_SUM_Row Minor_American 6-30-03 sf 2 3 8" xfId="8182"/>
    <cellStyle name="A_SUM_Row Minor_American 6-30-03 sf 2 3 8 2" xfId="8183"/>
    <cellStyle name="A_SUM_Row Minor_American 6-30-03 sf 2 3 9" xfId="8184"/>
    <cellStyle name="A_SUM_Row Minor_American 6-30-03 sf 2 3 9 2" xfId="8185"/>
    <cellStyle name="A_SUM_Row Minor_American 6-30-03 sf 2 4" xfId="8186"/>
    <cellStyle name="A_SUM_Row Minor_American 6-30-03 sf 2 4 2" xfId="8187"/>
    <cellStyle name="A_SUM_Row Minor_American 6-30-03 sf 2 5" xfId="8188"/>
    <cellStyle name="A_SUM_Row Minor_American 6-30-03 sf 2 5 2" xfId="8189"/>
    <cellStyle name="A_SUM_Row Minor_American 6-30-03 sf 2 6" xfId="8190"/>
    <cellStyle name="A_SUM_Row Minor_American 6-30-03 sf 2 6 2" xfId="8191"/>
    <cellStyle name="A_SUM_Row Minor_American 6-30-03 sf 2 7" xfId="8192"/>
    <cellStyle name="A_SUM_Row Minor_American 6-30-03 sf 2 7 2" xfId="8193"/>
    <cellStyle name="A_SUM_Row Minor_American 6-30-03 sf 2 8" xfId="8194"/>
    <cellStyle name="A_SUM_Row Minor_American 6-30-03 sf 2 8 2" xfId="8195"/>
    <cellStyle name="A_SUM_Row Minor_American 6-30-03 sf 2 9" xfId="8196"/>
    <cellStyle name="A_SUM_Row Minor_American 6-30-03 sf 2 9 2" xfId="8197"/>
    <cellStyle name="A_SUM_Row Minor_American 6-30-03 sf 3" xfId="8198"/>
    <cellStyle name="A_SUM_Row Minor_American 6-30-03 sf 3 2" xfId="8199"/>
    <cellStyle name="A_SUM_Row Minor_American 6-30-03 sf 3 2 2" xfId="8200"/>
    <cellStyle name="A_SUM_Row Minor_American 6-30-03 sf 4" xfId="8201"/>
    <cellStyle name="A_SUM_Row Minor_American 6-30-03 sf 4 10" xfId="8202"/>
    <cellStyle name="A_SUM_Row Minor_American 6-30-03 sf 4 10 2" xfId="8203"/>
    <cellStyle name="A_SUM_Row Minor_American 6-30-03 sf 4 11" xfId="8204"/>
    <cellStyle name="A_SUM_Row Minor_American 6-30-03 sf 4 12" xfId="8205"/>
    <cellStyle name="A_SUM_Row Minor_American 6-30-03 sf 4 13" xfId="8206"/>
    <cellStyle name="A_SUM_Row Minor_American 6-30-03 sf 4 2" xfId="8207"/>
    <cellStyle name="A_SUM_Row Minor_American 6-30-03 sf 4 2 2" xfId="8208"/>
    <cellStyle name="A_SUM_Row Minor_American 6-30-03 sf 4 3" xfId="8209"/>
    <cellStyle name="A_SUM_Row Minor_American 6-30-03 sf 4 3 2" xfId="8210"/>
    <cellStyle name="A_SUM_Row Minor_American 6-30-03 sf 4 4" xfId="8211"/>
    <cellStyle name="A_SUM_Row Minor_American 6-30-03 sf 4 4 2" xfId="8212"/>
    <cellStyle name="A_SUM_Row Minor_American 6-30-03 sf 4 5" xfId="8213"/>
    <cellStyle name="A_SUM_Row Minor_American 6-30-03 sf 4 5 2" xfId="8214"/>
    <cellStyle name="A_SUM_Row Minor_American 6-30-03 sf 4 6" xfId="8215"/>
    <cellStyle name="A_SUM_Row Minor_American 6-30-03 sf 4 6 2" xfId="8216"/>
    <cellStyle name="A_SUM_Row Minor_American 6-30-03 sf 4 7" xfId="8217"/>
    <cellStyle name="A_SUM_Row Minor_American 6-30-03 sf 4 7 2" xfId="8218"/>
    <cellStyle name="A_SUM_Row Minor_American 6-30-03 sf 4 8" xfId="8219"/>
    <cellStyle name="A_SUM_Row Minor_American 6-30-03 sf 4 8 2" xfId="8220"/>
    <cellStyle name="A_SUM_Row Minor_American 6-30-03 sf 4 9" xfId="8221"/>
    <cellStyle name="A_SUM_Row Minor_American 6-30-03 sf 4 9 2" xfId="8222"/>
    <cellStyle name="A_SUM_Row Minor_American 6-30-03 sf 5" xfId="8223"/>
    <cellStyle name="A_SUM_Row Minor_American 6-30-03 sf 5 2" xfId="8224"/>
    <cellStyle name="A_SUM_Row Minor_American 6-30-03 sf 6" xfId="8225"/>
    <cellStyle name="A_SUM_Row Minor_American 6-30-03 sf 6 2" xfId="8226"/>
    <cellStyle name="A_SUM_Row Minor_American 6-30-03 sf 7" xfId="8227"/>
    <cellStyle name="A_SUM_Row Minor_American 6-30-03 sf 7 2" xfId="8228"/>
    <cellStyle name="A_SUM_Row Minor_American 6-30-03 sf 8" xfId="8229"/>
    <cellStyle name="A_SUM_Row Minor_American 6-30-03 sf 8 2" xfId="8230"/>
    <cellStyle name="A_SUM_Row Minor_American 6-30-03 sf 9" xfId="8231"/>
    <cellStyle name="A_SUM_Row Minor_American 6-30-03 sf 9 2" xfId="8232"/>
    <cellStyle name="A_SUM_Row Minor_DALModel" xfId="8233"/>
    <cellStyle name="A_SUM_Row Minor_DALModel 10" xfId="8234"/>
    <cellStyle name="A_SUM_Row Minor_DALModel 10 2" xfId="8235"/>
    <cellStyle name="A_SUM_Row Minor_DALModel 11" xfId="8236"/>
    <cellStyle name="A_SUM_Row Minor_DALModel 2" xfId="8237"/>
    <cellStyle name="A_SUM_Row Minor_DALModel 2 10" xfId="8238"/>
    <cellStyle name="A_SUM_Row Minor_DALModel 2 2" xfId="8239"/>
    <cellStyle name="A_SUM_Row Minor_DALModel 2 2 2" xfId="8240"/>
    <cellStyle name="A_SUM_Row Minor_DALModel 2 2 2 2" xfId="8241"/>
    <cellStyle name="A_SUM_Row Minor_DALModel 2 3" xfId="8242"/>
    <cellStyle name="A_SUM_Row Minor_DALModel 2 3 10" xfId="8243"/>
    <cellStyle name="A_SUM_Row Minor_DALModel 2 3 10 2" xfId="8244"/>
    <cellStyle name="A_SUM_Row Minor_DALModel 2 3 11" xfId="8245"/>
    <cellStyle name="A_SUM_Row Minor_DALModel 2 3 12" xfId="8246"/>
    <cellStyle name="A_SUM_Row Minor_DALModel 2 3 13" xfId="8247"/>
    <cellStyle name="A_SUM_Row Minor_DALModel 2 3 2" xfId="8248"/>
    <cellStyle name="A_SUM_Row Minor_DALModel 2 3 2 2" xfId="8249"/>
    <cellStyle name="A_SUM_Row Minor_DALModel 2 3 3" xfId="8250"/>
    <cellStyle name="A_SUM_Row Minor_DALModel 2 3 3 2" xfId="8251"/>
    <cellStyle name="A_SUM_Row Minor_DALModel 2 3 4" xfId="8252"/>
    <cellStyle name="A_SUM_Row Minor_DALModel 2 3 4 2" xfId="8253"/>
    <cellStyle name="A_SUM_Row Minor_DALModel 2 3 5" xfId="8254"/>
    <cellStyle name="A_SUM_Row Minor_DALModel 2 3 5 2" xfId="8255"/>
    <cellStyle name="A_SUM_Row Minor_DALModel 2 3 6" xfId="8256"/>
    <cellStyle name="A_SUM_Row Minor_DALModel 2 3 6 2" xfId="8257"/>
    <cellStyle name="A_SUM_Row Minor_DALModel 2 3 7" xfId="8258"/>
    <cellStyle name="A_SUM_Row Minor_DALModel 2 3 7 2" xfId="8259"/>
    <cellStyle name="A_SUM_Row Minor_DALModel 2 3 8" xfId="8260"/>
    <cellStyle name="A_SUM_Row Minor_DALModel 2 3 8 2" xfId="8261"/>
    <cellStyle name="A_SUM_Row Minor_DALModel 2 3 9" xfId="8262"/>
    <cellStyle name="A_SUM_Row Minor_DALModel 2 3 9 2" xfId="8263"/>
    <cellStyle name="A_SUM_Row Minor_DALModel 2 4" xfId="8264"/>
    <cellStyle name="A_SUM_Row Minor_DALModel 2 4 2" xfId="8265"/>
    <cellStyle name="A_SUM_Row Minor_DALModel 2 5" xfId="8266"/>
    <cellStyle name="A_SUM_Row Minor_DALModel 2 5 2" xfId="8267"/>
    <cellStyle name="A_SUM_Row Minor_DALModel 2 6" xfId="8268"/>
    <cellStyle name="A_SUM_Row Minor_DALModel 2 6 2" xfId="8269"/>
    <cellStyle name="A_SUM_Row Minor_DALModel 2 7" xfId="8270"/>
    <cellStyle name="A_SUM_Row Minor_DALModel 2 7 2" xfId="8271"/>
    <cellStyle name="A_SUM_Row Minor_DALModel 2 8" xfId="8272"/>
    <cellStyle name="A_SUM_Row Minor_DALModel 2 8 2" xfId="8273"/>
    <cellStyle name="A_SUM_Row Minor_DALModel 2 9" xfId="8274"/>
    <cellStyle name="A_SUM_Row Minor_DALModel 2 9 2" xfId="8275"/>
    <cellStyle name="A_SUM_Row Minor_DALModel 3" xfId="8276"/>
    <cellStyle name="A_SUM_Row Minor_DALModel 3 2" xfId="8277"/>
    <cellStyle name="A_SUM_Row Minor_DALModel 3 2 2" xfId="8278"/>
    <cellStyle name="A_SUM_Row Minor_DALModel 4" xfId="8279"/>
    <cellStyle name="A_SUM_Row Minor_DALModel 4 10" xfId="8280"/>
    <cellStyle name="A_SUM_Row Minor_DALModel 4 10 2" xfId="8281"/>
    <cellStyle name="A_SUM_Row Minor_DALModel 4 11" xfId="8282"/>
    <cellStyle name="A_SUM_Row Minor_DALModel 4 12" xfId="8283"/>
    <cellStyle name="A_SUM_Row Minor_DALModel 4 13" xfId="8284"/>
    <cellStyle name="A_SUM_Row Minor_DALModel 4 2" xfId="8285"/>
    <cellStyle name="A_SUM_Row Minor_DALModel 4 2 2" xfId="8286"/>
    <cellStyle name="A_SUM_Row Minor_DALModel 4 3" xfId="8287"/>
    <cellStyle name="A_SUM_Row Minor_DALModel 4 3 2" xfId="8288"/>
    <cellStyle name="A_SUM_Row Minor_DALModel 4 4" xfId="8289"/>
    <cellStyle name="A_SUM_Row Minor_DALModel 4 4 2" xfId="8290"/>
    <cellStyle name="A_SUM_Row Minor_DALModel 4 5" xfId="8291"/>
    <cellStyle name="A_SUM_Row Minor_DALModel 4 5 2" xfId="8292"/>
    <cellStyle name="A_SUM_Row Minor_DALModel 4 6" xfId="8293"/>
    <cellStyle name="A_SUM_Row Minor_DALModel 4 6 2" xfId="8294"/>
    <cellStyle name="A_SUM_Row Minor_DALModel 4 7" xfId="8295"/>
    <cellStyle name="A_SUM_Row Minor_DALModel 4 7 2" xfId="8296"/>
    <cellStyle name="A_SUM_Row Minor_DALModel 4 8" xfId="8297"/>
    <cellStyle name="A_SUM_Row Minor_DALModel 4 8 2" xfId="8298"/>
    <cellStyle name="A_SUM_Row Minor_DALModel 4 9" xfId="8299"/>
    <cellStyle name="A_SUM_Row Minor_DALModel 4 9 2" xfId="8300"/>
    <cellStyle name="A_SUM_Row Minor_DALModel 5" xfId="8301"/>
    <cellStyle name="A_SUM_Row Minor_DALModel 5 2" xfId="8302"/>
    <cellStyle name="A_SUM_Row Minor_DALModel 6" xfId="8303"/>
    <cellStyle name="A_SUM_Row Minor_DALModel 6 2" xfId="8304"/>
    <cellStyle name="A_SUM_Row Minor_DALModel 7" xfId="8305"/>
    <cellStyle name="A_SUM_Row Minor_DALModel 7 2" xfId="8306"/>
    <cellStyle name="A_SUM_Row Minor_DALModel 8" xfId="8307"/>
    <cellStyle name="A_SUM_Row Minor_DALModel 8 2" xfId="8308"/>
    <cellStyle name="A_SUM_Row Minor_DALModel 9" xfId="8309"/>
    <cellStyle name="A_SUM_Row Minor_DALModel 9 2" xfId="8310"/>
    <cellStyle name="A_SUM_Row Minor_DALModel_Delta 10-28-03" xfId="8311"/>
    <cellStyle name="A_SUM_Row Minor_DALModel_Delta 10-28-03 10" xfId="8312"/>
    <cellStyle name="A_SUM_Row Minor_DALModel_Delta 10-28-03 10 2" xfId="8313"/>
    <cellStyle name="A_SUM_Row Minor_DALModel_Delta 10-28-03 11" xfId="8314"/>
    <cellStyle name="A_SUM_Row Minor_DALModel_Delta 10-28-03 2" xfId="8315"/>
    <cellStyle name="A_SUM_Row Minor_DALModel_Delta 10-28-03 2 10" xfId="8316"/>
    <cellStyle name="A_SUM_Row Minor_DALModel_Delta 10-28-03 2 2" xfId="8317"/>
    <cellStyle name="A_SUM_Row Minor_DALModel_Delta 10-28-03 2 2 2" xfId="8318"/>
    <cellStyle name="A_SUM_Row Minor_DALModel_Delta 10-28-03 2 2 2 2" xfId="8319"/>
    <cellStyle name="A_SUM_Row Minor_DALModel_Delta 10-28-03 2 3" xfId="8320"/>
    <cellStyle name="A_SUM_Row Minor_DALModel_Delta 10-28-03 2 3 10" xfId="8321"/>
    <cellStyle name="A_SUM_Row Minor_DALModel_Delta 10-28-03 2 3 10 2" xfId="8322"/>
    <cellStyle name="A_SUM_Row Minor_DALModel_Delta 10-28-03 2 3 11" xfId="8323"/>
    <cellStyle name="A_SUM_Row Minor_DALModel_Delta 10-28-03 2 3 12" xfId="8324"/>
    <cellStyle name="A_SUM_Row Minor_DALModel_Delta 10-28-03 2 3 13" xfId="8325"/>
    <cellStyle name="A_SUM_Row Minor_DALModel_Delta 10-28-03 2 3 2" xfId="8326"/>
    <cellStyle name="A_SUM_Row Minor_DALModel_Delta 10-28-03 2 3 2 2" xfId="8327"/>
    <cellStyle name="A_SUM_Row Minor_DALModel_Delta 10-28-03 2 3 3" xfId="8328"/>
    <cellStyle name="A_SUM_Row Minor_DALModel_Delta 10-28-03 2 3 3 2" xfId="8329"/>
    <cellStyle name="A_SUM_Row Minor_DALModel_Delta 10-28-03 2 3 4" xfId="8330"/>
    <cellStyle name="A_SUM_Row Minor_DALModel_Delta 10-28-03 2 3 4 2" xfId="8331"/>
    <cellStyle name="A_SUM_Row Minor_DALModel_Delta 10-28-03 2 3 5" xfId="8332"/>
    <cellStyle name="A_SUM_Row Minor_DALModel_Delta 10-28-03 2 3 5 2" xfId="8333"/>
    <cellStyle name="A_SUM_Row Minor_DALModel_Delta 10-28-03 2 3 6" xfId="8334"/>
    <cellStyle name="A_SUM_Row Minor_DALModel_Delta 10-28-03 2 3 6 2" xfId="8335"/>
    <cellStyle name="A_SUM_Row Minor_DALModel_Delta 10-28-03 2 3 7" xfId="8336"/>
    <cellStyle name="A_SUM_Row Minor_DALModel_Delta 10-28-03 2 3 7 2" xfId="8337"/>
    <cellStyle name="A_SUM_Row Minor_DALModel_Delta 10-28-03 2 3 8" xfId="8338"/>
    <cellStyle name="A_SUM_Row Minor_DALModel_Delta 10-28-03 2 3 8 2" xfId="8339"/>
    <cellStyle name="A_SUM_Row Minor_DALModel_Delta 10-28-03 2 3 9" xfId="8340"/>
    <cellStyle name="A_SUM_Row Minor_DALModel_Delta 10-28-03 2 3 9 2" xfId="8341"/>
    <cellStyle name="A_SUM_Row Minor_DALModel_Delta 10-28-03 2 4" xfId="8342"/>
    <cellStyle name="A_SUM_Row Minor_DALModel_Delta 10-28-03 2 4 2" xfId="8343"/>
    <cellStyle name="A_SUM_Row Minor_DALModel_Delta 10-28-03 2 5" xfId="8344"/>
    <cellStyle name="A_SUM_Row Minor_DALModel_Delta 10-28-03 2 5 2" xfId="8345"/>
    <cellStyle name="A_SUM_Row Minor_DALModel_Delta 10-28-03 2 6" xfId="8346"/>
    <cellStyle name="A_SUM_Row Minor_DALModel_Delta 10-28-03 2 6 2" xfId="8347"/>
    <cellStyle name="A_SUM_Row Minor_DALModel_Delta 10-28-03 2 7" xfId="8348"/>
    <cellStyle name="A_SUM_Row Minor_DALModel_Delta 10-28-03 2 7 2" xfId="8349"/>
    <cellStyle name="A_SUM_Row Minor_DALModel_Delta 10-28-03 2 8" xfId="8350"/>
    <cellStyle name="A_SUM_Row Minor_DALModel_Delta 10-28-03 2 8 2" xfId="8351"/>
    <cellStyle name="A_SUM_Row Minor_DALModel_Delta 10-28-03 2 9" xfId="8352"/>
    <cellStyle name="A_SUM_Row Minor_DALModel_Delta 10-28-03 2 9 2" xfId="8353"/>
    <cellStyle name="A_SUM_Row Minor_DALModel_Delta 10-28-03 3" xfId="8354"/>
    <cellStyle name="A_SUM_Row Minor_DALModel_Delta 10-28-03 3 2" xfId="8355"/>
    <cellStyle name="A_SUM_Row Minor_DALModel_Delta 10-28-03 3 2 2" xfId="8356"/>
    <cellStyle name="A_SUM_Row Minor_DALModel_Delta 10-28-03 4" xfId="8357"/>
    <cellStyle name="A_SUM_Row Minor_DALModel_Delta 10-28-03 4 10" xfId="8358"/>
    <cellStyle name="A_SUM_Row Minor_DALModel_Delta 10-28-03 4 10 2" xfId="8359"/>
    <cellStyle name="A_SUM_Row Minor_DALModel_Delta 10-28-03 4 11" xfId="8360"/>
    <cellStyle name="A_SUM_Row Minor_DALModel_Delta 10-28-03 4 12" xfId="8361"/>
    <cellStyle name="A_SUM_Row Minor_DALModel_Delta 10-28-03 4 13" xfId="8362"/>
    <cellStyle name="A_SUM_Row Minor_DALModel_Delta 10-28-03 4 2" xfId="8363"/>
    <cellStyle name="A_SUM_Row Minor_DALModel_Delta 10-28-03 4 2 2" xfId="8364"/>
    <cellStyle name="A_SUM_Row Minor_DALModel_Delta 10-28-03 4 3" xfId="8365"/>
    <cellStyle name="A_SUM_Row Minor_DALModel_Delta 10-28-03 4 3 2" xfId="8366"/>
    <cellStyle name="A_SUM_Row Minor_DALModel_Delta 10-28-03 4 4" xfId="8367"/>
    <cellStyle name="A_SUM_Row Minor_DALModel_Delta 10-28-03 4 4 2" xfId="8368"/>
    <cellStyle name="A_SUM_Row Minor_DALModel_Delta 10-28-03 4 5" xfId="8369"/>
    <cellStyle name="A_SUM_Row Minor_DALModel_Delta 10-28-03 4 5 2" xfId="8370"/>
    <cellStyle name="A_SUM_Row Minor_DALModel_Delta 10-28-03 4 6" xfId="8371"/>
    <cellStyle name="A_SUM_Row Minor_DALModel_Delta 10-28-03 4 6 2" xfId="8372"/>
    <cellStyle name="A_SUM_Row Minor_DALModel_Delta 10-28-03 4 7" xfId="8373"/>
    <cellStyle name="A_SUM_Row Minor_DALModel_Delta 10-28-03 4 7 2" xfId="8374"/>
    <cellStyle name="A_SUM_Row Minor_DALModel_Delta 10-28-03 4 8" xfId="8375"/>
    <cellStyle name="A_SUM_Row Minor_DALModel_Delta 10-28-03 4 8 2" xfId="8376"/>
    <cellStyle name="A_SUM_Row Minor_DALModel_Delta 10-28-03 4 9" xfId="8377"/>
    <cellStyle name="A_SUM_Row Minor_DALModel_Delta 10-28-03 4 9 2" xfId="8378"/>
    <cellStyle name="A_SUM_Row Minor_DALModel_Delta 10-28-03 5" xfId="8379"/>
    <cellStyle name="A_SUM_Row Minor_DALModel_Delta 10-28-03 5 2" xfId="8380"/>
    <cellStyle name="A_SUM_Row Minor_DALModel_Delta 10-28-03 6" xfId="8381"/>
    <cellStyle name="A_SUM_Row Minor_DALModel_Delta 10-28-03 6 2" xfId="8382"/>
    <cellStyle name="A_SUM_Row Minor_DALModel_Delta 10-28-03 7" xfId="8383"/>
    <cellStyle name="A_SUM_Row Minor_DALModel_Delta 10-28-03 7 2" xfId="8384"/>
    <cellStyle name="A_SUM_Row Minor_DALModel_Delta 10-28-03 8" xfId="8385"/>
    <cellStyle name="A_SUM_Row Minor_DALModel_Delta 10-28-03 8 2" xfId="8386"/>
    <cellStyle name="A_SUM_Row Minor_DALModel_Delta 10-28-03 9" xfId="8387"/>
    <cellStyle name="A_SUM_Row Minor_DALModel_Delta 10-28-03 9 2" xfId="8388"/>
    <cellStyle name="A_SUM_Row Minor_DALModel_Delta 6-01-04" xfId="8389"/>
    <cellStyle name="A_SUM_Row Minor_DALModel_Delta 6-01-04 10" xfId="8390"/>
    <cellStyle name="A_SUM_Row Minor_DALModel_Delta 6-01-04 10 2" xfId="8391"/>
    <cellStyle name="A_SUM_Row Minor_DALModel_Delta 6-01-04 11" xfId="8392"/>
    <cellStyle name="A_SUM_Row Minor_DALModel_Delta 6-01-04 2" xfId="8393"/>
    <cellStyle name="A_SUM_Row Minor_DALModel_Delta 6-01-04 2 10" xfId="8394"/>
    <cellStyle name="A_SUM_Row Minor_DALModel_Delta 6-01-04 2 2" xfId="8395"/>
    <cellStyle name="A_SUM_Row Minor_DALModel_Delta 6-01-04 2 2 2" xfId="8396"/>
    <cellStyle name="A_SUM_Row Minor_DALModel_Delta 6-01-04 2 2 2 2" xfId="8397"/>
    <cellStyle name="A_SUM_Row Minor_DALModel_Delta 6-01-04 2 3" xfId="8398"/>
    <cellStyle name="A_SUM_Row Minor_DALModel_Delta 6-01-04 2 3 10" xfId="8399"/>
    <cellStyle name="A_SUM_Row Minor_DALModel_Delta 6-01-04 2 3 10 2" xfId="8400"/>
    <cellStyle name="A_SUM_Row Minor_DALModel_Delta 6-01-04 2 3 11" xfId="8401"/>
    <cellStyle name="A_SUM_Row Minor_DALModel_Delta 6-01-04 2 3 12" xfId="8402"/>
    <cellStyle name="A_SUM_Row Minor_DALModel_Delta 6-01-04 2 3 13" xfId="8403"/>
    <cellStyle name="A_SUM_Row Minor_DALModel_Delta 6-01-04 2 3 2" xfId="8404"/>
    <cellStyle name="A_SUM_Row Minor_DALModel_Delta 6-01-04 2 3 2 2" xfId="8405"/>
    <cellStyle name="A_SUM_Row Minor_DALModel_Delta 6-01-04 2 3 3" xfId="8406"/>
    <cellStyle name="A_SUM_Row Minor_DALModel_Delta 6-01-04 2 3 3 2" xfId="8407"/>
    <cellStyle name="A_SUM_Row Minor_DALModel_Delta 6-01-04 2 3 4" xfId="8408"/>
    <cellStyle name="A_SUM_Row Minor_DALModel_Delta 6-01-04 2 3 4 2" xfId="8409"/>
    <cellStyle name="A_SUM_Row Minor_DALModel_Delta 6-01-04 2 3 5" xfId="8410"/>
    <cellStyle name="A_SUM_Row Minor_DALModel_Delta 6-01-04 2 3 5 2" xfId="8411"/>
    <cellStyle name="A_SUM_Row Minor_DALModel_Delta 6-01-04 2 3 6" xfId="8412"/>
    <cellStyle name="A_SUM_Row Minor_DALModel_Delta 6-01-04 2 3 6 2" xfId="8413"/>
    <cellStyle name="A_SUM_Row Minor_DALModel_Delta 6-01-04 2 3 7" xfId="8414"/>
    <cellStyle name="A_SUM_Row Minor_DALModel_Delta 6-01-04 2 3 7 2" xfId="8415"/>
    <cellStyle name="A_SUM_Row Minor_DALModel_Delta 6-01-04 2 3 8" xfId="8416"/>
    <cellStyle name="A_SUM_Row Minor_DALModel_Delta 6-01-04 2 3 8 2" xfId="8417"/>
    <cellStyle name="A_SUM_Row Minor_DALModel_Delta 6-01-04 2 3 9" xfId="8418"/>
    <cellStyle name="A_SUM_Row Minor_DALModel_Delta 6-01-04 2 3 9 2" xfId="8419"/>
    <cellStyle name="A_SUM_Row Minor_DALModel_Delta 6-01-04 2 4" xfId="8420"/>
    <cellStyle name="A_SUM_Row Minor_DALModel_Delta 6-01-04 2 4 2" xfId="8421"/>
    <cellStyle name="A_SUM_Row Minor_DALModel_Delta 6-01-04 2 5" xfId="8422"/>
    <cellStyle name="A_SUM_Row Minor_DALModel_Delta 6-01-04 2 5 2" xfId="8423"/>
    <cellStyle name="A_SUM_Row Minor_DALModel_Delta 6-01-04 2 6" xfId="8424"/>
    <cellStyle name="A_SUM_Row Minor_DALModel_Delta 6-01-04 2 6 2" xfId="8425"/>
    <cellStyle name="A_SUM_Row Minor_DALModel_Delta 6-01-04 2 7" xfId="8426"/>
    <cellStyle name="A_SUM_Row Minor_DALModel_Delta 6-01-04 2 7 2" xfId="8427"/>
    <cellStyle name="A_SUM_Row Minor_DALModel_Delta 6-01-04 2 8" xfId="8428"/>
    <cellStyle name="A_SUM_Row Minor_DALModel_Delta 6-01-04 2 8 2" xfId="8429"/>
    <cellStyle name="A_SUM_Row Minor_DALModel_Delta 6-01-04 2 9" xfId="8430"/>
    <cellStyle name="A_SUM_Row Minor_DALModel_Delta 6-01-04 2 9 2" xfId="8431"/>
    <cellStyle name="A_SUM_Row Minor_DALModel_Delta 6-01-04 3" xfId="8432"/>
    <cellStyle name="A_SUM_Row Minor_DALModel_Delta 6-01-04 3 2" xfId="8433"/>
    <cellStyle name="A_SUM_Row Minor_DALModel_Delta 6-01-04 3 2 2" xfId="8434"/>
    <cellStyle name="A_SUM_Row Minor_DALModel_Delta 6-01-04 4" xfId="8435"/>
    <cellStyle name="A_SUM_Row Minor_DALModel_Delta 6-01-04 4 10" xfId="8436"/>
    <cellStyle name="A_SUM_Row Minor_DALModel_Delta 6-01-04 4 10 2" xfId="8437"/>
    <cellStyle name="A_SUM_Row Minor_DALModel_Delta 6-01-04 4 11" xfId="8438"/>
    <cellStyle name="A_SUM_Row Minor_DALModel_Delta 6-01-04 4 12" xfId="8439"/>
    <cellStyle name="A_SUM_Row Minor_DALModel_Delta 6-01-04 4 13" xfId="8440"/>
    <cellStyle name="A_SUM_Row Minor_DALModel_Delta 6-01-04 4 2" xfId="8441"/>
    <cellStyle name="A_SUM_Row Minor_DALModel_Delta 6-01-04 4 2 2" xfId="8442"/>
    <cellStyle name="A_SUM_Row Minor_DALModel_Delta 6-01-04 4 3" xfId="8443"/>
    <cellStyle name="A_SUM_Row Minor_DALModel_Delta 6-01-04 4 3 2" xfId="8444"/>
    <cellStyle name="A_SUM_Row Minor_DALModel_Delta 6-01-04 4 4" xfId="8445"/>
    <cellStyle name="A_SUM_Row Minor_DALModel_Delta 6-01-04 4 4 2" xfId="8446"/>
    <cellStyle name="A_SUM_Row Minor_DALModel_Delta 6-01-04 4 5" xfId="8447"/>
    <cellStyle name="A_SUM_Row Minor_DALModel_Delta 6-01-04 4 5 2" xfId="8448"/>
    <cellStyle name="A_SUM_Row Minor_DALModel_Delta 6-01-04 4 6" xfId="8449"/>
    <cellStyle name="A_SUM_Row Minor_DALModel_Delta 6-01-04 4 6 2" xfId="8450"/>
    <cellStyle name="A_SUM_Row Minor_DALModel_Delta 6-01-04 4 7" xfId="8451"/>
    <cellStyle name="A_SUM_Row Minor_DALModel_Delta 6-01-04 4 7 2" xfId="8452"/>
    <cellStyle name="A_SUM_Row Minor_DALModel_Delta 6-01-04 4 8" xfId="8453"/>
    <cellStyle name="A_SUM_Row Minor_DALModel_Delta 6-01-04 4 8 2" xfId="8454"/>
    <cellStyle name="A_SUM_Row Minor_DALModel_Delta 6-01-04 4 9" xfId="8455"/>
    <cellStyle name="A_SUM_Row Minor_DALModel_Delta 6-01-04 4 9 2" xfId="8456"/>
    <cellStyle name="A_SUM_Row Minor_DALModel_Delta 6-01-04 5" xfId="8457"/>
    <cellStyle name="A_SUM_Row Minor_DALModel_Delta 6-01-04 5 2" xfId="8458"/>
    <cellStyle name="A_SUM_Row Minor_DALModel_Delta 6-01-04 6" xfId="8459"/>
    <cellStyle name="A_SUM_Row Minor_DALModel_Delta 6-01-04 6 2" xfId="8460"/>
    <cellStyle name="A_SUM_Row Minor_DALModel_Delta 6-01-04 7" xfId="8461"/>
    <cellStyle name="A_SUM_Row Minor_DALModel_Delta 6-01-04 7 2" xfId="8462"/>
    <cellStyle name="A_SUM_Row Minor_DALModel_Delta 6-01-04 8" xfId="8463"/>
    <cellStyle name="A_SUM_Row Minor_DALModel_Delta 6-01-04 8 2" xfId="8464"/>
    <cellStyle name="A_SUM_Row Minor_DALModel_Delta 6-01-04 9" xfId="8465"/>
    <cellStyle name="A_SUM_Row Minor_DALModel_Delta 6-01-04 9 2" xfId="8466"/>
    <cellStyle name="A_SUM_Row Minor_DALModel_Delta 7-21-04" xfId="8467"/>
    <cellStyle name="A_SUM_Row Minor_DALModel_Delta 7-21-04 10" xfId="8468"/>
    <cellStyle name="A_SUM_Row Minor_DALModel_Delta 7-21-04 10 2" xfId="8469"/>
    <cellStyle name="A_SUM_Row Minor_DALModel_Delta 7-21-04 11" xfId="8470"/>
    <cellStyle name="A_SUM_Row Minor_DALModel_Delta 7-21-04 2" xfId="8471"/>
    <cellStyle name="A_SUM_Row Minor_DALModel_Delta 7-21-04 2 10" xfId="8472"/>
    <cellStyle name="A_SUM_Row Minor_DALModel_Delta 7-21-04 2 2" xfId="8473"/>
    <cellStyle name="A_SUM_Row Minor_DALModel_Delta 7-21-04 2 2 2" xfId="8474"/>
    <cellStyle name="A_SUM_Row Minor_DALModel_Delta 7-21-04 2 2 2 2" xfId="8475"/>
    <cellStyle name="A_SUM_Row Minor_DALModel_Delta 7-21-04 2 3" xfId="8476"/>
    <cellStyle name="A_SUM_Row Minor_DALModel_Delta 7-21-04 2 3 10" xfId="8477"/>
    <cellStyle name="A_SUM_Row Minor_DALModel_Delta 7-21-04 2 3 10 2" xfId="8478"/>
    <cellStyle name="A_SUM_Row Minor_DALModel_Delta 7-21-04 2 3 11" xfId="8479"/>
    <cellStyle name="A_SUM_Row Minor_DALModel_Delta 7-21-04 2 3 12" xfId="8480"/>
    <cellStyle name="A_SUM_Row Minor_DALModel_Delta 7-21-04 2 3 13" xfId="8481"/>
    <cellStyle name="A_SUM_Row Minor_DALModel_Delta 7-21-04 2 3 2" xfId="8482"/>
    <cellStyle name="A_SUM_Row Minor_DALModel_Delta 7-21-04 2 3 2 2" xfId="8483"/>
    <cellStyle name="A_SUM_Row Minor_DALModel_Delta 7-21-04 2 3 3" xfId="8484"/>
    <cellStyle name="A_SUM_Row Minor_DALModel_Delta 7-21-04 2 3 3 2" xfId="8485"/>
    <cellStyle name="A_SUM_Row Minor_DALModel_Delta 7-21-04 2 3 4" xfId="8486"/>
    <cellStyle name="A_SUM_Row Minor_DALModel_Delta 7-21-04 2 3 4 2" xfId="8487"/>
    <cellStyle name="A_SUM_Row Minor_DALModel_Delta 7-21-04 2 3 5" xfId="8488"/>
    <cellStyle name="A_SUM_Row Minor_DALModel_Delta 7-21-04 2 3 5 2" xfId="8489"/>
    <cellStyle name="A_SUM_Row Minor_DALModel_Delta 7-21-04 2 3 6" xfId="8490"/>
    <cellStyle name="A_SUM_Row Minor_DALModel_Delta 7-21-04 2 3 6 2" xfId="8491"/>
    <cellStyle name="A_SUM_Row Minor_DALModel_Delta 7-21-04 2 3 7" xfId="8492"/>
    <cellStyle name="A_SUM_Row Minor_DALModel_Delta 7-21-04 2 3 7 2" xfId="8493"/>
    <cellStyle name="A_SUM_Row Minor_DALModel_Delta 7-21-04 2 3 8" xfId="8494"/>
    <cellStyle name="A_SUM_Row Minor_DALModel_Delta 7-21-04 2 3 8 2" xfId="8495"/>
    <cellStyle name="A_SUM_Row Minor_DALModel_Delta 7-21-04 2 3 9" xfId="8496"/>
    <cellStyle name="A_SUM_Row Minor_DALModel_Delta 7-21-04 2 3 9 2" xfId="8497"/>
    <cellStyle name="A_SUM_Row Minor_DALModel_Delta 7-21-04 2 4" xfId="8498"/>
    <cellStyle name="A_SUM_Row Minor_DALModel_Delta 7-21-04 2 4 2" xfId="8499"/>
    <cellStyle name="A_SUM_Row Minor_DALModel_Delta 7-21-04 2 5" xfId="8500"/>
    <cellStyle name="A_SUM_Row Minor_DALModel_Delta 7-21-04 2 5 2" xfId="8501"/>
    <cellStyle name="A_SUM_Row Minor_DALModel_Delta 7-21-04 2 6" xfId="8502"/>
    <cellStyle name="A_SUM_Row Minor_DALModel_Delta 7-21-04 2 6 2" xfId="8503"/>
    <cellStyle name="A_SUM_Row Minor_DALModel_Delta 7-21-04 2 7" xfId="8504"/>
    <cellStyle name="A_SUM_Row Minor_DALModel_Delta 7-21-04 2 7 2" xfId="8505"/>
    <cellStyle name="A_SUM_Row Minor_DALModel_Delta 7-21-04 2 8" xfId="8506"/>
    <cellStyle name="A_SUM_Row Minor_DALModel_Delta 7-21-04 2 8 2" xfId="8507"/>
    <cellStyle name="A_SUM_Row Minor_DALModel_Delta 7-21-04 2 9" xfId="8508"/>
    <cellStyle name="A_SUM_Row Minor_DALModel_Delta 7-21-04 2 9 2" xfId="8509"/>
    <cellStyle name="A_SUM_Row Minor_DALModel_Delta 7-21-04 3" xfId="8510"/>
    <cellStyle name="A_SUM_Row Minor_DALModel_Delta 7-21-04 3 2" xfId="8511"/>
    <cellStyle name="A_SUM_Row Minor_DALModel_Delta 7-21-04 3 2 2" xfId="8512"/>
    <cellStyle name="A_SUM_Row Minor_DALModel_Delta 7-21-04 4" xfId="8513"/>
    <cellStyle name="A_SUM_Row Minor_DALModel_Delta 7-21-04 4 10" xfId="8514"/>
    <cellStyle name="A_SUM_Row Minor_DALModel_Delta 7-21-04 4 10 2" xfId="8515"/>
    <cellStyle name="A_SUM_Row Minor_DALModel_Delta 7-21-04 4 11" xfId="8516"/>
    <cellStyle name="A_SUM_Row Minor_DALModel_Delta 7-21-04 4 12" xfId="8517"/>
    <cellStyle name="A_SUM_Row Minor_DALModel_Delta 7-21-04 4 13" xfId="8518"/>
    <cellStyle name="A_SUM_Row Minor_DALModel_Delta 7-21-04 4 2" xfId="8519"/>
    <cellStyle name="A_SUM_Row Minor_DALModel_Delta 7-21-04 4 2 2" xfId="8520"/>
    <cellStyle name="A_SUM_Row Minor_DALModel_Delta 7-21-04 4 3" xfId="8521"/>
    <cellStyle name="A_SUM_Row Minor_DALModel_Delta 7-21-04 4 3 2" xfId="8522"/>
    <cellStyle name="A_SUM_Row Minor_DALModel_Delta 7-21-04 4 4" xfId="8523"/>
    <cellStyle name="A_SUM_Row Minor_DALModel_Delta 7-21-04 4 4 2" xfId="8524"/>
    <cellStyle name="A_SUM_Row Minor_DALModel_Delta 7-21-04 4 5" xfId="8525"/>
    <cellStyle name="A_SUM_Row Minor_DALModel_Delta 7-21-04 4 5 2" xfId="8526"/>
    <cellStyle name="A_SUM_Row Minor_DALModel_Delta 7-21-04 4 6" xfId="8527"/>
    <cellStyle name="A_SUM_Row Minor_DALModel_Delta 7-21-04 4 6 2" xfId="8528"/>
    <cellStyle name="A_SUM_Row Minor_DALModel_Delta 7-21-04 4 7" xfId="8529"/>
    <cellStyle name="A_SUM_Row Minor_DALModel_Delta 7-21-04 4 7 2" xfId="8530"/>
    <cellStyle name="A_SUM_Row Minor_DALModel_Delta 7-21-04 4 8" xfId="8531"/>
    <cellStyle name="A_SUM_Row Minor_DALModel_Delta 7-21-04 4 8 2" xfId="8532"/>
    <cellStyle name="A_SUM_Row Minor_DALModel_Delta 7-21-04 4 9" xfId="8533"/>
    <cellStyle name="A_SUM_Row Minor_DALModel_Delta 7-21-04 4 9 2" xfId="8534"/>
    <cellStyle name="A_SUM_Row Minor_DALModel_Delta 7-21-04 5" xfId="8535"/>
    <cellStyle name="A_SUM_Row Minor_DALModel_Delta 7-21-04 5 2" xfId="8536"/>
    <cellStyle name="A_SUM_Row Minor_DALModel_Delta 7-21-04 6" xfId="8537"/>
    <cellStyle name="A_SUM_Row Minor_DALModel_Delta 7-21-04 6 2" xfId="8538"/>
    <cellStyle name="A_SUM_Row Minor_DALModel_Delta 7-21-04 7" xfId="8539"/>
    <cellStyle name="A_SUM_Row Minor_DALModel_Delta 7-21-04 7 2" xfId="8540"/>
    <cellStyle name="A_SUM_Row Minor_DALModel_Delta 7-21-04 8" xfId="8541"/>
    <cellStyle name="A_SUM_Row Minor_DALModel_Delta 7-21-04 8 2" xfId="8542"/>
    <cellStyle name="A_SUM_Row Minor_DALModel_Delta 7-21-04 9" xfId="8543"/>
    <cellStyle name="A_SUM_Row Minor_DALModel_Delta 7-21-04 9 2" xfId="8544"/>
    <cellStyle name="A_SUM_Row Minor_DALModel_Delta 9-21-04" xfId="8545"/>
    <cellStyle name="A_SUM_Row Minor_DALModel_Delta 9-21-04 10" xfId="8546"/>
    <cellStyle name="A_SUM_Row Minor_DALModel_Delta 9-21-04 10 2" xfId="8547"/>
    <cellStyle name="A_SUM_Row Minor_DALModel_Delta 9-21-04 11" xfId="8548"/>
    <cellStyle name="A_SUM_Row Minor_DALModel_Delta 9-21-04 2" xfId="8549"/>
    <cellStyle name="A_SUM_Row Minor_DALModel_Delta 9-21-04 2 10" xfId="8550"/>
    <cellStyle name="A_SUM_Row Minor_DALModel_Delta 9-21-04 2 2" xfId="8551"/>
    <cellStyle name="A_SUM_Row Minor_DALModel_Delta 9-21-04 2 2 2" xfId="8552"/>
    <cellStyle name="A_SUM_Row Minor_DALModel_Delta 9-21-04 2 2 2 2" xfId="8553"/>
    <cellStyle name="A_SUM_Row Minor_DALModel_Delta 9-21-04 2 3" xfId="8554"/>
    <cellStyle name="A_SUM_Row Minor_DALModel_Delta 9-21-04 2 3 10" xfId="8555"/>
    <cellStyle name="A_SUM_Row Minor_DALModel_Delta 9-21-04 2 3 10 2" xfId="8556"/>
    <cellStyle name="A_SUM_Row Minor_DALModel_Delta 9-21-04 2 3 11" xfId="8557"/>
    <cellStyle name="A_SUM_Row Minor_DALModel_Delta 9-21-04 2 3 12" xfId="8558"/>
    <cellStyle name="A_SUM_Row Minor_DALModel_Delta 9-21-04 2 3 13" xfId="8559"/>
    <cellStyle name="A_SUM_Row Minor_DALModel_Delta 9-21-04 2 3 2" xfId="8560"/>
    <cellStyle name="A_SUM_Row Minor_DALModel_Delta 9-21-04 2 3 2 2" xfId="8561"/>
    <cellStyle name="A_SUM_Row Minor_DALModel_Delta 9-21-04 2 3 3" xfId="8562"/>
    <cellStyle name="A_SUM_Row Minor_DALModel_Delta 9-21-04 2 3 3 2" xfId="8563"/>
    <cellStyle name="A_SUM_Row Minor_DALModel_Delta 9-21-04 2 3 4" xfId="8564"/>
    <cellStyle name="A_SUM_Row Minor_DALModel_Delta 9-21-04 2 3 4 2" xfId="8565"/>
    <cellStyle name="A_SUM_Row Minor_DALModel_Delta 9-21-04 2 3 5" xfId="8566"/>
    <cellStyle name="A_SUM_Row Minor_DALModel_Delta 9-21-04 2 3 5 2" xfId="8567"/>
    <cellStyle name="A_SUM_Row Minor_DALModel_Delta 9-21-04 2 3 6" xfId="8568"/>
    <cellStyle name="A_SUM_Row Minor_DALModel_Delta 9-21-04 2 3 6 2" xfId="8569"/>
    <cellStyle name="A_SUM_Row Minor_DALModel_Delta 9-21-04 2 3 7" xfId="8570"/>
    <cellStyle name="A_SUM_Row Minor_DALModel_Delta 9-21-04 2 3 7 2" xfId="8571"/>
    <cellStyle name="A_SUM_Row Minor_DALModel_Delta 9-21-04 2 3 8" xfId="8572"/>
    <cellStyle name="A_SUM_Row Minor_DALModel_Delta 9-21-04 2 3 8 2" xfId="8573"/>
    <cellStyle name="A_SUM_Row Minor_DALModel_Delta 9-21-04 2 3 9" xfId="8574"/>
    <cellStyle name="A_SUM_Row Minor_DALModel_Delta 9-21-04 2 3 9 2" xfId="8575"/>
    <cellStyle name="A_SUM_Row Minor_DALModel_Delta 9-21-04 2 4" xfId="8576"/>
    <cellStyle name="A_SUM_Row Minor_DALModel_Delta 9-21-04 2 4 2" xfId="8577"/>
    <cellStyle name="A_SUM_Row Minor_DALModel_Delta 9-21-04 2 5" xfId="8578"/>
    <cellStyle name="A_SUM_Row Minor_DALModel_Delta 9-21-04 2 5 2" xfId="8579"/>
    <cellStyle name="A_SUM_Row Minor_DALModel_Delta 9-21-04 2 6" xfId="8580"/>
    <cellStyle name="A_SUM_Row Minor_DALModel_Delta 9-21-04 2 6 2" xfId="8581"/>
    <cellStyle name="A_SUM_Row Minor_DALModel_Delta 9-21-04 2 7" xfId="8582"/>
    <cellStyle name="A_SUM_Row Minor_DALModel_Delta 9-21-04 2 7 2" xfId="8583"/>
    <cellStyle name="A_SUM_Row Minor_DALModel_Delta 9-21-04 2 8" xfId="8584"/>
    <cellStyle name="A_SUM_Row Minor_DALModel_Delta 9-21-04 2 8 2" xfId="8585"/>
    <cellStyle name="A_SUM_Row Minor_DALModel_Delta 9-21-04 2 9" xfId="8586"/>
    <cellStyle name="A_SUM_Row Minor_DALModel_Delta 9-21-04 2 9 2" xfId="8587"/>
    <cellStyle name="A_SUM_Row Minor_DALModel_Delta 9-21-04 3" xfId="8588"/>
    <cellStyle name="A_SUM_Row Minor_DALModel_Delta 9-21-04 3 2" xfId="8589"/>
    <cellStyle name="A_SUM_Row Minor_DALModel_Delta 9-21-04 3 2 2" xfId="8590"/>
    <cellStyle name="A_SUM_Row Minor_DALModel_Delta 9-21-04 4" xfId="8591"/>
    <cellStyle name="A_SUM_Row Minor_DALModel_Delta 9-21-04 4 10" xfId="8592"/>
    <cellStyle name="A_SUM_Row Minor_DALModel_Delta 9-21-04 4 10 2" xfId="8593"/>
    <cellStyle name="A_SUM_Row Minor_DALModel_Delta 9-21-04 4 11" xfId="8594"/>
    <cellStyle name="A_SUM_Row Minor_DALModel_Delta 9-21-04 4 12" xfId="8595"/>
    <cellStyle name="A_SUM_Row Minor_DALModel_Delta 9-21-04 4 13" xfId="8596"/>
    <cellStyle name="A_SUM_Row Minor_DALModel_Delta 9-21-04 4 2" xfId="8597"/>
    <cellStyle name="A_SUM_Row Minor_DALModel_Delta 9-21-04 4 2 2" xfId="8598"/>
    <cellStyle name="A_SUM_Row Minor_DALModel_Delta 9-21-04 4 3" xfId="8599"/>
    <cellStyle name="A_SUM_Row Minor_DALModel_Delta 9-21-04 4 3 2" xfId="8600"/>
    <cellStyle name="A_SUM_Row Minor_DALModel_Delta 9-21-04 4 4" xfId="8601"/>
    <cellStyle name="A_SUM_Row Minor_DALModel_Delta 9-21-04 4 4 2" xfId="8602"/>
    <cellStyle name="A_SUM_Row Minor_DALModel_Delta 9-21-04 4 5" xfId="8603"/>
    <cellStyle name="A_SUM_Row Minor_DALModel_Delta 9-21-04 4 5 2" xfId="8604"/>
    <cellStyle name="A_SUM_Row Minor_DALModel_Delta 9-21-04 4 6" xfId="8605"/>
    <cellStyle name="A_SUM_Row Minor_DALModel_Delta 9-21-04 4 6 2" xfId="8606"/>
    <cellStyle name="A_SUM_Row Minor_DALModel_Delta 9-21-04 4 7" xfId="8607"/>
    <cellStyle name="A_SUM_Row Minor_DALModel_Delta 9-21-04 4 7 2" xfId="8608"/>
    <cellStyle name="A_SUM_Row Minor_DALModel_Delta 9-21-04 4 8" xfId="8609"/>
    <cellStyle name="A_SUM_Row Minor_DALModel_Delta 9-21-04 4 8 2" xfId="8610"/>
    <cellStyle name="A_SUM_Row Minor_DALModel_Delta 9-21-04 4 9" xfId="8611"/>
    <cellStyle name="A_SUM_Row Minor_DALModel_Delta 9-21-04 4 9 2" xfId="8612"/>
    <cellStyle name="A_SUM_Row Minor_DALModel_Delta 9-21-04 5" xfId="8613"/>
    <cellStyle name="A_SUM_Row Minor_DALModel_Delta 9-21-04 5 2" xfId="8614"/>
    <cellStyle name="A_SUM_Row Minor_DALModel_Delta 9-21-04 6" xfId="8615"/>
    <cellStyle name="A_SUM_Row Minor_DALModel_Delta 9-21-04 6 2" xfId="8616"/>
    <cellStyle name="A_SUM_Row Minor_DALModel_Delta 9-21-04 7" xfId="8617"/>
    <cellStyle name="A_SUM_Row Minor_DALModel_Delta 9-21-04 7 2" xfId="8618"/>
    <cellStyle name="A_SUM_Row Minor_DALModel_Delta 9-21-04 8" xfId="8619"/>
    <cellStyle name="A_SUM_Row Minor_DALModel_Delta 9-21-04 8 2" xfId="8620"/>
    <cellStyle name="A_SUM_Row Minor_DALModel_Delta 9-21-04 9" xfId="8621"/>
    <cellStyle name="A_SUM_Row Minor_DALModel_Delta 9-21-04 9 2" xfId="8622"/>
    <cellStyle name="A_SUM_Row Minor_DALModel_US Airways Spread" xfId="8623"/>
    <cellStyle name="A_SUM_Row Minor_DALModel_US Airways Spread 10" xfId="8624"/>
    <cellStyle name="A_SUM_Row Minor_DALModel_US Airways Spread 10 2" xfId="8625"/>
    <cellStyle name="A_SUM_Row Minor_DALModel_US Airways Spread 11" xfId="8626"/>
    <cellStyle name="A_SUM_Row Minor_DALModel_US Airways Spread 2" xfId="8627"/>
    <cellStyle name="A_SUM_Row Minor_DALModel_US Airways Spread 2 10" xfId="8628"/>
    <cellStyle name="A_SUM_Row Minor_DALModel_US Airways Spread 2 2" xfId="8629"/>
    <cellStyle name="A_SUM_Row Minor_DALModel_US Airways Spread 2 2 2" xfId="8630"/>
    <cellStyle name="A_SUM_Row Minor_DALModel_US Airways Spread 2 2 2 2" xfId="8631"/>
    <cellStyle name="A_SUM_Row Minor_DALModel_US Airways Spread 2 3" xfId="8632"/>
    <cellStyle name="A_SUM_Row Minor_DALModel_US Airways Spread 2 3 10" xfId="8633"/>
    <cellStyle name="A_SUM_Row Minor_DALModel_US Airways Spread 2 3 10 2" xfId="8634"/>
    <cellStyle name="A_SUM_Row Minor_DALModel_US Airways Spread 2 3 11" xfId="8635"/>
    <cellStyle name="A_SUM_Row Minor_DALModel_US Airways Spread 2 3 12" xfId="8636"/>
    <cellStyle name="A_SUM_Row Minor_DALModel_US Airways Spread 2 3 13" xfId="8637"/>
    <cellStyle name="A_SUM_Row Minor_DALModel_US Airways Spread 2 3 2" xfId="8638"/>
    <cellStyle name="A_SUM_Row Minor_DALModel_US Airways Spread 2 3 2 2" xfId="8639"/>
    <cellStyle name="A_SUM_Row Minor_DALModel_US Airways Spread 2 3 3" xfId="8640"/>
    <cellStyle name="A_SUM_Row Minor_DALModel_US Airways Spread 2 3 3 2" xfId="8641"/>
    <cellStyle name="A_SUM_Row Minor_DALModel_US Airways Spread 2 3 4" xfId="8642"/>
    <cellStyle name="A_SUM_Row Minor_DALModel_US Airways Spread 2 3 4 2" xfId="8643"/>
    <cellStyle name="A_SUM_Row Minor_DALModel_US Airways Spread 2 3 5" xfId="8644"/>
    <cellStyle name="A_SUM_Row Minor_DALModel_US Airways Spread 2 3 5 2" xfId="8645"/>
    <cellStyle name="A_SUM_Row Minor_DALModel_US Airways Spread 2 3 6" xfId="8646"/>
    <cellStyle name="A_SUM_Row Minor_DALModel_US Airways Spread 2 3 6 2" xfId="8647"/>
    <cellStyle name="A_SUM_Row Minor_DALModel_US Airways Spread 2 3 7" xfId="8648"/>
    <cellStyle name="A_SUM_Row Minor_DALModel_US Airways Spread 2 3 7 2" xfId="8649"/>
    <cellStyle name="A_SUM_Row Minor_DALModel_US Airways Spread 2 3 8" xfId="8650"/>
    <cellStyle name="A_SUM_Row Minor_DALModel_US Airways Spread 2 3 8 2" xfId="8651"/>
    <cellStyle name="A_SUM_Row Minor_DALModel_US Airways Spread 2 3 9" xfId="8652"/>
    <cellStyle name="A_SUM_Row Minor_DALModel_US Airways Spread 2 3 9 2" xfId="8653"/>
    <cellStyle name="A_SUM_Row Minor_DALModel_US Airways Spread 2 4" xfId="8654"/>
    <cellStyle name="A_SUM_Row Minor_DALModel_US Airways Spread 2 4 2" xfId="8655"/>
    <cellStyle name="A_SUM_Row Minor_DALModel_US Airways Spread 2 5" xfId="8656"/>
    <cellStyle name="A_SUM_Row Minor_DALModel_US Airways Spread 2 5 2" xfId="8657"/>
    <cellStyle name="A_SUM_Row Minor_DALModel_US Airways Spread 2 6" xfId="8658"/>
    <cellStyle name="A_SUM_Row Minor_DALModel_US Airways Spread 2 6 2" xfId="8659"/>
    <cellStyle name="A_SUM_Row Minor_DALModel_US Airways Spread 2 7" xfId="8660"/>
    <cellStyle name="A_SUM_Row Minor_DALModel_US Airways Spread 2 7 2" xfId="8661"/>
    <cellStyle name="A_SUM_Row Minor_DALModel_US Airways Spread 2 8" xfId="8662"/>
    <cellStyle name="A_SUM_Row Minor_DALModel_US Airways Spread 2 8 2" xfId="8663"/>
    <cellStyle name="A_SUM_Row Minor_DALModel_US Airways Spread 2 9" xfId="8664"/>
    <cellStyle name="A_SUM_Row Minor_DALModel_US Airways Spread 2 9 2" xfId="8665"/>
    <cellStyle name="A_SUM_Row Minor_DALModel_US Airways Spread 3" xfId="8666"/>
    <cellStyle name="A_SUM_Row Minor_DALModel_US Airways Spread 3 2" xfId="8667"/>
    <cellStyle name="A_SUM_Row Minor_DALModel_US Airways Spread 3 2 2" xfId="8668"/>
    <cellStyle name="A_SUM_Row Minor_DALModel_US Airways Spread 4" xfId="8669"/>
    <cellStyle name="A_SUM_Row Minor_DALModel_US Airways Spread 4 10" xfId="8670"/>
    <cellStyle name="A_SUM_Row Minor_DALModel_US Airways Spread 4 10 2" xfId="8671"/>
    <cellStyle name="A_SUM_Row Minor_DALModel_US Airways Spread 4 11" xfId="8672"/>
    <cellStyle name="A_SUM_Row Minor_DALModel_US Airways Spread 4 12" xfId="8673"/>
    <cellStyle name="A_SUM_Row Minor_DALModel_US Airways Spread 4 13" xfId="8674"/>
    <cellStyle name="A_SUM_Row Minor_DALModel_US Airways Spread 4 2" xfId="8675"/>
    <cellStyle name="A_SUM_Row Minor_DALModel_US Airways Spread 4 2 2" xfId="8676"/>
    <cellStyle name="A_SUM_Row Minor_DALModel_US Airways Spread 4 3" xfId="8677"/>
    <cellStyle name="A_SUM_Row Minor_DALModel_US Airways Spread 4 3 2" xfId="8678"/>
    <cellStyle name="A_SUM_Row Minor_DALModel_US Airways Spread 4 4" xfId="8679"/>
    <cellStyle name="A_SUM_Row Minor_DALModel_US Airways Spread 4 4 2" xfId="8680"/>
    <cellStyle name="A_SUM_Row Minor_DALModel_US Airways Spread 4 5" xfId="8681"/>
    <cellStyle name="A_SUM_Row Minor_DALModel_US Airways Spread 4 5 2" xfId="8682"/>
    <cellStyle name="A_SUM_Row Minor_DALModel_US Airways Spread 4 6" xfId="8683"/>
    <cellStyle name="A_SUM_Row Minor_DALModel_US Airways Spread 4 6 2" xfId="8684"/>
    <cellStyle name="A_SUM_Row Minor_DALModel_US Airways Spread 4 7" xfId="8685"/>
    <cellStyle name="A_SUM_Row Minor_DALModel_US Airways Spread 4 7 2" xfId="8686"/>
    <cellStyle name="A_SUM_Row Minor_DALModel_US Airways Spread 4 8" xfId="8687"/>
    <cellStyle name="A_SUM_Row Minor_DALModel_US Airways Spread 4 8 2" xfId="8688"/>
    <cellStyle name="A_SUM_Row Minor_DALModel_US Airways Spread 4 9" xfId="8689"/>
    <cellStyle name="A_SUM_Row Minor_DALModel_US Airways Spread 4 9 2" xfId="8690"/>
    <cellStyle name="A_SUM_Row Minor_DALModel_US Airways Spread 5" xfId="8691"/>
    <cellStyle name="A_SUM_Row Minor_DALModel_US Airways Spread 5 2" xfId="8692"/>
    <cellStyle name="A_SUM_Row Minor_DALModel_US Airways Spread 6" xfId="8693"/>
    <cellStyle name="A_SUM_Row Minor_DALModel_US Airways Spread 6 2" xfId="8694"/>
    <cellStyle name="A_SUM_Row Minor_DALModel_US Airways Spread 7" xfId="8695"/>
    <cellStyle name="A_SUM_Row Minor_DALModel_US Airways Spread 7 2" xfId="8696"/>
    <cellStyle name="A_SUM_Row Minor_DALModel_US Airways Spread 8" xfId="8697"/>
    <cellStyle name="A_SUM_Row Minor_DALModel_US Airways Spread 8 2" xfId="8698"/>
    <cellStyle name="A_SUM_Row Minor_DALModel_US Airways Spread 9" xfId="8699"/>
    <cellStyle name="A_SUM_Row Minor_DALModel_US Airways Spread 9 2" xfId="8700"/>
    <cellStyle name="A_SUM_Row Minor_Delta  3-19-03.xls Chart 1" xfId="8701"/>
    <cellStyle name="A_SUM_Row Minor_Delta  3-19-03.xls Chart 1 10" xfId="8702"/>
    <cellStyle name="A_SUM_Row Minor_Delta  3-19-03.xls Chart 1 10 2" xfId="8703"/>
    <cellStyle name="A_SUM_Row Minor_Delta  3-19-03.xls Chart 1 11" xfId="8704"/>
    <cellStyle name="A_SUM_Row Minor_Delta  3-19-03.xls Chart 1 2" xfId="8705"/>
    <cellStyle name="A_SUM_Row Minor_Delta  3-19-03.xls Chart 1 2 10" xfId="8706"/>
    <cellStyle name="A_SUM_Row Minor_Delta  3-19-03.xls Chart 1 2 2" xfId="8707"/>
    <cellStyle name="A_SUM_Row Minor_Delta  3-19-03.xls Chart 1 2 2 2" xfId="8708"/>
    <cellStyle name="A_SUM_Row Minor_Delta  3-19-03.xls Chart 1 2 2 2 2" xfId="8709"/>
    <cellStyle name="A_SUM_Row Minor_Delta  3-19-03.xls Chart 1 2 3" xfId="8710"/>
    <cellStyle name="A_SUM_Row Minor_Delta  3-19-03.xls Chart 1 2 3 10" xfId="8711"/>
    <cellStyle name="A_SUM_Row Minor_Delta  3-19-03.xls Chart 1 2 3 10 2" xfId="8712"/>
    <cellStyle name="A_SUM_Row Minor_Delta  3-19-03.xls Chart 1 2 3 11" xfId="8713"/>
    <cellStyle name="A_SUM_Row Minor_Delta  3-19-03.xls Chart 1 2 3 12" xfId="8714"/>
    <cellStyle name="A_SUM_Row Minor_Delta  3-19-03.xls Chart 1 2 3 13" xfId="8715"/>
    <cellStyle name="A_SUM_Row Minor_Delta  3-19-03.xls Chart 1 2 3 2" xfId="8716"/>
    <cellStyle name="A_SUM_Row Minor_Delta  3-19-03.xls Chart 1 2 3 2 2" xfId="8717"/>
    <cellStyle name="A_SUM_Row Minor_Delta  3-19-03.xls Chart 1 2 3 3" xfId="8718"/>
    <cellStyle name="A_SUM_Row Minor_Delta  3-19-03.xls Chart 1 2 3 3 2" xfId="8719"/>
    <cellStyle name="A_SUM_Row Minor_Delta  3-19-03.xls Chart 1 2 3 4" xfId="8720"/>
    <cellStyle name="A_SUM_Row Minor_Delta  3-19-03.xls Chart 1 2 3 4 2" xfId="8721"/>
    <cellStyle name="A_SUM_Row Minor_Delta  3-19-03.xls Chart 1 2 3 5" xfId="8722"/>
    <cellStyle name="A_SUM_Row Minor_Delta  3-19-03.xls Chart 1 2 3 5 2" xfId="8723"/>
    <cellStyle name="A_SUM_Row Minor_Delta  3-19-03.xls Chart 1 2 3 6" xfId="8724"/>
    <cellStyle name="A_SUM_Row Minor_Delta  3-19-03.xls Chart 1 2 3 6 2" xfId="8725"/>
    <cellStyle name="A_SUM_Row Minor_Delta  3-19-03.xls Chart 1 2 3 7" xfId="8726"/>
    <cellStyle name="A_SUM_Row Minor_Delta  3-19-03.xls Chart 1 2 3 7 2" xfId="8727"/>
    <cellStyle name="A_SUM_Row Minor_Delta  3-19-03.xls Chart 1 2 3 8" xfId="8728"/>
    <cellStyle name="A_SUM_Row Minor_Delta  3-19-03.xls Chart 1 2 3 8 2" xfId="8729"/>
    <cellStyle name="A_SUM_Row Minor_Delta  3-19-03.xls Chart 1 2 3 9" xfId="8730"/>
    <cellStyle name="A_SUM_Row Minor_Delta  3-19-03.xls Chart 1 2 3 9 2" xfId="8731"/>
    <cellStyle name="A_SUM_Row Minor_Delta  3-19-03.xls Chart 1 2 4" xfId="8732"/>
    <cellStyle name="A_SUM_Row Minor_Delta  3-19-03.xls Chart 1 2 4 2" xfId="8733"/>
    <cellStyle name="A_SUM_Row Minor_Delta  3-19-03.xls Chart 1 2 5" xfId="8734"/>
    <cellStyle name="A_SUM_Row Minor_Delta  3-19-03.xls Chart 1 2 5 2" xfId="8735"/>
    <cellStyle name="A_SUM_Row Minor_Delta  3-19-03.xls Chart 1 2 6" xfId="8736"/>
    <cellStyle name="A_SUM_Row Minor_Delta  3-19-03.xls Chart 1 2 6 2" xfId="8737"/>
    <cellStyle name="A_SUM_Row Minor_Delta  3-19-03.xls Chart 1 2 7" xfId="8738"/>
    <cellStyle name="A_SUM_Row Minor_Delta  3-19-03.xls Chart 1 2 7 2" xfId="8739"/>
    <cellStyle name="A_SUM_Row Minor_Delta  3-19-03.xls Chart 1 2 8" xfId="8740"/>
    <cellStyle name="A_SUM_Row Minor_Delta  3-19-03.xls Chart 1 2 8 2" xfId="8741"/>
    <cellStyle name="A_SUM_Row Minor_Delta  3-19-03.xls Chart 1 2 9" xfId="8742"/>
    <cellStyle name="A_SUM_Row Minor_Delta  3-19-03.xls Chart 1 2 9 2" xfId="8743"/>
    <cellStyle name="A_SUM_Row Minor_Delta  3-19-03.xls Chart 1 3" xfId="8744"/>
    <cellStyle name="A_SUM_Row Minor_Delta  3-19-03.xls Chart 1 3 2" xfId="8745"/>
    <cellStyle name="A_SUM_Row Minor_Delta  3-19-03.xls Chart 1 3 2 2" xfId="8746"/>
    <cellStyle name="A_SUM_Row Minor_Delta  3-19-03.xls Chart 1 4" xfId="8747"/>
    <cellStyle name="A_SUM_Row Minor_Delta  3-19-03.xls Chart 1 4 10" xfId="8748"/>
    <cellStyle name="A_SUM_Row Minor_Delta  3-19-03.xls Chart 1 4 10 2" xfId="8749"/>
    <cellStyle name="A_SUM_Row Minor_Delta  3-19-03.xls Chart 1 4 11" xfId="8750"/>
    <cellStyle name="A_SUM_Row Minor_Delta  3-19-03.xls Chart 1 4 12" xfId="8751"/>
    <cellStyle name="A_SUM_Row Minor_Delta  3-19-03.xls Chart 1 4 13" xfId="8752"/>
    <cellStyle name="A_SUM_Row Minor_Delta  3-19-03.xls Chart 1 4 2" xfId="8753"/>
    <cellStyle name="A_SUM_Row Minor_Delta  3-19-03.xls Chart 1 4 2 2" xfId="8754"/>
    <cellStyle name="A_SUM_Row Minor_Delta  3-19-03.xls Chart 1 4 3" xfId="8755"/>
    <cellStyle name="A_SUM_Row Minor_Delta  3-19-03.xls Chart 1 4 3 2" xfId="8756"/>
    <cellStyle name="A_SUM_Row Minor_Delta  3-19-03.xls Chart 1 4 4" xfId="8757"/>
    <cellStyle name="A_SUM_Row Minor_Delta  3-19-03.xls Chart 1 4 4 2" xfId="8758"/>
    <cellStyle name="A_SUM_Row Minor_Delta  3-19-03.xls Chart 1 4 5" xfId="8759"/>
    <cellStyle name="A_SUM_Row Minor_Delta  3-19-03.xls Chart 1 4 5 2" xfId="8760"/>
    <cellStyle name="A_SUM_Row Minor_Delta  3-19-03.xls Chart 1 4 6" xfId="8761"/>
    <cellStyle name="A_SUM_Row Minor_Delta  3-19-03.xls Chart 1 4 6 2" xfId="8762"/>
    <cellStyle name="A_SUM_Row Minor_Delta  3-19-03.xls Chart 1 4 7" xfId="8763"/>
    <cellStyle name="A_SUM_Row Minor_Delta  3-19-03.xls Chart 1 4 7 2" xfId="8764"/>
    <cellStyle name="A_SUM_Row Minor_Delta  3-19-03.xls Chart 1 4 8" xfId="8765"/>
    <cellStyle name="A_SUM_Row Minor_Delta  3-19-03.xls Chart 1 4 8 2" xfId="8766"/>
    <cellStyle name="A_SUM_Row Minor_Delta  3-19-03.xls Chart 1 4 9" xfId="8767"/>
    <cellStyle name="A_SUM_Row Minor_Delta  3-19-03.xls Chart 1 4 9 2" xfId="8768"/>
    <cellStyle name="A_SUM_Row Minor_Delta  3-19-03.xls Chart 1 5" xfId="8769"/>
    <cellStyle name="A_SUM_Row Minor_Delta  3-19-03.xls Chart 1 5 2" xfId="8770"/>
    <cellStyle name="A_SUM_Row Minor_Delta  3-19-03.xls Chart 1 6" xfId="8771"/>
    <cellStyle name="A_SUM_Row Minor_Delta  3-19-03.xls Chart 1 6 2" xfId="8772"/>
    <cellStyle name="A_SUM_Row Minor_Delta  3-19-03.xls Chart 1 7" xfId="8773"/>
    <cellStyle name="A_SUM_Row Minor_Delta  3-19-03.xls Chart 1 7 2" xfId="8774"/>
    <cellStyle name="A_SUM_Row Minor_Delta  3-19-03.xls Chart 1 8" xfId="8775"/>
    <cellStyle name="A_SUM_Row Minor_Delta  3-19-03.xls Chart 1 8 2" xfId="8776"/>
    <cellStyle name="A_SUM_Row Minor_Delta  3-19-03.xls Chart 1 9" xfId="8777"/>
    <cellStyle name="A_SUM_Row Minor_Delta  3-19-03.xls Chart 1 9 2" xfId="8778"/>
    <cellStyle name="A_SUM_Row Minor_Delta  3-19-03.xls Chart 1_Delta 10-28-03" xfId="8779"/>
    <cellStyle name="A_SUM_Row Minor_Delta  3-19-03.xls Chart 1_Delta 10-28-03 10" xfId="8780"/>
    <cellStyle name="A_SUM_Row Minor_Delta  3-19-03.xls Chart 1_Delta 10-28-03 10 2" xfId="8781"/>
    <cellStyle name="A_SUM_Row Minor_Delta  3-19-03.xls Chart 1_Delta 10-28-03 11" xfId="8782"/>
    <cellStyle name="A_SUM_Row Minor_Delta  3-19-03.xls Chart 1_Delta 10-28-03 2" xfId="8783"/>
    <cellStyle name="A_SUM_Row Minor_Delta  3-19-03.xls Chart 1_Delta 10-28-03 2 10" xfId="8784"/>
    <cellStyle name="A_SUM_Row Minor_Delta  3-19-03.xls Chart 1_Delta 10-28-03 2 2" xfId="8785"/>
    <cellStyle name="A_SUM_Row Minor_Delta  3-19-03.xls Chart 1_Delta 10-28-03 2 2 2" xfId="8786"/>
    <cellStyle name="A_SUM_Row Minor_Delta  3-19-03.xls Chart 1_Delta 10-28-03 2 2 2 2" xfId="8787"/>
    <cellStyle name="A_SUM_Row Minor_Delta  3-19-03.xls Chart 1_Delta 10-28-03 2 3" xfId="8788"/>
    <cellStyle name="A_SUM_Row Minor_Delta  3-19-03.xls Chart 1_Delta 10-28-03 2 3 10" xfId="8789"/>
    <cellStyle name="A_SUM_Row Minor_Delta  3-19-03.xls Chart 1_Delta 10-28-03 2 3 10 2" xfId="8790"/>
    <cellStyle name="A_SUM_Row Minor_Delta  3-19-03.xls Chart 1_Delta 10-28-03 2 3 11" xfId="8791"/>
    <cellStyle name="A_SUM_Row Minor_Delta  3-19-03.xls Chart 1_Delta 10-28-03 2 3 12" xfId="8792"/>
    <cellStyle name="A_SUM_Row Minor_Delta  3-19-03.xls Chart 1_Delta 10-28-03 2 3 13" xfId="8793"/>
    <cellStyle name="A_SUM_Row Minor_Delta  3-19-03.xls Chart 1_Delta 10-28-03 2 3 2" xfId="8794"/>
    <cellStyle name="A_SUM_Row Minor_Delta  3-19-03.xls Chart 1_Delta 10-28-03 2 3 2 2" xfId="8795"/>
    <cellStyle name="A_SUM_Row Minor_Delta  3-19-03.xls Chart 1_Delta 10-28-03 2 3 3" xfId="8796"/>
    <cellStyle name="A_SUM_Row Minor_Delta  3-19-03.xls Chart 1_Delta 10-28-03 2 3 3 2" xfId="8797"/>
    <cellStyle name="A_SUM_Row Minor_Delta  3-19-03.xls Chart 1_Delta 10-28-03 2 3 4" xfId="8798"/>
    <cellStyle name="A_SUM_Row Minor_Delta  3-19-03.xls Chart 1_Delta 10-28-03 2 3 4 2" xfId="8799"/>
    <cellStyle name="A_SUM_Row Minor_Delta  3-19-03.xls Chart 1_Delta 10-28-03 2 3 5" xfId="8800"/>
    <cellStyle name="A_SUM_Row Minor_Delta  3-19-03.xls Chart 1_Delta 10-28-03 2 3 5 2" xfId="8801"/>
    <cellStyle name="A_SUM_Row Minor_Delta  3-19-03.xls Chart 1_Delta 10-28-03 2 3 6" xfId="8802"/>
    <cellStyle name="A_SUM_Row Minor_Delta  3-19-03.xls Chart 1_Delta 10-28-03 2 3 6 2" xfId="8803"/>
    <cellStyle name="A_SUM_Row Minor_Delta  3-19-03.xls Chart 1_Delta 10-28-03 2 3 7" xfId="8804"/>
    <cellStyle name="A_SUM_Row Minor_Delta  3-19-03.xls Chart 1_Delta 10-28-03 2 3 7 2" xfId="8805"/>
    <cellStyle name="A_SUM_Row Minor_Delta  3-19-03.xls Chart 1_Delta 10-28-03 2 3 8" xfId="8806"/>
    <cellStyle name="A_SUM_Row Minor_Delta  3-19-03.xls Chart 1_Delta 10-28-03 2 3 8 2" xfId="8807"/>
    <cellStyle name="A_SUM_Row Minor_Delta  3-19-03.xls Chart 1_Delta 10-28-03 2 3 9" xfId="8808"/>
    <cellStyle name="A_SUM_Row Minor_Delta  3-19-03.xls Chart 1_Delta 10-28-03 2 3 9 2" xfId="8809"/>
    <cellStyle name="A_SUM_Row Minor_Delta  3-19-03.xls Chart 1_Delta 10-28-03 2 4" xfId="8810"/>
    <cellStyle name="A_SUM_Row Minor_Delta  3-19-03.xls Chart 1_Delta 10-28-03 2 4 2" xfId="8811"/>
    <cellStyle name="A_SUM_Row Minor_Delta  3-19-03.xls Chart 1_Delta 10-28-03 2 5" xfId="8812"/>
    <cellStyle name="A_SUM_Row Minor_Delta  3-19-03.xls Chart 1_Delta 10-28-03 2 5 2" xfId="8813"/>
    <cellStyle name="A_SUM_Row Minor_Delta  3-19-03.xls Chart 1_Delta 10-28-03 2 6" xfId="8814"/>
    <cellStyle name="A_SUM_Row Minor_Delta  3-19-03.xls Chart 1_Delta 10-28-03 2 6 2" xfId="8815"/>
    <cellStyle name="A_SUM_Row Minor_Delta  3-19-03.xls Chart 1_Delta 10-28-03 2 7" xfId="8816"/>
    <cellStyle name="A_SUM_Row Minor_Delta  3-19-03.xls Chart 1_Delta 10-28-03 2 7 2" xfId="8817"/>
    <cellStyle name="A_SUM_Row Minor_Delta  3-19-03.xls Chart 1_Delta 10-28-03 2 8" xfId="8818"/>
    <cellStyle name="A_SUM_Row Minor_Delta  3-19-03.xls Chart 1_Delta 10-28-03 2 8 2" xfId="8819"/>
    <cellStyle name="A_SUM_Row Minor_Delta  3-19-03.xls Chart 1_Delta 10-28-03 2 9" xfId="8820"/>
    <cellStyle name="A_SUM_Row Minor_Delta  3-19-03.xls Chart 1_Delta 10-28-03 2 9 2" xfId="8821"/>
    <cellStyle name="A_SUM_Row Minor_Delta  3-19-03.xls Chart 1_Delta 10-28-03 3" xfId="8822"/>
    <cellStyle name="A_SUM_Row Minor_Delta  3-19-03.xls Chart 1_Delta 10-28-03 3 2" xfId="8823"/>
    <cellStyle name="A_SUM_Row Minor_Delta  3-19-03.xls Chart 1_Delta 10-28-03 3 2 2" xfId="8824"/>
    <cellStyle name="A_SUM_Row Minor_Delta  3-19-03.xls Chart 1_Delta 10-28-03 4" xfId="8825"/>
    <cellStyle name="A_SUM_Row Minor_Delta  3-19-03.xls Chart 1_Delta 10-28-03 4 10" xfId="8826"/>
    <cellStyle name="A_SUM_Row Minor_Delta  3-19-03.xls Chart 1_Delta 10-28-03 4 10 2" xfId="8827"/>
    <cellStyle name="A_SUM_Row Minor_Delta  3-19-03.xls Chart 1_Delta 10-28-03 4 11" xfId="8828"/>
    <cellStyle name="A_SUM_Row Minor_Delta  3-19-03.xls Chart 1_Delta 10-28-03 4 12" xfId="8829"/>
    <cellStyle name="A_SUM_Row Minor_Delta  3-19-03.xls Chart 1_Delta 10-28-03 4 13" xfId="8830"/>
    <cellStyle name="A_SUM_Row Minor_Delta  3-19-03.xls Chart 1_Delta 10-28-03 4 2" xfId="8831"/>
    <cellStyle name="A_SUM_Row Minor_Delta  3-19-03.xls Chart 1_Delta 10-28-03 4 2 2" xfId="8832"/>
    <cellStyle name="A_SUM_Row Minor_Delta  3-19-03.xls Chart 1_Delta 10-28-03 4 3" xfId="8833"/>
    <cellStyle name="A_SUM_Row Minor_Delta  3-19-03.xls Chart 1_Delta 10-28-03 4 3 2" xfId="8834"/>
    <cellStyle name="A_SUM_Row Minor_Delta  3-19-03.xls Chart 1_Delta 10-28-03 4 4" xfId="8835"/>
    <cellStyle name="A_SUM_Row Minor_Delta  3-19-03.xls Chart 1_Delta 10-28-03 4 4 2" xfId="8836"/>
    <cellStyle name="A_SUM_Row Minor_Delta  3-19-03.xls Chart 1_Delta 10-28-03 4 5" xfId="8837"/>
    <cellStyle name="A_SUM_Row Minor_Delta  3-19-03.xls Chart 1_Delta 10-28-03 4 5 2" xfId="8838"/>
    <cellStyle name="A_SUM_Row Minor_Delta  3-19-03.xls Chart 1_Delta 10-28-03 4 6" xfId="8839"/>
    <cellStyle name="A_SUM_Row Minor_Delta  3-19-03.xls Chart 1_Delta 10-28-03 4 6 2" xfId="8840"/>
    <cellStyle name="A_SUM_Row Minor_Delta  3-19-03.xls Chart 1_Delta 10-28-03 4 7" xfId="8841"/>
    <cellStyle name="A_SUM_Row Minor_Delta  3-19-03.xls Chart 1_Delta 10-28-03 4 7 2" xfId="8842"/>
    <cellStyle name="A_SUM_Row Minor_Delta  3-19-03.xls Chart 1_Delta 10-28-03 4 8" xfId="8843"/>
    <cellStyle name="A_SUM_Row Minor_Delta  3-19-03.xls Chart 1_Delta 10-28-03 4 8 2" xfId="8844"/>
    <cellStyle name="A_SUM_Row Minor_Delta  3-19-03.xls Chart 1_Delta 10-28-03 4 9" xfId="8845"/>
    <cellStyle name="A_SUM_Row Minor_Delta  3-19-03.xls Chart 1_Delta 10-28-03 4 9 2" xfId="8846"/>
    <cellStyle name="A_SUM_Row Minor_Delta  3-19-03.xls Chart 1_Delta 10-28-03 5" xfId="8847"/>
    <cellStyle name="A_SUM_Row Minor_Delta  3-19-03.xls Chart 1_Delta 10-28-03 5 2" xfId="8848"/>
    <cellStyle name="A_SUM_Row Minor_Delta  3-19-03.xls Chart 1_Delta 10-28-03 6" xfId="8849"/>
    <cellStyle name="A_SUM_Row Minor_Delta  3-19-03.xls Chart 1_Delta 10-28-03 6 2" xfId="8850"/>
    <cellStyle name="A_SUM_Row Minor_Delta  3-19-03.xls Chart 1_Delta 10-28-03 7" xfId="8851"/>
    <cellStyle name="A_SUM_Row Minor_Delta  3-19-03.xls Chart 1_Delta 10-28-03 7 2" xfId="8852"/>
    <cellStyle name="A_SUM_Row Minor_Delta  3-19-03.xls Chart 1_Delta 10-28-03 8" xfId="8853"/>
    <cellStyle name="A_SUM_Row Minor_Delta  3-19-03.xls Chart 1_Delta 10-28-03 8 2" xfId="8854"/>
    <cellStyle name="A_SUM_Row Minor_Delta  3-19-03.xls Chart 1_Delta 10-28-03 9" xfId="8855"/>
    <cellStyle name="A_SUM_Row Minor_Delta  3-19-03.xls Chart 1_Delta 10-28-03 9 2" xfId="8856"/>
    <cellStyle name="A_SUM_Row Minor_Delta  3-19-03.xls Chart 1_Delta 6-01-04" xfId="8857"/>
    <cellStyle name="A_SUM_Row Minor_Delta  3-19-03.xls Chart 1_Delta 6-01-04 10" xfId="8858"/>
    <cellStyle name="A_SUM_Row Minor_Delta  3-19-03.xls Chart 1_Delta 6-01-04 10 2" xfId="8859"/>
    <cellStyle name="A_SUM_Row Minor_Delta  3-19-03.xls Chart 1_Delta 6-01-04 11" xfId="8860"/>
    <cellStyle name="A_SUM_Row Minor_Delta  3-19-03.xls Chart 1_Delta 6-01-04 2" xfId="8861"/>
    <cellStyle name="A_SUM_Row Minor_Delta  3-19-03.xls Chart 1_Delta 6-01-04 2 10" xfId="8862"/>
    <cellStyle name="A_SUM_Row Minor_Delta  3-19-03.xls Chart 1_Delta 6-01-04 2 2" xfId="8863"/>
    <cellStyle name="A_SUM_Row Minor_Delta  3-19-03.xls Chart 1_Delta 6-01-04 2 2 2" xfId="8864"/>
    <cellStyle name="A_SUM_Row Minor_Delta  3-19-03.xls Chart 1_Delta 6-01-04 2 2 2 2" xfId="8865"/>
    <cellStyle name="A_SUM_Row Minor_Delta  3-19-03.xls Chart 1_Delta 6-01-04 2 3" xfId="8866"/>
    <cellStyle name="A_SUM_Row Minor_Delta  3-19-03.xls Chart 1_Delta 6-01-04 2 3 10" xfId="8867"/>
    <cellStyle name="A_SUM_Row Minor_Delta  3-19-03.xls Chart 1_Delta 6-01-04 2 3 10 2" xfId="8868"/>
    <cellStyle name="A_SUM_Row Minor_Delta  3-19-03.xls Chart 1_Delta 6-01-04 2 3 11" xfId="8869"/>
    <cellStyle name="A_SUM_Row Minor_Delta  3-19-03.xls Chart 1_Delta 6-01-04 2 3 12" xfId="8870"/>
    <cellStyle name="A_SUM_Row Minor_Delta  3-19-03.xls Chart 1_Delta 6-01-04 2 3 13" xfId="8871"/>
    <cellStyle name="A_SUM_Row Minor_Delta  3-19-03.xls Chart 1_Delta 6-01-04 2 3 2" xfId="8872"/>
    <cellStyle name="A_SUM_Row Minor_Delta  3-19-03.xls Chart 1_Delta 6-01-04 2 3 2 2" xfId="8873"/>
    <cellStyle name="A_SUM_Row Minor_Delta  3-19-03.xls Chart 1_Delta 6-01-04 2 3 3" xfId="8874"/>
    <cellStyle name="A_SUM_Row Minor_Delta  3-19-03.xls Chart 1_Delta 6-01-04 2 3 3 2" xfId="8875"/>
    <cellStyle name="A_SUM_Row Minor_Delta  3-19-03.xls Chart 1_Delta 6-01-04 2 3 4" xfId="8876"/>
    <cellStyle name="A_SUM_Row Minor_Delta  3-19-03.xls Chart 1_Delta 6-01-04 2 3 4 2" xfId="8877"/>
    <cellStyle name="A_SUM_Row Minor_Delta  3-19-03.xls Chart 1_Delta 6-01-04 2 3 5" xfId="8878"/>
    <cellStyle name="A_SUM_Row Minor_Delta  3-19-03.xls Chart 1_Delta 6-01-04 2 3 5 2" xfId="8879"/>
    <cellStyle name="A_SUM_Row Minor_Delta  3-19-03.xls Chart 1_Delta 6-01-04 2 3 6" xfId="8880"/>
    <cellStyle name="A_SUM_Row Minor_Delta  3-19-03.xls Chart 1_Delta 6-01-04 2 3 6 2" xfId="8881"/>
    <cellStyle name="A_SUM_Row Minor_Delta  3-19-03.xls Chart 1_Delta 6-01-04 2 3 7" xfId="8882"/>
    <cellStyle name="A_SUM_Row Minor_Delta  3-19-03.xls Chart 1_Delta 6-01-04 2 3 7 2" xfId="8883"/>
    <cellStyle name="A_SUM_Row Minor_Delta  3-19-03.xls Chart 1_Delta 6-01-04 2 3 8" xfId="8884"/>
    <cellStyle name="A_SUM_Row Minor_Delta  3-19-03.xls Chart 1_Delta 6-01-04 2 3 8 2" xfId="8885"/>
    <cellStyle name="A_SUM_Row Minor_Delta  3-19-03.xls Chart 1_Delta 6-01-04 2 3 9" xfId="8886"/>
    <cellStyle name="A_SUM_Row Minor_Delta  3-19-03.xls Chart 1_Delta 6-01-04 2 3 9 2" xfId="8887"/>
    <cellStyle name="A_SUM_Row Minor_Delta  3-19-03.xls Chart 1_Delta 6-01-04 2 4" xfId="8888"/>
    <cellStyle name="A_SUM_Row Minor_Delta  3-19-03.xls Chart 1_Delta 6-01-04 2 4 2" xfId="8889"/>
    <cellStyle name="A_SUM_Row Minor_Delta  3-19-03.xls Chart 1_Delta 6-01-04 2 5" xfId="8890"/>
    <cellStyle name="A_SUM_Row Minor_Delta  3-19-03.xls Chart 1_Delta 6-01-04 2 5 2" xfId="8891"/>
    <cellStyle name="A_SUM_Row Minor_Delta  3-19-03.xls Chart 1_Delta 6-01-04 2 6" xfId="8892"/>
    <cellStyle name="A_SUM_Row Minor_Delta  3-19-03.xls Chart 1_Delta 6-01-04 2 6 2" xfId="8893"/>
    <cellStyle name="A_SUM_Row Minor_Delta  3-19-03.xls Chart 1_Delta 6-01-04 2 7" xfId="8894"/>
    <cellStyle name="A_SUM_Row Minor_Delta  3-19-03.xls Chart 1_Delta 6-01-04 2 7 2" xfId="8895"/>
    <cellStyle name="A_SUM_Row Minor_Delta  3-19-03.xls Chart 1_Delta 6-01-04 2 8" xfId="8896"/>
    <cellStyle name="A_SUM_Row Minor_Delta  3-19-03.xls Chart 1_Delta 6-01-04 2 8 2" xfId="8897"/>
    <cellStyle name="A_SUM_Row Minor_Delta  3-19-03.xls Chart 1_Delta 6-01-04 2 9" xfId="8898"/>
    <cellStyle name="A_SUM_Row Minor_Delta  3-19-03.xls Chart 1_Delta 6-01-04 2 9 2" xfId="8899"/>
    <cellStyle name="A_SUM_Row Minor_Delta  3-19-03.xls Chart 1_Delta 6-01-04 3" xfId="8900"/>
    <cellStyle name="A_SUM_Row Minor_Delta  3-19-03.xls Chart 1_Delta 6-01-04 3 2" xfId="8901"/>
    <cellStyle name="A_SUM_Row Minor_Delta  3-19-03.xls Chart 1_Delta 6-01-04 3 2 2" xfId="8902"/>
    <cellStyle name="A_SUM_Row Minor_Delta  3-19-03.xls Chart 1_Delta 6-01-04 4" xfId="8903"/>
    <cellStyle name="A_SUM_Row Minor_Delta  3-19-03.xls Chart 1_Delta 6-01-04 4 10" xfId="8904"/>
    <cellStyle name="A_SUM_Row Minor_Delta  3-19-03.xls Chart 1_Delta 6-01-04 4 10 2" xfId="8905"/>
    <cellStyle name="A_SUM_Row Minor_Delta  3-19-03.xls Chart 1_Delta 6-01-04 4 11" xfId="8906"/>
    <cellStyle name="A_SUM_Row Minor_Delta  3-19-03.xls Chart 1_Delta 6-01-04 4 12" xfId="8907"/>
    <cellStyle name="A_SUM_Row Minor_Delta  3-19-03.xls Chart 1_Delta 6-01-04 4 13" xfId="8908"/>
    <cellStyle name="A_SUM_Row Minor_Delta  3-19-03.xls Chart 1_Delta 6-01-04 4 2" xfId="8909"/>
    <cellStyle name="A_SUM_Row Minor_Delta  3-19-03.xls Chart 1_Delta 6-01-04 4 2 2" xfId="8910"/>
    <cellStyle name="A_SUM_Row Minor_Delta  3-19-03.xls Chart 1_Delta 6-01-04 4 3" xfId="8911"/>
    <cellStyle name="A_SUM_Row Minor_Delta  3-19-03.xls Chart 1_Delta 6-01-04 4 3 2" xfId="8912"/>
    <cellStyle name="A_SUM_Row Minor_Delta  3-19-03.xls Chart 1_Delta 6-01-04 4 4" xfId="8913"/>
    <cellStyle name="A_SUM_Row Minor_Delta  3-19-03.xls Chart 1_Delta 6-01-04 4 4 2" xfId="8914"/>
    <cellStyle name="A_SUM_Row Minor_Delta  3-19-03.xls Chart 1_Delta 6-01-04 4 5" xfId="8915"/>
    <cellStyle name="A_SUM_Row Minor_Delta  3-19-03.xls Chart 1_Delta 6-01-04 4 5 2" xfId="8916"/>
    <cellStyle name="A_SUM_Row Minor_Delta  3-19-03.xls Chart 1_Delta 6-01-04 4 6" xfId="8917"/>
    <cellStyle name="A_SUM_Row Minor_Delta  3-19-03.xls Chart 1_Delta 6-01-04 4 6 2" xfId="8918"/>
    <cellStyle name="A_SUM_Row Minor_Delta  3-19-03.xls Chart 1_Delta 6-01-04 4 7" xfId="8919"/>
    <cellStyle name="A_SUM_Row Minor_Delta  3-19-03.xls Chart 1_Delta 6-01-04 4 7 2" xfId="8920"/>
    <cellStyle name="A_SUM_Row Minor_Delta  3-19-03.xls Chart 1_Delta 6-01-04 4 8" xfId="8921"/>
    <cellStyle name="A_SUM_Row Minor_Delta  3-19-03.xls Chart 1_Delta 6-01-04 4 8 2" xfId="8922"/>
    <cellStyle name="A_SUM_Row Minor_Delta  3-19-03.xls Chart 1_Delta 6-01-04 4 9" xfId="8923"/>
    <cellStyle name="A_SUM_Row Minor_Delta  3-19-03.xls Chart 1_Delta 6-01-04 4 9 2" xfId="8924"/>
    <cellStyle name="A_SUM_Row Minor_Delta  3-19-03.xls Chart 1_Delta 6-01-04 5" xfId="8925"/>
    <cellStyle name="A_SUM_Row Minor_Delta  3-19-03.xls Chart 1_Delta 6-01-04 5 2" xfId="8926"/>
    <cellStyle name="A_SUM_Row Minor_Delta  3-19-03.xls Chart 1_Delta 6-01-04 6" xfId="8927"/>
    <cellStyle name="A_SUM_Row Minor_Delta  3-19-03.xls Chart 1_Delta 6-01-04 6 2" xfId="8928"/>
    <cellStyle name="A_SUM_Row Minor_Delta  3-19-03.xls Chart 1_Delta 6-01-04 7" xfId="8929"/>
    <cellStyle name="A_SUM_Row Minor_Delta  3-19-03.xls Chart 1_Delta 6-01-04 7 2" xfId="8930"/>
    <cellStyle name="A_SUM_Row Minor_Delta  3-19-03.xls Chart 1_Delta 6-01-04 8" xfId="8931"/>
    <cellStyle name="A_SUM_Row Minor_Delta  3-19-03.xls Chart 1_Delta 6-01-04 8 2" xfId="8932"/>
    <cellStyle name="A_SUM_Row Minor_Delta  3-19-03.xls Chart 1_Delta 6-01-04 9" xfId="8933"/>
    <cellStyle name="A_SUM_Row Minor_Delta  3-19-03.xls Chart 1_Delta 6-01-04 9 2" xfId="8934"/>
    <cellStyle name="A_SUM_Row Minor_Delta  3-19-03.xls Chart 1_Delta 7-21-04" xfId="8935"/>
    <cellStyle name="A_SUM_Row Minor_Delta  3-19-03.xls Chart 1_Delta 7-21-04 10" xfId="8936"/>
    <cellStyle name="A_SUM_Row Minor_Delta  3-19-03.xls Chart 1_Delta 7-21-04 10 2" xfId="8937"/>
    <cellStyle name="A_SUM_Row Minor_Delta  3-19-03.xls Chart 1_Delta 7-21-04 11" xfId="8938"/>
    <cellStyle name="A_SUM_Row Minor_Delta  3-19-03.xls Chart 1_Delta 7-21-04 2" xfId="8939"/>
    <cellStyle name="A_SUM_Row Minor_Delta  3-19-03.xls Chart 1_Delta 7-21-04 2 10" xfId="8940"/>
    <cellStyle name="A_SUM_Row Minor_Delta  3-19-03.xls Chart 1_Delta 7-21-04 2 2" xfId="8941"/>
    <cellStyle name="A_SUM_Row Minor_Delta  3-19-03.xls Chart 1_Delta 7-21-04 2 2 2" xfId="8942"/>
    <cellStyle name="A_SUM_Row Minor_Delta  3-19-03.xls Chart 1_Delta 7-21-04 2 2 2 2" xfId="8943"/>
    <cellStyle name="A_SUM_Row Minor_Delta  3-19-03.xls Chart 1_Delta 7-21-04 2 3" xfId="8944"/>
    <cellStyle name="A_SUM_Row Minor_Delta  3-19-03.xls Chart 1_Delta 7-21-04 2 3 10" xfId="8945"/>
    <cellStyle name="A_SUM_Row Minor_Delta  3-19-03.xls Chart 1_Delta 7-21-04 2 3 10 2" xfId="8946"/>
    <cellStyle name="A_SUM_Row Minor_Delta  3-19-03.xls Chart 1_Delta 7-21-04 2 3 11" xfId="8947"/>
    <cellStyle name="A_SUM_Row Minor_Delta  3-19-03.xls Chart 1_Delta 7-21-04 2 3 12" xfId="8948"/>
    <cellStyle name="A_SUM_Row Minor_Delta  3-19-03.xls Chart 1_Delta 7-21-04 2 3 13" xfId="8949"/>
    <cellStyle name="A_SUM_Row Minor_Delta  3-19-03.xls Chart 1_Delta 7-21-04 2 3 2" xfId="8950"/>
    <cellStyle name="A_SUM_Row Minor_Delta  3-19-03.xls Chart 1_Delta 7-21-04 2 3 2 2" xfId="8951"/>
    <cellStyle name="A_SUM_Row Minor_Delta  3-19-03.xls Chart 1_Delta 7-21-04 2 3 3" xfId="8952"/>
    <cellStyle name="A_SUM_Row Minor_Delta  3-19-03.xls Chart 1_Delta 7-21-04 2 3 3 2" xfId="8953"/>
    <cellStyle name="A_SUM_Row Minor_Delta  3-19-03.xls Chart 1_Delta 7-21-04 2 3 4" xfId="8954"/>
    <cellStyle name="A_SUM_Row Minor_Delta  3-19-03.xls Chart 1_Delta 7-21-04 2 3 4 2" xfId="8955"/>
    <cellStyle name="A_SUM_Row Minor_Delta  3-19-03.xls Chart 1_Delta 7-21-04 2 3 5" xfId="8956"/>
    <cellStyle name="A_SUM_Row Minor_Delta  3-19-03.xls Chart 1_Delta 7-21-04 2 3 5 2" xfId="8957"/>
    <cellStyle name="A_SUM_Row Minor_Delta  3-19-03.xls Chart 1_Delta 7-21-04 2 3 6" xfId="8958"/>
    <cellStyle name="A_SUM_Row Minor_Delta  3-19-03.xls Chart 1_Delta 7-21-04 2 3 6 2" xfId="8959"/>
    <cellStyle name="A_SUM_Row Minor_Delta  3-19-03.xls Chart 1_Delta 7-21-04 2 3 7" xfId="8960"/>
    <cellStyle name="A_SUM_Row Minor_Delta  3-19-03.xls Chart 1_Delta 7-21-04 2 3 7 2" xfId="8961"/>
    <cellStyle name="A_SUM_Row Minor_Delta  3-19-03.xls Chart 1_Delta 7-21-04 2 3 8" xfId="8962"/>
    <cellStyle name="A_SUM_Row Minor_Delta  3-19-03.xls Chart 1_Delta 7-21-04 2 3 8 2" xfId="8963"/>
    <cellStyle name="A_SUM_Row Minor_Delta  3-19-03.xls Chart 1_Delta 7-21-04 2 3 9" xfId="8964"/>
    <cellStyle name="A_SUM_Row Minor_Delta  3-19-03.xls Chart 1_Delta 7-21-04 2 3 9 2" xfId="8965"/>
    <cellStyle name="A_SUM_Row Minor_Delta  3-19-03.xls Chart 1_Delta 7-21-04 2 4" xfId="8966"/>
    <cellStyle name="A_SUM_Row Minor_Delta  3-19-03.xls Chart 1_Delta 7-21-04 2 4 2" xfId="8967"/>
    <cellStyle name="A_SUM_Row Minor_Delta  3-19-03.xls Chart 1_Delta 7-21-04 2 5" xfId="8968"/>
    <cellStyle name="A_SUM_Row Minor_Delta  3-19-03.xls Chart 1_Delta 7-21-04 2 5 2" xfId="8969"/>
    <cellStyle name="A_SUM_Row Minor_Delta  3-19-03.xls Chart 1_Delta 7-21-04 2 6" xfId="8970"/>
    <cellStyle name="A_SUM_Row Minor_Delta  3-19-03.xls Chart 1_Delta 7-21-04 2 6 2" xfId="8971"/>
    <cellStyle name="A_SUM_Row Minor_Delta  3-19-03.xls Chart 1_Delta 7-21-04 2 7" xfId="8972"/>
    <cellStyle name="A_SUM_Row Minor_Delta  3-19-03.xls Chart 1_Delta 7-21-04 2 7 2" xfId="8973"/>
    <cellStyle name="A_SUM_Row Minor_Delta  3-19-03.xls Chart 1_Delta 7-21-04 2 8" xfId="8974"/>
    <cellStyle name="A_SUM_Row Minor_Delta  3-19-03.xls Chart 1_Delta 7-21-04 2 8 2" xfId="8975"/>
    <cellStyle name="A_SUM_Row Minor_Delta  3-19-03.xls Chart 1_Delta 7-21-04 2 9" xfId="8976"/>
    <cellStyle name="A_SUM_Row Minor_Delta  3-19-03.xls Chart 1_Delta 7-21-04 2 9 2" xfId="8977"/>
    <cellStyle name="A_SUM_Row Minor_Delta  3-19-03.xls Chart 1_Delta 7-21-04 3" xfId="8978"/>
    <cellStyle name="A_SUM_Row Minor_Delta  3-19-03.xls Chart 1_Delta 7-21-04 3 2" xfId="8979"/>
    <cellStyle name="A_SUM_Row Minor_Delta  3-19-03.xls Chart 1_Delta 7-21-04 3 2 2" xfId="8980"/>
    <cellStyle name="A_SUM_Row Minor_Delta  3-19-03.xls Chart 1_Delta 7-21-04 4" xfId="8981"/>
    <cellStyle name="A_SUM_Row Minor_Delta  3-19-03.xls Chart 1_Delta 7-21-04 4 10" xfId="8982"/>
    <cellStyle name="A_SUM_Row Minor_Delta  3-19-03.xls Chart 1_Delta 7-21-04 4 10 2" xfId="8983"/>
    <cellStyle name="A_SUM_Row Minor_Delta  3-19-03.xls Chart 1_Delta 7-21-04 4 11" xfId="8984"/>
    <cellStyle name="A_SUM_Row Minor_Delta  3-19-03.xls Chart 1_Delta 7-21-04 4 12" xfId="8985"/>
    <cellStyle name="A_SUM_Row Minor_Delta  3-19-03.xls Chart 1_Delta 7-21-04 4 13" xfId="8986"/>
    <cellStyle name="A_SUM_Row Minor_Delta  3-19-03.xls Chart 1_Delta 7-21-04 4 2" xfId="8987"/>
    <cellStyle name="A_SUM_Row Minor_Delta  3-19-03.xls Chart 1_Delta 7-21-04 4 2 2" xfId="8988"/>
    <cellStyle name="A_SUM_Row Minor_Delta  3-19-03.xls Chart 1_Delta 7-21-04 4 3" xfId="8989"/>
    <cellStyle name="A_SUM_Row Minor_Delta  3-19-03.xls Chart 1_Delta 7-21-04 4 3 2" xfId="8990"/>
    <cellStyle name="A_SUM_Row Minor_Delta  3-19-03.xls Chart 1_Delta 7-21-04 4 4" xfId="8991"/>
    <cellStyle name="A_SUM_Row Minor_Delta  3-19-03.xls Chart 1_Delta 7-21-04 4 4 2" xfId="8992"/>
    <cellStyle name="A_SUM_Row Minor_Delta  3-19-03.xls Chart 1_Delta 7-21-04 4 5" xfId="8993"/>
    <cellStyle name="A_SUM_Row Minor_Delta  3-19-03.xls Chart 1_Delta 7-21-04 4 5 2" xfId="8994"/>
    <cellStyle name="A_SUM_Row Minor_Delta  3-19-03.xls Chart 1_Delta 7-21-04 4 6" xfId="8995"/>
    <cellStyle name="A_SUM_Row Minor_Delta  3-19-03.xls Chart 1_Delta 7-21-04 4 6 2" xfId="8996"/>
    <cellStyle name="A_SUM_Row Minor_Delta  3-19-03.xls Chart 1_Delta 7-21-04 4 7" xfId="8997"/>
    <cellStyle name="A_SUM_Row Minor_Delta  3-19-03.xls Chart 1_Delta 7-21-04 4 7 2" xfId="8998"/>
    <cellStyle name="A_SUM_Row Minor_Delta  3-19-03.xls Chart 1_Delta 7-21-04 4 8" xfId="8999"/>
    <cellStyle name="A_SUM_Row Minor_Delta  3-19-03.xls Chart 1_Delta 7-21-04 4 8 2" xfId="9000"/>
    <cellStyle name="A_SUM_Row Minor_Delta  3-19-03.xls Chart 1_Delta 7-21-04 4 9" xfId="9001"/>
    <cellStyle name="A_SUM_Row Minor_Delta  3-19-03.xls Chart 1_Delta 7-21-04 4 9 2" xfId="9002"/>
    <cellStyle name="A_SUM_Row Minor_Delta  3-19-03.xls Chart 1_Delta 7-21-04 5" xfId="9003"/>
    <cellStyle name="A_SUM_Row Minor_Delta  3-19-03.xls Chart 1_Delta 7-21-04 5 2" xfId="9004"/>
    <cellStyle name="A_SUM_Row Minor_Delta  3-19-03.xls Chart 1_Delta 7-21-04 6" xfId="9005"/>
    <cellStyle name="A_SUM_Row Minor_Delta  3-19-03.xls Chart 1_Delta 7-21-04 6 2" xfId="9006"/>
    <cellStyle name="A_SUM_Row Minor_Delta  3-19-03.xls Chart 1_Delta 7-21-04 7" xfId="9007"/>
    <cellStyle name="A_SUM_Row Minor_Delta  3-19-03.xls Chart 1_Delta 7-21-04 7 2" xfId="9008"/>
    <cellStyle name="A_SUM_Row Minor_Delta  3-19-03.xls Chart 1_Delta 7-21-04 8" xfId="9009"/>
    <cellStyle name="A_SUM_Row Minor_Delta  3-19-03.xls Chart 1_Delta 7-21-04 8 2" xfId="9010"/>
    <cellStyle name="A_SUM_Row Minor_Delta  3-19-03.xls Chart 1_Delta 7-21-04 9" xfId="9011"/>
    <cellStyle name="A_SUM_Row Minor_Delta  3-19-03.xls Chart 1_Delta 7-21-04 9 2" xfId="9012"/>
    <cellStyle name="A_SUM_Row Minor_Delta  3-19-03.xls Chart 1_Delta 9-21-04" xfId="9013"/>
    <cellStyle name="A_SUM_Row Minor_Delta  3-19-03.xls Chart 1_Delta 9-21-04 10" xfId="9014"/>
    <cellStyle name="A_SUM_Row Minor_Delta  3-19-03.xls Chart 1_Delta 9-21-04 10 2" xfId="9015"/>
    <cellStyle name="A_SUM_Row Minor_Delta  3-19-03.xls Chart 1_Delta 9-21-04 11" xfId="9016"/>
    <cellStyle name="A_SUM_Row Minor_Delta  3-19-03.xls Chart 1_Delta 9-21-04 2" xfId="9017"/>
    <cellStyle name="A_SUM_Row Minor_Delta  3-19-03.xls Chart 1_Delta 9-21-04 2 10" xfId="9018"/>
    <cellStyle name="A_SUM_Row Minor_Delta  3-19-03.xls Chart 1_Delta 9-21-04 2 2" xfId="9019"/>
    <cellStyle name="A_SUM_Row Minor_Delta  3-19-03.xls Chart 1_Delta 9-21-04 2 2 2" xfId="9020"/>
    <cellStyle name="A_SUM_Row Minor_Delta  3-19-03.xls Chart 1_Delta 9-21-04 2 2 2 2" xfId="9021"/>
    <cellStyle name="A_SUM_Row Minor_Delta  3-19-03.xls Chart 1_Delta 9-21-04 2 3" xfId="9022"/>
    <cellStyle name="A_SUM_Row Minor_Delta  3-19-03.xls Chart 1_Delta 9-21-04 2 3 10" xfId="9023"/>
    <cellStyle name="A_SUM_Row Minor_Delta  3-19-03.xls Chart 1_Delta 9-21-04 2 3 10 2" xfId="9024"/>
    <cellStyle name="A_SUM_Row Minor_Delta  3-19-03.xls Chart 1_Delta 9-21-04 2 3 11" xfId="9025"/>
    <cellStyle name="A_SUM_Row Minor_Delta  3-19-03.xls Chart 1_Delta 9-21-04 2 3 12" xfId="9026"/>
    <cellStyle name="A_SUM_Row Minor_Delta  3-19-03.xls Chart 1_Delta 9-21-04 2 3 13" xfId="9027"/>
    <cellStyle name="A_SUM_Row Minor_Delta  3-19-03.xls Chart 1_Delta 9-21-04 2 3 2" xfId="9028"/>
    <cellStyle name="A_SUM_Row Minor_Delta  3-19-03.xls Chart 1_Delta 9-21-04 2 3 2 2" xfId="9029"/>
    <cellStyle name="A_SUM_Row Minor_Delta  3-19-03.xls Chart 1_Delta 9-21-04 2 3 3" xfId="9030"/>
    <cellStyle name="A_SUM_Row Minor_Delta  3-19-03.xls Chart 1_Delta 9-21-04 2 3 3 2" xfId="9031"/>
    <cellStyle name="A_SUM_Row Minor_Delta  3-19-03.xls Chart 1_Delta 9-21-04 2 3 4" xfId="9032"/>
    <cellStyle name="A_SUM_Row Minor_Delta  3-19-03.xls Chart 1_Delta 9-21-04 2 3 4 2" xfId="9033"/>
    <cellStyle name="A_SUM_Row Minor_Delta  3-19-03.xls Chart 1_Delta 9-21-04 2 3 5" xfId="9034"/>
    <cellStyle name="A_SUM_Row Minor_Delta  3-19-03.xls Chart 1_Delta 9-21-04 2 3 5 2" xfId="9035"/>
    <cellStyle name="A_SUM_Row Minor_Delta  3-19-03.xls Chart 1_Delta 9-21-04 2 3 6" xfId="9036"/>
    <cellStyle name="A_SUM_Row Minor_Delta  3-19-03.xls Chart 1_Delta 9-21-04 2 3 6 2" xfId="9037"/>
    <cellStyle name="A_SUM_Row Minor_Delta  3-19-03.xls Chart 1_Delta 9-21-04 2 3 7" xfId="9038"/>
    <cellStyle name="A_SUM_Row Minor_Delta  3-19-03.xls Chart 1_Delta 9-21-04 2 3 7 2" xfId="9039"/>
    <cellStyle name="A_SUM_Row Minor_Delta  3-19-03.xls Chart 1_Delta 9-21-04 2 3 8" xfId="9040"/>
    <cellStyle name="A_SUM_Row Minor_Delta  3-19-03.xls Chart 1_Delta 9-21-04 2 3 8 2" xfId="9041"/>
    <cellStyle name="A_SUM_Row Minor_Delta  3-19-03.xls Chart 1_Delta 9-21-04 2 3 9" xfId="9042"/>
    <cellStyle name="A_SUM_Row Minor_Delta  3-19-03.xls Chart 1_Delta 9-21-04 2 3 9 2" xfId="9043"/>
    <cellStyle name="A_SUM_Row Minor_Delta  3-19-03.xls Chart 1_Delta 9-21-04 2 4" xfId="9044"/>
    <cellStyle name="A_SUM_Row Minor_Delta  3-19-03.xls Chart 1_Delta 9-21-04 2 4 2" xfId="9045"/>
    <cellStyle name="A_SUM_Row Minor_Delta  3-19-03.xls Chart 1_Delta 9-21-04 2 5" xfId="9046"/>
    <cellStyle name="A_SUM_Row Minor_Delta  3-19-03.xls Chart 1_Delta 9-21-04 2 5 2" xfId="9047"/>
    <cellStyle name="A_SUM_Row Minor_Delta  3-19-03.xls Chart 1_Delta 9-21-04 2 6" xfId="9048"/>
    <cellStyle name="A_SUM_Row Minor_Delta  3-19-03.xls Chart 1_Delta 9-21-04 2 6 2" xfId="9049"/>
    <cellStyle name="A_SUM_Row Minor_Delta  3-19-03.xls Chart 1_Delta 9-21-04 2 7" xfId="9050"/>
    <cellStyle name="A_SUM_Row Minor_Delta  3-19-03.xls Chart 1_Delta 9-21-04 2 7 2" xfId="9051"/>
    <cellStyle name="A_SUM_Row Minor_Delta  3-19-03.xls Chart 1_Delta 9-21-04 2 8" xfId="9052"/>
    <cellStyle name="A_SUM_Row Minor_Delta  3-19-03.xls Chart 1_Delta 9-21-04 2 8 2" xfId="9053"/>
    <cellStyle name="A_SUM_Row Minor_Delta  3-19-03.xls Chart 1_Delta 9-21-04 2 9" xfId="9054"/>
    <cellStyle name="A_SUM_Row Minor_Delta  3-19-03.xls Chart 1_Delta 9-21-04 2 9 2" xfId="9055"/>
    <cellStyle name="A_SUM_Row Minor_Delta  3-19-03.xls Chart 1_Delta 9-21-04 3" xfId="9056"/>
    <cellStyle name="A_SUM_Row Minor_Delta  3-19-03.xls Chart 1_Delta 9-21-04 3 2" xfId="9057"/>
    <cellStyle name="A_SUM_Row Minor_Delta  3-19-03.xls Chart 1_Delta 9-21-04 3 2 2" xfId="9058"/>
    <cellStyle name="A_SUM_Row Minor_Delta  3-19-03.xls Chart 1_Delta 9-21-04 4" xfId="9059"/>
    <cellStyle name="A_SUM_Row Minor_Delta  3-19-03.xls Chart 1_Delta 9-21-04 4 10" xfId="9060"/>
    <cellStyle name="A_SUM_Row Minor_Delta  3-19-03.xls Chart 1_Delta 9-21-04 4 10 2" xfId="9061"/>
    <cellStyle name="A_SUM_Row Minor_Delta  3-19-03.xls Chart 1_Delta 9-21-04 4 11" xfId="9062"/>
    <cellStyle name="A_SUM_Row Minor_Delta  3-19-03.xls Chart 1_Delta 9-21-04 4 12" xfId="9063"/>
    <cellStyle name="A_SUM_Row Minor_Delta  3-19-03.xls Chart 1_Delta 9-21-04 4 13" xfId="9064"/>
    <cellStyle name="A_SUM_Row Minor_Delta  3-19-03.xls Chart 1_Delta 9-21-04 4 2" xfId="9065"/>
    <cellStyle name="A_SUM_Row Minor_Delta  3-19-03.xls Chart 1_Delta 9-21-04 4 2 2" xfId="9066"/>
    <cellStyle name="A_SUM_Row Minor_Delta  3-19-03.xls Chart 1_Delta 9-21-04 4 3" xfId="9067"/>
    <cellStyle name="A_SUM_Row Minor_Delta  3-19-03.xls Chart 1_Delta 9-21-04 4 3 2" xfId="9068"/>
    <cellStyle name="A_SUM_Row Minor_Delta  3-19-03.xls Chart 1_Delta 9-21-04 4 4" xfId="9069"/>
    <cellStyle name="A_SUM_Row Minor_Delta  3-19-03.xls Chart 1_Delta 9-21-04 4 4 2" xfId="9070"/>
    <cellStyle name="A_SUM_Row Minor_Delta  3-19-03.xls Chart 1_Delta 9-21-04 4 5" xfId="9071"/>
    <cellStyle name="A_SUM_Row Minor_Delta  3-19-03.xls Chart 1_Delta 9-21-04 4 5 2" xfId="9072"/>
    <cellStyle name="A_SUM_Row Minor_Delta  3-19-03.xls Chart 1_Delta 9-21-04 4 6" xfId="9073"/>
    <cellStyle name="A_SUM_Row Minor_Delta  3-19-03.xls Chart 1_Delta 9-21-04 4 6 2" xfId="9074"/>
    <cellStyle name="A_SUM_Row Minor_Delta  3-19-03.xls Chart 1_Delta 9-21-04 4 7" xfId="9075"/>
    <cellStyle name="A_SUM_Row Minor_Delta  3-19-03.xls Chart 1_Delta 9-21-04 4 7 2" xfId="9076"/>
    <cellStyle name="A_SUM_Row Minor_Delta  3-19-03.xls Chart 1_Delta 9-21-04 4 8" xfId="9077"/>
    <cellStyle name="A_SUM_Row Minor_Delta  3-19-03.xls Chart 1_Delta 9-21-04 4 8 2" xfId="9078"/>
    <cellStyle name="A_SUM_Row Minor_Delta  3-19-03.xls Chart 1_Delta 9-21-04 4 9" xfId="9079"/>
    <cellStyle name="A_SUM_Row Minor_Delta  3-19-03.xls Chart 1_Delta 9-21-04 4 9 2" xfId="9080"/>
    <cellStyle name="A_SUM_Row Minor_Delta  3-19-03.xls Chart 1_Delta 9-21-04 5" xfId="9081"/>
    <cellStyle name="A_SUM_Row Minor_Delta  3-19-03.xls Chart 1_Delta 9-21-04 5 2" xfId="9082"/>
    <cellStyle name="A_SUM_Row Minor_Delta  3-19-03.xls Chart 1_Delta 9-21-04 6" xfId="9083"/>
    <cellStyle name="A_SUM_Row Minor_Delta  3-19-03.xls Chart 1_Delta 9-21-04 6 2" xfId="9084"/>
    <cellStyle name="A_SUM_Row Minor_Delta  3-19-03.xls Chart 1_Delta 9-21-04 7" xfId="9085"/>
    <cellStyle name="A_SUM_Row Minor_Delta  3-19-03.xls Chart 1_Delta 9-21-04 7 2" xfId="9086"/>
    <cellStyle name="A_SUM_Row Minor_Delta  3-19-03.xls Chart 1_Delta 9-21-04 8" xfId="9087"/>
    <cellStyle name="A_SUM_Row Minor_Delta  3-19-03.xls Chart 1_Delta 9-21-04 8 2" xfId="9088"/>
    <cellStyle name="A_SUM_Row Minor_Delta  3-19-03.xls Chart 1_Delta 9-21-04 9" xfId="9089"/>
    <cellStyle name="A_SUM_Row Minor_Delta  3-19-03.xls Chart 1_Delta 9-21-04 9 2" xfId="9090"/>
    <cellStyle name="A_SUM_Row Minor_Delta  3-19-03.xls Chart 1_US Airways Spread" xfId="9091"/>
    <cellStyle name="A_SUM_Row Minor_Delta  3-19-03.xls Chart 1_US Airways Spread 10" xfId="9092"/>
    <cellStyle name="A_SUM_Row Minor_Delta  3-19-03.xls Chart 1_US Airways Spread 10 2" xfId="9093"/>
    <cellStyle name="A_SUM_Row Minor_Delta  3-19-03.xls Chart 1_US Airways Spread 11" xfId="9094"/>
    <cellStyle name="A_SUM_Row Minor_Delta  3-19-03.xls Chart 1_US Airways Spread 2" xfId="9095"/>
    <cellStyle name="A_SUM_Row Minor_Delta  3-19-03.xls Chart 1_US Airways Spread 2 10" xfId="9096"/>
    <cellStyle name="A_SUM_Row Minor_Delta  3-19-03.xls Chart 1_US Airways Spread 2 2" xfId="9097"/>
    <cellStyle name="A_SUM_Row Minor_Delta  3-19-03.xls Chart 1_US Airways Spread 2 2 2" xfId="9098"/>
    <cellStyle name="A_SUM_Row Minor_Delta  3-19-03.xls Chart 1_US Airways Spread 2 2 2 2" xfId="9099"/>
    <cellStyle name="A_SUM_Row Minor_Delta  3-19-03.xls Chart 1_US Airways Spread 2 3" xfId="9100"/>
    <cellStyle name="A_SUM_Row Minor_Delta  3-19-03.xls Chart 1_US Airways Spread 2 3 10" xfId="9101"/>
    <cellStyle name="A_SUM_Row Minor_Delta  3-19-03.xls Chart 1_US Airways Spread 2 3 10 2" xfId="9102"/>
    <cellStyle name="A_SUM_Row Minor_Delta  3-19-03.xls Chart 1_US Airways Spread 2 3 11" xfId="9103"/>
    <cellStyle name="A_SUM_Row Minor_Delta  3-19-03.xls Chart 1_US Airways Spread 2 3 12" xfId="9104"/>
    <cellStyle name="A_SUM_Row Minor_Delta  3-19-03.xls Chart 1_US Airways Spread 2 3 13" xfId="9105"/>
    <cellStyle name="A_SUM_Row Minor_Delta  3-19-03.xls Chart 1_US Airways Spread 2 3 2" xfId="9106"/>
    <cellStyle name="A_SUM_Row Minor_Delta  3-19-03.xls Chart 1_US Airways Spread 2 3 2 2" xfId="9107"/>
    <cellStyle name="A_SUM_Row Minor_Delta  3-19-03.xls Chart 1_US Airways Spread 2 3 3" xfId="9108"/>
    <cellStyle name="A_SUM_Row Minor_Delta  3-19-03.xls Chart 1_US Airways Spread 2 3 3 2" xfId="9109"/>
    <cellStyle name="A_SUM_Row Minor_Delta  3-19-03.xls Chart 1_US Airways Spread 2 3 4" xfId="9110"/>
    <cellStyle name="A_SUM_Row Minor_Delta  3-19-03.xls Chart 1_US Airways Spread 2 3 4 2" xfId="9111"/>
    <cellStyle name="A_SUM_Row Minor_Delta  3-19-03.xls Chart 1_US Airways Spread 2 3 5" xfId="9112"/>
    <cellStyle name="A_SUM_Row Minor_Delta  3-19-03.xls Chart 1_US Airways Spread 2 3 5 2" xfId="9113"/>
    <cellStyle name="A_SUM_Row Minor_Delta  3-19-03.xls Chart 1_US Airways Spread 2 3 6" xfId="9114"/>
    <cellStyle name="A_SUM_Row Minor_Delta  3-19-03.xls Chart 1_US Airways Spread 2 3 6 2" xfId="9115"/>
    <cellStyle name="A_SUM_Row Minor_Delta  3-19-03.xls Chart 1_US Airways Spread 2 3 7" xfId="9116"/>
    <cellStyle name="A_SUM_Row Minor_Delta  3-19-03.xls Chart 1_US Airways Spread 2 3 7 2" xfId="9117"/>
    <cellStyle name="A_SUM_Row Minor_Delta  3-19-03.xls Chart 1_US Airways Spread 2 3 8" xfId="9118"/>
    <cellStyle name="A_SUM_Row Minor_Delta  3-19-03.xls Chart 1_US Airways Spread 2 3 8 2" xfId="9119"/>
    <cellStyle name="A_SUM_Row Minor_Delta  3-19-03.xls Chart 1_US Airways Spread 2 3 9" xfId="9120"/>
    <cellStyle name="A_SUM_Row Minor_Delta  3-19-03.xls Chart 1_US Airways Spread 2 3 9 2" xfId="9121"/>
    <cellStyle name="A_SUM_Row Minor_Delta  3-19-03.xls Chart 1_US Airways Spread 2 4" xfId="9122"/>
    <cellStyle name="A_SUM_Row Minor_Delta  3-19-03.xls Chart 1_US Airways Spread 2 4 2" xfId="9123"/>
    <cellStyle name="A_SUM_Row Minor_Delta  3-19-03.xls Chart 1_US Airways Spread 2 5" xfId="9124"/>
    <cellStyle name="A_SUM_Row Minor_Delta  3-19-03.xls Chart 1_US Airways Spread 2 5 2" xfId="9125"/>
    <cellStyle name="A_SUM_Row Minor_Delta  3-19-03.xls Chart 1_US Airways Spread 2 6" xfId="9126"/>
    <cellStyle name="A_SUM_Row Minor_Delta  3-19-03.xls Chart 1_US Airways Spread 2 6 2" xfId="9127"/>
    <cellStyle name="A_SUM_Row Minor_Delta  3-19-03.xls Chart 1_US Airways Spread 2 7" xfId="9128"/>
    <cellStyle name="A_SUM_Row Minor_Delta  3-19-03.xls Chart 1_US Airways Spread 2 7 2" xfId="9129"/>
    <cellStyle name="A_SUM_Row Minor_Delta  3-19-03.xls Chart 1_US Airways Spread 2 8" xfId="9130"/>
    <cellStyle name="A_SUM_Row Minor_Delta  3-19-03.xls Chart 1_US Airways Spread 2 8 2" xfId="9131"/>
    <cellStyle name="A_SUM_Row Minor_Delta  3-19-03.xls Chart 1_US Airways Spread 2 9" xfId="9132"/>
    <cellStyle name="A_SUM_Row Minor_Delta  3-19-03.xls Chart 1_US Airways Spread 2 9 2" xfId="9133"/>
    <cellStyle name="A_SUM_Row Minor_Delta  3-19-03.xls Chart 1_US Airways Spread 3" xfId="9134"/>
    <cellStyle name="A_SUM_Row Minor_Delta  3-19-03.xls Chart 1_US Airways Spread 3 2" xfId="9135"/>
    <cellStyle name="A_SUM_Row Minor_Delta  3-19-03.xls Chart 1_US Airways Spread 3 2 2" xfId="9136"/>
    <cellStyle name="A_SUM_Row Minor_Delta  3-19-03.xls Chart 1_US Airways Spread 4" xfId="9137"/>
    <cellStyle name="A_SUM_Row Minor_Delta  3-19-03.xls Chart 1_US Airways Spread 4 10" xfId="9138"/>
    <cellStyle name="A_SUM_Row Minor_Delta  3-19-03.xls Chart 1_US Airways Spread 4 10 2" xfId="9139"/>
    <cellStyle name="A_SUM_Row Minor_Delta  3-19-03.xls Chart 1_US Airways Spread 4 11" xfId="9140"/>
    <cellStyle name="A_SUM_Row Minor_Delta  3-19-03.xls Chart 1_US Airways Spread 4 12" xfId="9141"/>
    <cellStyle name="A_SUM_Row Minor_Delta  3-19-03.xls Chart 1_US Airways Spread 4 13" xfId="9142"/>
    <cellStyle name="A_SUM_Row Minor_Delta  3-19-03.xls Chart 1_US Airways Spread 4 2" xfId="9143"/>
    <cellStyle name="A_SUM_Row Minor_Delta  3-19-03.xls Chart 1_US Airways Spread 4 2 2" xfId="9144"/>
    <cellStyle name="A_SUM_Row Minor_Delta  3-19-03.xls Chart 1_US Airways Spread 4 3" xfId="9145"/>
    <cellStyle name="A_SUM_Row Minor_Delta  3-19-03.xls Chart 1_US Airways Spread 4 3 2" xfId="9146"/>
    <cellStyle name="A_SUM_Row Minor_Delta  3-19-03.xls Chart 1_US Airways Spread 4 4" xfId="9147"/>
    <cellStyle name="A_SUM_Row Minor_Delta  3-19-03.xls Chart 1_US Airways Spread 4 4 2" xfId="9148"/>
    <cellStyle name="A_SUM_Row Minor_Delta  3-19-03.xls Chart 1_US Airways Spread 4 5" xfId="9149"/>
    <cellStyle name="A_SUM_Row Minor_Delta  3-19-03.xls Chart 1_US Airways Spread 4 5 2" xfId="9150"/>
    <cellStyle name="A_SUM_Row Minor_Delta  3-19-03.xls Chart 1_US Airways Spread 4 6" xfId="9151"/>
    <cellStyle name="A_SUM_Row Minor_Delta  3-19-03.xls Chart 1_US Airways Spread 4 6 2" xfId="9152"/>
    <cellStyle name="A_SUM_Row Minor_Delta  3-19-03.xls Chart 1_US Airways Spread 4 7" xfId="9153"/>
    <cellStyle name="A_SUM_Row Minor_Delta  3-19-03.xls Chart 1_US Airways Spread 4 7 2" xfId="9154"/>
    <cellStyle name="A_SUM_Row Minor_Delta  3-19-03.xls Chart 1_US Airways Spread 4 8" xfId="9155"/>
    <cellStyle name="A_SUM_Row Minor_Delta  3-19-03.xls Chart 1_US Airways Spread 4 8 2" xfId="9156"/>
    <cellStyle name="A_SUM_Row Minor_Delta  3-19-03.xls Chart 1_US Airways Spread 4 9" xfId="9157"/>
    <cellStyle name="A_SUM_Row Minor_Delta  3-19-03.xls Chart 1_US Airways Spread 4 9 2" xfId="9158"/>
    <cellStyle name="A_SUM_Row Minor_Delta  3-19-03.xls Chart 1_US Airways Spread 5" xfId="9159"/>
    <cellStyle name="A_SUM_Row Minor_Delta  3-19-03.xls Chart 1_US Airways Spread 5 2" xfId="9160"/>
    <cellStyle name="A_SUM_Row Minor_Delta  3-19-03.xls Chart 1_US Airways Spread 6" xfId="9161"/>
    <cellStyle name="A_SUM_Row Minor_Delta  3-19-03.xls Chart 1_US Airways Spread 6 2" xfId="9162"/>
    <cellStyle name="A_SUM_Row Minor_Delta  3-19-03.xls Chart 1_US Airways Spread 7" xfId="9163"/>
    <cellStyle name="A_SUM_Row Minor_Delta  3-19-03.xls Chart 1_US Airways Spread 7 2" xfId="9164"/>
    <cellStyle name="A_SUM_Row Minor_Delta  3-19-03.xls Chart 1_US Airways Spread 8" xfId="9165"/>
    <cellStyle name="A_SUM_Row Minor_Delta  3-19-03.xls Chart 1_US Airways Spread 8 2" xfId="9166"/>
    <cellStyle name="A_SUM_Row Minor_Delta  3-19-03.xls Chart 1_US Airways Spread 9" xfId="9167"/>
    <cellStyle name="A_SUM_Row Minor_Delta  3-19-03.xls Chart 1_US Airways Spread 9 2" xfId="9168"/>
    <cellStyle name="A_SUM_Row Minor_Delta 10-28-03" xfId="9169"/>
    <cellStyle name="A_SUM_Row Minor_Delta 10-28-03 10" xfId="9170"/>
    <cellStyle name="A_SUM_Row Minor_Delta 10-28-03 10 2" xfId="9171"/>
    <cellStyle name="A_SUM_Row Minor_Delta 10-28-03 11" xfId="9172"/>
    <cellStyle name="A_SUM_Row Minor_Delta 10-28-03 2" xfId="9173"/>
    <cellStyle name="A_SUM_Row Minor_Delta 10-28-03 2 10" xfId="9174"/>
    <cellStyle name="A_SUM_Row Minor_Delta 10-28-03 2 2" xfId="9175"/>
    <cellStyle name="A_SUM_Row Minor_Delta 10-28-03 2 2 2" xfId="9176"/>
    <cellStyle name="A_SUM_Row Minor_Delta 10-28-03 2 2 2 2" xfId="9177"/>
    <cellStyle name="A_SUM_Row Minor_Delta 10-28-03 2 3" xfId="9178"/>
    <cellStyle name="A_SUM_Row Minor_Delta 10-28-03 2 3 10" xfId="9179"/>
    <cellStyle name="A_SUM_Row Minor_Delta 10-28-03 2 3 10 2" xfId="9180"/>
    <cellStyle name="A_SUM_Row Minor_Delta 10-28-03 2 3 11" xfId="9181"/>
    <cellStyle name="A_SUM_Row Minor_Delta 10-28-03 2 3 12" xfId="9182"/>
    <cellStyle name="A_SUM_Row Minor_Delta 10-28-03 2 3 13" xfId="9183"/>
    <cellStyle name="A_SUM_Row Minor_Delta 10-28-03 2 3 2" xfId="9184"/>
    <cellStyle name="A_SUM_Row Minor_Delta 10-28-03 2 3 2 2" xfId="9185"/>
    <cellStyle name="A_SUM_Row Minor_Delta 10-28-03 2 3 3" xfId="9186"/>
    <cellStyle name="A_SUM_Row Minor_Delta 10-28-03 2 3 3 2" xfId="9187"/>
    <cellStyle name="A_SUM_Row Minor_Delta 10-28-03 2 3 4" xfId="9188"/>
    <cellStyle name="A_SUM_Row Minor_Delta 10-28-03 2 3 4 2" xfId="9189"/>
    <cellStyle name="A_SUM_Row Minor_Delta 10-28-03 2 3 5" xfId="9190"/>
    <cellStyle name="A_SUM_Row Minor_Delta 10-28-03 2 3 5 2" xfId="9191"/>
    <cellStyle name="A_SUM_Row Minor_Delta 10-28-03 2 3 6" xfId="9192"/>
    <cellStyle name="A_SUM_Row Minor_Delta 10-28-03 2 3 6 2" xfId="9193"/>
    <cellStyle name="A_SUM_Row Minor_Delta 10-28-03 2 3 7" xfId="9194"/>
    <cellStyle name="A_SUM_Row Minor_Delta 10-28-03 2 3 7 2" xfId="9195"/>
    <cellStyle name="A_SUM_Row Minor_Delta 10-28-03 2 3 8" xfId="9196"/>
    <cellStyle name="A_SUM_Row Minor_Delta 10-28-03 2 3 8 2" xfId="9197"/>
    <cellStyle name="A_SUM_Row Minor_Delta 10-28-03 2 3 9" xfId="9198"/>
    <cellStyle name="A_SUM_Row Minor_Delta 10-28-03 2 3 9 2" xfId="9199"/>
    <cellStyle name="A_SUM_Row Minor_Delta 10-28-03 2 4" xfId="9200"/>
    <cellStyle name="A_SUM_Row Minor_Delta 10-28-03 2 4 2" xfId="9201"/>
    <cellStyle name="A_SUM_Row Minor_Delta 10-28-03 2 5" xfId="9202"/>
    <cellStyle name="A_SUM_Row Minor_Delta 10-28-03 2 5 2" xfId="9203"/>
    <cellStyle name="A_SUM_Row Minor_Delta 10-28-03 2 6" xfId="9204"/>
    <cellStyle name="A_SUM_Row Minor_Delta 10-28-03 2 6 2" xfId="9205"/>
    <cellStyle name="A_SUM_Row Minor_Delta 10-28-03 2 7" xfId="9206"/>
    <cellStyle name="A_SUM_Row Minor_Delta 10-28-03 2 7 2" xfId="9207"/>
    <cellStyle name="A_SUM_Row Minor_Delta 10-28-03 2 8" xfId="9208"/>
    <cellStyle name="A_SUM_Row Minor_Delta 10-28-03 2 8 2" xfId="9209"/>
    <cellStyle name="A_SUM_Row Minor_Delta 10-28-03 2 9" xfId="9210"/>
    <cellStyle name="A_SUM_Row Minor_Delta 10-28-03 2 9 2" xfId="9211"/>
    <cellStyle name="A_SUM_Row Minor_Delta 10-28-03 3" xfId="9212"/>
    <cellStyle name="A_SUM_Row Minor_Delta 10-28-03 3 2" xfId="9213"/>
    <cellStyle name="A_SUM_Row Minor_Delta 10-28-03 3 2 2" xfId="9214"/>
    <cellStyle name="A_SUM_Row Minor_Delta 10-28-03 4" xfId="9215"/>
    <cellStyle name="A_SUM_Row Minor_Delta 10-28-03 4 10" xfId="9216"/>
    <cellStyle name="A_SUM_Row Minor_Delta 10-28-03 4 10 2" xfId="9217"/>
    <cellStyle name="A_SUM_Row Minor_Delta 10-28-03 4 11" xfId="9218"/>
    <cellStyle name="A_SUM_Row Minor_Delta 10-28-03 4 12" xfId="9219"/>
    <cellStyle name="A_SUM_Row Minor_Delta 10-28-03 4 13" xfId="9220"/>
    <cellStyle name="A_SUM_Row Minor_Delta 10-28-03 4 2" xfId="9221"/>
    <cellStyle name="A_SUM_Row Minor_Delta 10-28-03 4 2 2" xfId="9222"/>
    <cellStyle name="A_SUM_Row Minor_Delta 10-28-03 4 3" xfId="9223"/>
    <cellStyle name="A_SUM_Row Minor_Delta 10-28-03 4 3 2" xfId="9224"/>
    <cellStyle name="A_SUM_Row Minor_Delta 10-28-03 4 4" xfId="9225"/>
    <cellStyle name="A_SUM_Row Minor_Delta 10-28-03 4 4 2" xfId="9226"/>
    <cellStyle name="A_SUM_Row Minor_Delta 10-28-03 4 5" xfId="9227"/>
    <cellStyle name="A_SUM_Row Minor_Delta 10-28-03 4 5 2" xfId="9228"/>
    <cellStyle name="A_SUM_Row Minor_Delta 10-28-03 4 6" xfId="9229"/>
    <cellStyle name="A_SUM_Row Minor_Delta 10-28-03 4 6 2" xfId="9230"/>
    <cellStyle name="A_SUM_Row Minor_Delta 10-28-03 4 7" xfId="9231"/>
    <cellStyle name="A_SUM_Row Minor_Delta 10-28-03 4 7 2" xfId="9232"/>
    <cellStyle name="A_SUM_Row Minor_Delta 10-28-03 4 8" xfId="9233"/>
    <cellStyle name="A_SUM_Row Minor_Delta 10-28-03 4 8 2" xfId="9234"/>
    <cellStyle name="A_SUM_Row Minor_Delta 10-28-03 4 9" xfId="9235"/>
    <cellStyle name="A_SUM_Row Minor_Delta 10-28-03 4 9 2" xfId="9236"/>
    <cellStyle name="A_SUM_Row Minor_Delta 10-28-03 5" xfId="9237"/>
    <cellStyle name="A_SUM_Row Minor_Delta 10-28-03 5 2" xfId="9238"/>
    <cellStyle name="A_SUM_Row Minor_Delta 10-28-03 6" xfId="9239"/>
    <cellStyle name="A_SUM_Row Minor_Delta 10-28-03 6 2" xfId="9240"/>
    <cellStyle name="A_SUM_Row Minor_Delta 10-28-03 7" xfId="9241"/>
    <cellStyle name="A_SUM_Row Minor_Delta 10-28-03 7 2" xfId="9242"/>
    <cellStyle name="A_SUM_Row Minor_Delta 10-28-03 8" xfId="9243"/>
    <cellStyle name="A_SUM_Row Minor_Delta 10-28-03 8 2" xfId="9244"/>
    <cellStyle name="A_SUM_Row Minor_Delta 10-28-03 9" xfId="9245"/>
    <cellStyle name="A_SUM_Row Minor_Delta 10-28-03 9 2" xfId="9246"/>
    <cellStyle name="A_SUM_Row Minor_Delta 6-01-04" xfId="9247"/>
    <cellStyle name="A_SUM_Row Minor_Delta 6-01-04 10" xfId="9248"/>
    <cellStyle name="A_SUM_Row Minor_Delta 6-01-04 10 2" xfId="9249"/>
    <cellStyle name="A_SUM_Row Minor_Delta 6-01-04 11" xfId="9250"/>
    <cellStyle name="A_SUM_Row Minor_Delta 6-01-04 2" xfId="9251"/>
    <cellStyle name="A_SUM_Row Minor_Delta 6-01-04 2 10" xfId="9252"/>
    <cellStyle name="A_SUM_Row Minor_Delta 6-01-04 2 2" xfId="9253"/>
    <cellStyle name="A_SUM_Row Minor_Delta 6-01-04 2 2 2" xfId="9254"/>
    <cellStyle name="A_SUM_Row Minor_Delta 6-01-04 2 2 2 2" xfId="9255"/>
    <cellStyle name="A_SUM_Row Minor_Delta 6-01-04 2 3" xfId="9256"/>
    <cellStyle name="A_SUM_Row Minor_Delta 6-01-04 2 3 10" xfId="9257"/>
    <cellStyle name="A_SUM_Row Minor_Delta 6-01-04 2 3 10 2" xfId="9258"/>
    <cellStyle name="A_SUM_Row Minor_Delta 6-01-04 2 3 11" xfId="9259"/>
    <cellStyle name="A_SUM_Row Minor_Delta 6-01-04 2 3 12" xfId="9260"/>
    <cellStyle name="A_SUM_Row Minor_Delta 6-01-04 2 3 13" xfId="9261"/>
    <cellStyle name="A_SUM_Row Minor_Delta 6-01-04 2 3 2" xfId="9262"/>
    <cellStyle name="A_SUM_Row Minor_Delta 6-01-04 2 3 2 2" xfId="9263"/>
    <cellStyle name="A_SUM_Row Minor_Delta 6-01-04 2 3 3" xfId="9264"/>
    <cellStyle name="A_SUM_Row Minor_Delta 6-01-04 2 3 3 2" xfId="9265"/>
    <cellStyle name="A_SUM_Row Minor_Delta 6-01-04 2 3 4" xfId="9266"/>
    <cellStyle name="A_SUM_Row Minor_Delta 6-01-04 2 3 4 2" xfId="9267"/>
    <cellStyle name="A_SUM_Row Minor_Delta 6-01-04 2 3 5" xfId="9268"/>
    <cellStyle name="A_SUM_Row Minor_Delta 6-01-04 2 3 5 2" xfId="9269"/>
    <cellStyle name="A_SUM_Row Minor_Delta 6-01-04 2 3 6" xfId="9270"/>
    <cellStyle name="A_SUM_Row Minor_Delta 6-01-04 2 3 6 2" xfId="9271"/>
    <cellStyle name="A_SUM_Row Minor_Delta 6-01-04 2 3 7" xfId="9272"/>
    <cellStyle name="A_SUM_Row Minor_Delta 6-01-04 2 3 7 2" xfId="9273"/>
    <cellStyle name="A_SUM_Row Minor_Delta 6-01-04 2 3 8" xfId="9274"/>
    <cellStyle name="A_SUM_Row Minor_Delta 6-01-04 2 3 8 2" xfId="9275"/>
    <cellStyle name="A_SUM_Row Minor_Delta 6-01-04 2 3 9" xfId="9276"/>
    <cellStyle name="A_SUM_Row Minor_Delta 6-01-04 2 3 9 2" xfId="9277"/>
    <cellStyle name="A_SUM_Row Minor_Delta 6-01-04 2 4" xfId="9278"/>
    <cellStyle name="A_SUM_Row Minor_Delta 6-01-04 2 4 2" xfId="9279"/>
    <cellStyle name="A_SUM_Row Minor_Delta 6-01-04 2 5" xfId="9280"/>
    <cellStyle name="A_SUM_Row Minor_Delta 6-01-04 2 5 2" xfId="9281"/>
    <cellStyle name="A_SUM_Row Minor_Delta 6-01-04 2 6" xfId="9282"/>
    <cellStyle name="A_SUM_Row Minor_Delta 6-01-04 2 6 2" xfId="9283"/>
    <cellStyle name="A_SUM_Row Minor_Delta 6-01-04 2 7" xfId="9284"/>
    <cellStyle name="A_SUM_Row Minor_Delta 6-01-04 2 7 2" xfId="9285"/>
    <cellStyle name="A_SUM_Row Minor_Delta 6-01-04 2 8" xfId="9286"/>
    <cellStyle name="A_SUM_Row Minor_Delta 6-01-04 2 8 2" xfId="9287"/>
    <cellStyle name="A_SUM_Row Minor_Delta 6-01-04 2 9" xfId="9288"/>
    <cellStyle name="A_SUM_Row Minor_Delta 6-01-04 2 9 2" xfId="9289"/>
    <cellStyle name="A_SUM_Row Minor_Delta 6-01-04 3" xfId="9290"/>
    <cellStyle name="A_SUM_Row Minor_Delta 6-01-04 3 2" xfId="9291"/>
    <cellStyle name="A_SUM_Row Minor_Delta 6-01-04 3 2 2" xfId="9292"/>
    <cellStyle name="A_SUM_Row Minor_Delta 6-01-04 4" xfId="9293"/>
    <cellStyle name="A_SUM_Row Minor_Delta 6-01-04 4 10" xfId="9294"/>
    <cellStyle name="A_SUM_Row Minor_Delta 6-01-04 4 10 2" xfId="9295"/>
    <cellStyle name="A_SUM_Row Minor_Delta 6-01-04 4 11" xfId="9296"/>
    <cellStyle name="A_SUM_Row Minor_Delta 6-01-04 4 12" xfId="9297"/>
    <cellStyle name="A_SUM_Row Minor_Delta 6-01-04 4 13" xfId="9298"/>
    <cellStyle name="A_SUM_Row Minor_Delta 6-01-04 4 2" xfId="9299"/>
    <cellStyle name="A_SUM_Row Minor_Delta 6-01-04 4 2 2" xfId="9300"/>
    <cellStyle name="A_SUM_Row Minor_Delta 6-01-04 4 3" xfId="9301"/>
    <cellStyle name="A_SUM_Row Minor_Delta 6-01-04 4 3 2" xfId="9302"/>
    <cellStyle name="A_SUM_Row Minor_Delta 6-01-04 4 4" xfId="9303"/>
    <cellStyle name="A_SUM_Row Minor_Delta 6-01-04 4 4 2" xfId="9304"/>
    <cellStyle name="A_SUM_Row Minor_Delta 6-01-04 4 5" xfId="9305"/>
    <cellStyle name="A_SUM_Row Minor_Delta 6-01-04 4 5 2" xfId="9306"/>
    <cellStyle name="A_SUM_Row Minor_Delta 6-01-04 4 6" xfId="9307"/>
    <cellStyle name="A_SUM_Row Minor_Delta 6-01-04 4 6 2" xfId="9308"/>
    <cellStyle name="A_SUM_Row Minor_Delta 6-01-04 4 7" xfId="9309"/>
    <cellStyle name="A_SUM_Row Minor_Delta 6-01-04 4 7 2" xfId="9310"/>
    <cellStyle name="A_SUM_Row Minor_Delta 6-01-04 4 8" xfId="9311"/>
    <cellStyle name="A_SUM_Row Minor_Delta 6-01-04 4 8 2" xfId="9312"/>
    <cellStyle name="A_SUM_Row Minor_Delta 6-01-04 4 9" xfId="9313"/>
    <cellStyle name="A_SUM_Row Minor_Delta 6-01-04 4 9 2" xfId="9314"/>
    <cellStyle name="A_SUM_Row Minor_Delta 6-01-04 5" xfId="9315"/>
    <cellStyle name="A_SUM_Row Minor_Delta 6-01-04 5 2" xfId="9316"/>
    <cellStyle name="A_SUM_Row Minor_Delta 6-01-04 6" xfId="9317"/>
    <cellStyle name="A_SUM_Row Minor_Delta 6-01-04 6 2" xfId="9318"/>
    <cellStyle name="A_SUM_Row Minor_Delta 6-01-04 7" xfId="9319"/>
    <cellStyle name="A_SUM_Row Minor_Delta 6-01-04 7 2" xfId="9320"/>
    <cellStyle name="A_SUM_Row Minor_Delta 6-01-04 8" xfId="9321"/>
    <cellStyle name="A_SUM_Row Minor_Delta 6-01-04 8 2" xfId="9322"/>
    <cellStyle name="A_SUM_Row Minor_Delta 6-01-04 9" xfId="9323"/>
    <cellStyle name="A_SUM_Row Minor_Delta 6-01-04 9 2" xfId="9324"/>
    <cellStyle name="A_SUM_Row Minor_Delta 7-21-04" xfId="9325"/>
    <cellStyle name="A_SUM_Row Minor_Delta 7-21-04 10" xfId="9326"/>
    <cellStyle name="A_SUM_Row Minor_Delta 7-21-04 10 2" xfId="9327"/>
    <cellStyle name="A_SUM_Row Minor_Delta 7-21-04 11" xfId="9328"/>
    <cellStyle name="A_SUM_Row Minor_Delta 7-21-04 2" xfId="9329"/>
    <cellStyle name="A_SUM_Row Minor_Delta 7-21-04 2 10" xfId="9330"/>
    <cellStyle name="A_SUM_Row Minor_Delta 7-21-04 2 2" xfId="9331"/>
    <cellStyle name="A_SUM_Row Minor_Delta 7-21-04 2 2 2" xfId="9332"/>
    <cellStyle name="A_SUM_Row Minor_Delta 7-21-04 2 2 2 2" xfId="9333"/>
    <cellStyle name="A_SUM_Row Minor_Delta 7-21-04 2 3" xfId="9334"/>
    <cellStyle name="A_SUM_Row Minor_Delta 7-21-04 2 3 10" xfId="9335"/>
    <cellStyle name="A_SUM_Row Minor_Delta 7-21-04 2 3 10 2" xfId="9336"/>
    <cellStyle name="A_SUM_Row Minor_Delta 7-21-04 2 3 11" xfId="9337"/>
    <cellStyle name="A_SUM_Row Minor_Delta 7-21-04 2 3 12" xfId="9338"/>
    <cellStyle name="A_SUM_Row Minor_Delta 7-21-04 2 3 13" xfId="9339"/>
    <cellStyle name="A_SUM_Row Minor_Delta 7-21-04 2 3 2" xfId="9340"/>
    <cellStyle name="A_SUM_Row Minor_Delta 7-21-04 2 3 2 2" xfId="9341"/>
    <cellStyle name="A_SUM_Row Minor_Delta 7-21-04 2 3 3" xfId="9342"/>
    <cellStyle name="A_SUM_Row Minor_Delta 7-21-04 2 3 3 2" xfId="9343"/>
    <cellStyle name="A_SUM_Row Minor_Delta 7-21-04 2 3 4" xfId="9344"/>
    <cellStyle name="A_SUM_Row Minor_Delta 7-21-04 2 3 4 2" xfId="9345"/>
    <cellStyle name="A_SUM_Row Minor_Delta 7-21-04 2 3 5" xfId="9346"/>
    <cellStyle name="A_SUM_Row Minor_Delta 7-21-04 2 3 5 2" xfId="9347"/>
    <cellStyle name="A_SUM_Row Minor_Delta 7-21-04 2 3 6" xfId="9348"/>
    <cellStyle name="A_SUM_Row Minor_Delta 7-21-04 2 3 6 2" xfId="9349"/>
    <cellStyle name="A_SUM_Row Minor_Delta 7-21-04 2 3 7" xfId="9350"/>
    <cellStyle name="A_SUM_Row Minor_Delta 7-21-04 2 3 7 2" xfId="9351"/>
    <cellStyle name="A_SUM_Row Minor_Delta 7-21-04 2 3 8" xfId="9352"/>
    <cellStyle name="A_SUM_Row Minor_Delta 7-21-04 2 3 8 2" xfId="9353"/>
    <cellStyle name="A_SUM_Row Minor_Delta 7-21-04 2 3 9" xfId="9354"/>
    <cellStyle name="A_SUM_Row Minor_Delta 7-21-04 2 3 9 2" xfId="9355"/>
    <cellStyle name="A_SUM_Row Minor_Delta 7-21-04 2 4" xfId="9356"/>
    <cellStyle name="A_SUM_Row Minor_Delta 7-21-04 2 4 2" xfId="9357"/>
    <cellStyle name="A_SUM_Row Minor_Delta 7-21-04 2 5" xfId="9358"/>
    <cellStyle name="A_SUM_Row Minor_Delta 7-21-04 2 5 2" xfId="9359"/>
    <cellStyle name="A_SUM_Row Minor_Delta 7-21-04 2 6" xfId="9360"/>
    <cellStyle name="A_SUM_Row Minor_Delta 7-21-04 2 6 2" xfId="9361"/>
    <cellStyle name="A_SUM_Row Minor_Delta 7-21-04 2 7" xfId="9362"/>
    <cellStyle name="A_SUM_Row Minor_Delta 7-21-04 2 7 2" xfId="9363"/>
    <cellStyle name="A_SUM_Row Minor_Delta 7-21-04 2 8" xfId="9364"/>
    <cellStyle name="A_SUM_Row Minor_Delta 7-21-04 2 8 2" xfId="9365"/>
    <cellStyle name="A_SUM_Row Minor_Delta 7-21-04 2 9" xfId="9366"/>
    <cellStyle name="A_SUM_Row Minor_Delta 7-21-04 2 9 2" xfId="9367"/>
    <cellStyle name="A_SUM_Row Minor_Delta 7-21-04 3" xfId="9368"/>
    <cellStyle name="A_SUM_Row Minor_Delta 7-21-04 3 2" xfId="9369"/>
    <cellStyle name="A_SUM_Row Minor_Delta 7-21-04 3 2 2" xfId="9370"/>
    <cellStyle name="A_SUM_Row Minor_Delta 7-21-04 4" xfId="9371"/>
    <cellStyle name="A_SUM_Row Minor_Delta 7-21-04 4 10" xfId="9372"/>
    <cellStyle name="A_SUM_Row Minor_Delta 7-21-04 4 10 2" xfId="9373"/>
    <cellStyle name="A_SUM_Row Minor_Delta 7-21-04 4 11" xfId="9374"/>
    <cellStyle name="A_SUM_Row Minor_Delta 7-21-04 4 12" xfId="9375"/>
    <cellStyle name="A_SUM_Row Minor_Delta 7-21-04 4 13" xfId="9376"/>
    <cellStyle name="A_SUM_Row Minor_Delta 7-21-04 4 2" xfId="9377"/>
    <cellStyle name="A_SUM_Row Minor_Delta 7-21-04 4 2 2" xfId="9378"/>
    <cellStyle name="A_SUM_Row Minor_Delta 7-21-04 4 3" xfId="9379"/>
    <cellStyle name="A_SUM_Row Minor_Delta 7-21-04 4 3 2" xfId="9380"/>
    <cellStyle name="A_SUM_Row Minor_Delta 7-21-04 4 4" xfId="9381"/>
    <cellStyle name="A_SUM_Row Minor_Delta 7-21-04 4 4 2" xfId="9382"/>
    <cellStyle name="A_SUM_Row Minor_Delta 7-21-04 4 5" xfId="9383"/>
    <cellStyle name="A_SUM_Row Minor_Delta 7-21-04 4 5 2" xfId="9384"/>
    <cellStyle name="A_SUM_Row Minor_Delta 7-21-04 4 6" xfId="9385"/>
    <cellStyle name="A_SUM_Row Minor_Delta 7-21-04 4 6 2" xfId="9386"/>
    <cellStyle name="A_SUM_Row Minor_Delta 7-21-04 4 7" xfId="9387"/>
    <cellStyle name="A_SUM_Row Minor_Delta 7-21-04 4 7 2" xfId="9388"/>
    <cellStyle name="A_SUM_Row Minor_Delta 7-21-04 4 8" xfId="9389"/>
    <cellStyle name="A_SUM_Row Minor_Delta 7-21-04 4 8 2" xfId="9390"/>
    <cellStyle name="A_SUM_Row Minor_Delta 7-21-04 4 9" xfId="9391"/>
    <cellStyle name="A_SUM_Row Minor_Delta 7-21-04 4 9 2" xfId="9392"/>
    <cellStyle name="A_SUM_Row Minor_Delta 7-21-04 5" xfId="9393"/>
    <cellStyle name="A_SUM_Row Minor_Delta 7-21-04 5 2" xfId="9394"/>
    <cellStyle name="A_SUM_Row Minor_Delta 7-21-04 6" xfId="9395"/>
    <cellStyle name="A_SUM_Row Minor_Delta 7-21-04 6 2" xfId="9396"/>
    <cellStyle name="A_SUM_Row Minor_Delta 7-21-04 7" xfId="9397"/>
    <cellStyle name="A_SUM_Row Minor_Delta 7-21-04 7 2" xfId="9398"/>
    <cellStyle name="A_SUM_Row Minor_Delta 7-21-04 8" xfId="9399"/>
    <cellStyle name="A_SUM_Row Minor_Delta 7-21-04 8 2" xfId="9400"/>
    <cellStyle name="A_SUM_Row Minor_Delta 7-21-04 9" xfId="9401"/>
    <cellStyle name="A_SUM_Row Minor_Delta 7-21-04 9 2" xfId="9402"/>
    <cellStyle name="A_SUM_Row Minor_Delta 9-21-04" xfId="9403"/>
    <cellStyle name="A_SUM_Row Minor_Delta 9-21-04 10" xfId="9404"/>
    <cellStyle name="A_SUM_Row Minor_Delta 9-21-04 10 2" xfId="9405"/>
    <cellStyle name="A_SUM_Row Minor_Delta 9-21-04 11" xfId="9406"/>
    <cellStyle name="A_SUM_Row Minor_Delta 9-21-04 2" xfId="9407"/>
    <cellStyle name="A_SUM_Row Minor_Delta 9-21-04 2 10" xfId="9408"/>
    <cellStyle name="A_SUM_Row Minor_Delta 9-21-04 2 2" xfId="9409"/>
    <cellStyle name="A_SUM_Row Minor_Delta 9-21-04 2 2 2" xfId="9410"/>
    <cellStyle name="A_SUM_Row Minor_Delta 9-21-04 2 2 2 2" xfId="9411"/>
    <cellStyle name="A_SUM_Row Minor_Delta 9-21-04 2 3" xfId="9412"/>
    <cellStyle name="A_SUM_Row Minor_Delta 9-21-04 2 3 10" xfId="9413"/>
    <cellStyle name="A_SUM_Row Minor_Delta 9-21-04 2 3 10 2" xfId="9414"/>
    <cellStyle name="A_SUM_Row Minor_Delta 9-21-04 2 3 11" xfId="9415"/>
    <cellStyle name="A_SUM_Row Minor_Delta 9-21-04 2 3 12" xfId="9416"/>
    <cellStyle name="A_SUM_Row Minor_Delta 9-21-04 2 3 13" xfId="9417"/>
    <cellStyle name="A_SUM_Row Minor_Delta 9-21-04 2 3 2" xfId="9418"/>
    <cellStyle name="A_SUM_Row Minor_Delta 9-21-04 2 3 2 2" xfId="9419"/>
    <cellStyle name="A_SUM_Row Minor_Delta 9-21-04 2 3 3" xfId="9420"/>
    <cellStyle name="A_SUM_Row Minor_Delta 9-21-04 2 3 3 2" xfId="9421"/>
    <cellStyle name="A_SUM_Row Minor_Delta 9-21-04 2 3 4" xfId="9422"/>
    <cellStyle name="A_SUM_Row Minor_Delta 9-21-04 2 3 4 2" xfId="9423"/>
    <cellStyle name="A_SUM_Row Minor_Delta 9-21-04 2 3 5" xfId="9424"/>
    <cellStyle name="A_SUM_Row Minor_Delta 9-21-04 2 3 5 2" xfId="9425"/>
    <cellStyle name="A_SUM_Row Minor_Delta 9-21-04 2 3 6" xfId="9426"/>
    <cellStyle name="A_SUM_Row Minor_Delta 9-21-04 2 3 6 2" xfId="9427"/>
    <cellStyle name="A_SUM_Row Minor_Delta 9-21-04 2 3 7" xfId="9428"/>
    <cellStyle name="A_SUM_Row Minor_Delta 9-21-04 2 3 7 2" xfId="9429"/>
    <cellStyle name="A_SUM_Row Minor_Delta 9-21-04 2 3 8" xfId="9430"/>
    <cellStyle name="A_SUM_Row Minor_Delta 9-21-04 2 3 8 2" xfId="9431"/>
    <cellStyle name="A_SUM_Row Minor_Delta 9-21-04 2 3 9" xfId="9432"/>
    <cellStyle name="A_SUM_Row Minor_Delta 9-21-04 2 3 9 2" xfId="9433"/>
    <cellStyle name="A_SUM_Row Minor_Delta 9-21-04 2 4" xfId="9434"/>
    <cellStyle name="A_SUM_Row Minor_Delta 9-21-04 2 4 2" xfId="9435"/>
    <cellStyle name="A_SUM_Row Minor_Delta 9-21-04 2 5" xfId="9436"/>
    <cellStyle name="A_SUM_Row Minor_Delta 9-21-04 2 5 2" xfId="9437"/>
    <cellStyle name="A_SUM_Row Minor_Delta 9-21-04 2 6" xfId="9438"/>
    <cellStyle name="A_SUM_Row Minor_Delta 9-21-04 2 6 2" xfId="9439"/>
    <cellStyle name="A_SUM_Row Minor_Delta 9-21-04 2 7" xfId="9440"/>
    <cellStyle name="A_SUM_Row Minor_Delta 9-21-04 2 7 2" xfId="9441"/>
    <cellStyle name="A_SUM_Row Minor_Delta 9-21-04 2 8" xfId="9442"/>
    <cellStyle name="A_SUM_Row Minor_Delta 9-21-04 2 8 2" xfId="9443"/>
    <cellStyle name="A_SUM_Row Minor_Delta 9-21-04 2 9" xfId="9444"/>
    <cellStyle name="A_SUM_Row Minor_Delta 9-21-04 2 9 2" xfId="9445"/>
    <cellStyle name="A_SUM_Row Minor_Delta 9-21-04 3" xfId="9446"/>
    <cellStyle name="A_SUM_Row Minor_Delta 9-21-04 3 2" xfId="9447"/>
    <cellStyle name="A_SUM_Row Minor_Delta 9-21-04 3 2 2" xfId="9448"/>
    <cellStyle name="A_SUM_Row Minor_Delta 9-21-04 4" xfId="9449"/>
    <cellStyle name="A_SUM_Row Minor_Delta 9-21-04 4 10" xfId="9450"/>
    <cellStyle name="A_SUM_Row Minor_Delta 9-21-04 4 10 2" xfId="9451"/>
    <cellStyle name="A_SUM_Row Minor_Delta 9-21-04 4 11" xfId="9452"/>
    <cellStyle name="A_SUM_Row Minor_Delta 9-21-04 4 12" xfId="9453"/>
    <cellStyle name="A_SUM_Row Minor_Delta 9-21-04 4 13" xfId="9454"/>
    <cellStyle name="A_SUM_Row Minor_Delta 9-21-04 4 2" xfId="9455"/>
    <cellStyle name="A_SUM_Row Minor_Delta 9-21-04 4 2 2" xfId="9456"/>
    <cellStyle name="A_SUM_Row Minor_Delta 9-21-04 4 3" xfId="9457"/>
    <cellStyle name="A_SUM_Row Minor_Delta 9-21-04 4 3 2" xfId="9458"/>
    <cellStyle name="A_SUM_Row Minor_Delta 9-21-04 4 4" xfId="9459"/>
    <cellStyle name="A_SUM_Row Minor_Delta 9-21-04 4 4 2" xfId="9460"/>
    <cellStyle name="A_SUM_Row Minor_Delta 9-21-04 4 5" xfId="9461"/>
    <cellStyle name="A_SUM_Row Minor_Delta 9-21-04 4 5 2" xfId="9462"/>
    <cellStyle name="A_SUM_Row Minor_Delta 9-21-04 4 6" xfId="9463"/>
    <cellStyle name="A_SUM_Row Minor_Delta 9-21-04 4 6 2" xfId="9464"/>
    <cellStyle name="A_SUM_Row Minor_Delta 9-21-04 4 7" xfId="9465"/>
    <cellStyle name="A_SUM_Row Minor_Delta 9-21-04 4 7 2" xfId="9466"/>
    <cellStyle name="A_SUM_Row Minor_Delta 9-21-04 4 8" xfId="9467"/>
    <cellStyle name="A_SUM_Row Minor_Delta 9-21-04 4 8 2" xfId="9468"/>
    <cellStyle name="A_SUM_Row Minor_Delta 9-21-04 4 9" xfId="9469"/>
    <cellStyle name="A_SUM_Row Minor_Delta 9-21-04 4 9 2" xfId="9470"/>
    <cellStyle name="A_SUM_Row Minor_Delta 9-21-04 5" xfId="9471"/>
    <cellStyle name="A_SUM_Row Minor_Delta 9-21-04 5 2" xfId="9472"/>
    <cellStyle name="A_SUM_Row Minor_Delta 9-21-04 6" xfId="9473"/>
    <cellStyle name="A_SUM_Row Minor_Delta 9-21-04 6 2" xfId="9474"/>
    <cellStyle name="A_SUM_Row Minor_Delta 9-21-04 7" xfId="9475"/>
    <cellStyle name="A_SUM_Row Minor_Delta 9-21-04 7 2" xfId="9476"/>
    <cellStyle name="A_SUM_Row Minor_Delta 9-21-04 8" xfId="9477"/>
    <cellStyle name="A_SUM_Row Minor_Delta 9-21-04 8 2" xfId="9478"/>
    <cellStyle name="A_SUM_Row Minor_Delta 9-21-04 9" xfId="9479"/>
    <cellStyle name="A_SUM_Row Minor_Delta 9-21-04 9 2" xfId="9480"/>
    <cellStyle name="A_SUM_Row Minor_Hawaiian Airlines (8.23.04)" xfId="9481"/>
    <cellStyle name="A_SUM_Row Minor_Hawaiian Airlines (8.23.04) 10" xfId="9482"/>
    <cellStyle name="A_SUM_Row Minor_Hawaiian Airlines (8.23.04) 10 2" xfId="9483"/>
    <cellStyle name="A_SUM_Row Minor_Hawaiian Airlines (8.23.04) 11" xfId="9484"/>
    <cellStyle name="A_SUM_Row Minor_Hawaiian Airlines (8.23.04) 2" xfId="9485"/>
    <cellStyle name="A_SUM_Row Minor_Hawaiian Airlines (8.23.04) 2 10" xfId="9486"/>
    <cellStyle name="A_SUM_Row Minor_Hawaiian Airlines (8.23.04) 2 2" xfId="9487"/>
    <cellStyle name="A_SUM_Row Minor_Hawaiian Airlines (8.23.04) 2 2 2" xfId="9488"/>
    <cellStyle name="A_SUM_Row Minor_Hawaiian Airlines (8.23.04) 2 2 2 2" xfId="9489"/>
    <cellStyle name="A_SUM_Row Minor_Hawaiian Airlines (8.23.04) 2 3" xfId="9490"/>
    <cellStyle name="A_SUM_Row Minor_Hawaiian Airlines (8.23.04) 2 3 10" xfId="9491"/>
    <cellStyle name="A_SUM_Row Minor_Hawaiian Airlines (8.23.04) 2 3 10 2" xfId="9492"/>
    <cellStyle name="A_SUM_Row Minor_Hawaiian Airlines (8.23.04) 2 3 11" xfId="9493"/>
    <cellStyle name="A_SUM_Row Minor_Hawaiian Airlines (8.23.04) 2 3 12" xfId="9494"/>
    <cellStyle name="A_SUM_Row Minor_Hawaiian Airlines (8.23.04) 2 3 13" xfId="9495"/>
    <cellStyle name="A_SUM_Row Minor_Hawaiian Airlines (8.23.04) 2 3 2" xfId="9496"/>
    <cellStyle name="A_SUM_Row Minor_Hawaiian Airlines (8.23.04) 2 3 2 2" xfId="9497"/>
    <cellStyle name="A_SUM_Row Minor_Hawaiian Airlines (8.23.04) 2 3 3" xfId="9498"/>
    <cellStyle name="A_SUM_Row Minor_Hawaiian Airlines (8.23.04) 2 3 3 2" xfId="9499"/>
    <cellStyle name="A_SUM_Row Minor_Hawaiian Airlines (8.23.04) 2 3 4" xfId="9500"/>
    <cellStyle name="A_SUM_Row Minor_Hawaiian Airlines (8.23.04) 2 3 4 2" xfId="9501"/>
    <cellStyle name="A_SUM_Row Minor_Hawaiian Airlines (8.23.04) 2 3 5" xfId="9502"/>
    <cellStyle name="A_SUM_Row Minor_Hawaiian Airlines (8.23.04) 2 3 5 2" xfId="9503"/>
    <cellStyle name="A_SUM_Row Minor_Hawaiian Airlines (8.23.04) 2 3 6" xfId="9504"/>
    <cellStyle name="A_SUM_Row Minor_Hawaiian Airlines (8.23.04) 2 3 6 2" xfId="9505"/>
    <cellStyle name="A_SUM_Row Minor_Hawaiian Airlines (8.23.04) 2 3 7" xfId="9506"/>
    <cellStyle name="A_SUM_Row Minor_Hawaiian Airlines (8.23.04) 2 3 7 2" xfId="9507"/>
    <cellStyle name="A_SUM_Row Minor_Hawaiian Airlines (8.23.04) 2 3 8" xfId="9508"/>
    <cellStyle name="A_SUM_Row Minor_Hawaiian Airlines (8.23.04) 2 3 8 2" xfId="9509"/>
    <cellStyle name="A_SUM_Row Minor_Hawaiian Airlines (8.23.04) 2 3 9" xfId="9510"/>
    <cellStyle name="A_SUM_Row Minor_Hawaiian Airlines (8.23.04) 2 3 9 2" xfId="9511"/>
    <cellStyle name="A_SUM_Row Minor_Hawaiian Airlines (8.23.04) 2 4" xfId="9512"/>
    <cellStyle name="A_SUM_Row Minor_Hawaiian Airlines (8.23.04) 2 4 2" xfId="9513"/>
    <cellStyle name="A_SUM_Row Minor_Hawaiian Airlines (8.23.04) 2 5" xfId="9514"/>
    <cellStyle name="A_SUM_Row Minor_Hawaiian Airlines (8.23.04) 2 5 2" xfId="9515"/>
    <cellStyle name="A_SUM_Row Minor_Hawaiian Airlines (8.23.04) 2 6" xfId="9516"/>
    <cellStyle name="A_SUM_Row Minor_Hawaiian Airlines (8.23.04) 2 6 2" xfId="9517"/>
    <cellStyle name="A_SUM_Row Minor_Hawaiian Airlines (8.23.04) 2 7" xfId="9518"/>
    <cellStyle name="A_SUM_Row Minor_Hawaiian Airlines (8.23.04) 2 7 2" xfId="9519"/>
    <cellStyle name="A_SUM_Row Minor_Hawaiian Airlines (8.23.04) 2 8" xfId="9520"/>
    <cellStyle name="A_SUM_Row Minor_Hawaiian Airlines (8.23.04) 2 8 2" xfId="9521"/>
    <cellStyle name="A_SUM_Row Minor_Hawaiian Airlines (8.23.04) 2 9" xfId="9522"/>
    <cellStyle name="A_SUM_Row Minor_Hawaiian Airlines (8.23.04) 2 9 2" xfId="9523"/>
    <cellStyle name="A_SUM_Row Minor_Hawaiian Airlines (8.23.04) 3" xfId="9524"/>
    <cellStyle name="A_SUM_Row Minor_Hawaiian Airlines (8.23.04) 3 2" xfId="9525"/>
    <cellStyle name="A_SUM_Row Minor_Hawaiian Airlines (8.23.04) 3 2 2" xfId="9526"/>
    <cellStyle name="A_SUM_Row Minor_Hawaiian Airlines (8.23.04) 4" xfId="9527"/>
    <cellStyle name="A_SUM_Row Minor_Hawaiian Airlines (8.23.04) 4 10" xfId="9528"/>
    <cellStyle name="A_SUM_Row Minor_Hawaiian Airlines (8.23.04) 4 10 2" xfId="9529"/>
    <cellStyle name="A_SUM_Row Minor_Hawaiian Airlines (8.23.04) 4 11" xfId="9530"/>
    <cellStyle name="A_SUM_Row Minor_Hawaiian Airlines (8.23.04) 4 12" xfId="9531"/>
    <cellStyle name="A_SUM_Row Minor_Hawaiian Airlines (8.23.04) 4 13" xfId="9532"/>
    <cellStyle name="A_SUM_Row Minor_Hawaiian Airlines (8.23.04) 4 2" xfId="9533"/>
    <cellStyle name="A_SUM_Row Minor_Hawaiian Airlines (8.23.04) 4 2 2" xfId="9534"/>
    <cellStyle name="A_SUM_Row Minor_Hawaiian Airlines (8.23.04) 4 3" xfId="9535"/>
    <cellStyle name="A_SUM_Row Minor_Hawaiian Airlines (8.23.04) 4 3 2" xfId="9536"/>
    <cellStyle name="A_SUM_Row Minor_Hawaiian Airlines (8.23.04) 4 4" xfId="9537"/>
    <cellStyle name="A_SUM_Row Minor_Hawaiian Airlines (8.23.04) 4 4 2" xfId="9538"/>
    <cellStyle name="A_SUM_Row Minor_Hawaiian Airlines (8.23.04) 4 5" xfId="9539"/>
    <cellStyle name="A_SUM_Row Minor_Hawaiian Airlines (8.23.04) 4 5 2" xfId="9540"/>
    <cellStyle name="A_SUM_Row Minor_Hawaiian Airlines (8.23.04) 4 6" xfId="9541"/>
    <cellStyle name="A_SUM_Row Minor_Hawaiian Airlines (8.23.04) 4 6 2" xfId="9542"/>
    <cellStyle name="A_SUM_Row Minor_Hawaiian Airlines (8.23.04) 4 7" xfId="9543"/>
    <cellStyle name="A_SUM_Row Minor_Hawaiian Airlines (8.23.04) 4 7 2" xfId="9544"/>
    <cellStyle name="A_SUM_Row Minor_Hawaiian Airlines (8.23.04) 4 8" xfId="9545"/>
    <cellStyle name="A_SUM_Row Minor_Hawaiian Airlines (8.23.04) 4 8 2" xfId="9546"/>
    <cellStyle name="A_SUM_Row Minor_Hawaiian Airlines (8.23.04) 4 9" xfId="9547"/>
    <cellStyle name="A_SUM_Row Minor_Hawaiian Airlines (8.23.04) 4 9 2" xfId="9548"/>
    <cellStyle name="A_SUM_Row Minor_Hawaiian Airlines (8.23.04) 5" xfId="9549"/>
    <cellStyle name="A_SUM_Row Minor_Hawaiian Airlines (8.23.04) 5 2" xfId="9550"/>
    <cellStyle name="A_SUM_Row Minor_Hawaiian Airlines (8.23.04) 6" xfId="9551"/>
    <cellStyle name="A_SUM_Row Minor_Hawaiian Airlines (8.23.04) 6 2" xfId="9552"/>
    <cellStyle name="A_SUM_Row Minor_Hawaiian Airlines (8.23.04) 7" xfId="9553"/>
    <cellStyle name="A_SUM_Row Minor_Hawaiian Airlines (8.23.04) 7 2" xfId="9554"/>
    <cellStyle name="A_SUM_Row Minor_Hawaiian Airlines (8.23.04) 8" xfId="9555"/>
    <cellStyle name="A_SUM_Row Minor_Hawaiian Airlines (8.23.04) 8 2" xfId="9556"/>
    <cellStyle name="A_SUM_Row Minor_Hawaiian Airlines (8.23.04) 9" xfId="9557"/>
    <cellStyle name="A_SUM_Row Minor_Hawaiian Airlines (8.23.04) 9 2" xfId="9558"/>
    <cellStyle name="A_SUM_Row Minor_UAL 2-11-04" xfId="9559"/>
    <cellStyle name="A_SUM_Row Minor_UAL 2-11-04 10" xfId="9560"/>
    <cellStyle name="A_SUM_Row Minor_UAL 2-11-04 10 2" xfId="9561"/>
    <cellStyle name="A_SUM_Row Minor_UAL 2-11-04 11" xfId="9562"/>
    <cellStyle name="A_SUM_Row Minor_UAL 2-11-04 2" xfId="9563"/>
    <cellStyle name="A_SUM_Row Minor_UAL 2-11-04 2 10" xfId="9564"/>
    <cellStyle name="A_SUM_Row Minor_UAL 2-11-04 2 2" xfId="9565"/>
    <cellStyle name="A_SUM_Row Minor_UAL 2-11-04 2 2 2" xfId="9566"/>
    <cellStyle name="A_SUM_Row Minor_UAL 2-11-04 2 2 2 2" xfId="9567"/>
    <cellStyle name="A_SUM_Row Minor_UAL 2-11-04 2 3" xfId="9568"/>
    <cellStyle name="A_SUM_Row Minor_UAL 2-11-04 2 3 10" xfId="9569"/>
    <cellStyle name="A_SUM_Row Minor_UAL 2-11-04 2 3 10 2" xfId="9570"/>
    <cellStyle name="A_SUM_Row Minor_UAL 2-11-04 2 3 11" xfId="9571"/>
    <cellStyle name="A_SUM_Row Minor_UAL 2-11-04 2 3 12" xfId="9572"/>
    <cellStyle name="A_SUM_Row Minor_UAL 2-11-04 2 3 13" xfId="9573"/>
    <cellStyle name="A_SUM_Row Minor_UAL 2-11-04 2 3 2" xfId="9574"/>
    <cellStyle name="A_SUM_Row Minor_UAL 2-11-04 2 3 2 2" xfId="9575"/>
    <cellStyle name="A_SUM_Row Minor_UAL 2-11-04 2 3 3" xfId="9576"/>
    <cellStyle name="A_SUM_Row Minor_UAL 2-11-04 2 3 3 2" xfId="9577"/>
    <cellStyle name="A_SUM_Row Minor_UAL 2-11-04 2 3 4" xfId="9578"/>
    <cellStyle name="A_SUM_Row Minor_UAL 2-11-04 2 3 4 2" xfId="9579"/>
    <cellStyle name="A_SUM_Row Minor_UAL 2-11-04 2 3 5" xfId="9580"/>
    <cellStyle name="A_SUM_Row Minor_UAL 2-11-04 2 3 5 2" xfId="9581"/>
    <cellStyle name="A_SUM_Row Minor_UAL 2-11-04 2 3 6" xfId="9582"/>
    <cellStyle name="A_SUM_Row Minor_UAL 2-11-04 2 3 6 2" xfId="9583"/>
    <cellStyle name="A_SUM_Row Minor_UAL 2-11-04 2 3 7" xfId="9584"/>
    <cellStyle name="A_SUM_Row Minor_UAL 2-11-04 2 3 7 2" xfId="9585"/>
    <cellStyle name="A_SUM_Row Minor_UAL 2-11-04 2 3 8" xfId="9586"/>
    <cellStyle name="A_SUM_Row Minor_UAL 2-11-04 2 3 8 2" xfId="9587"/>
    <cellStyle name="A_SUM_Row Minor_UAL 2-11-04 2 3 9" xfId="9588"/>
    <cellStyle name="A_SUM_Row Minor_UAL 2-11-04 2 3 9 2" xfId="9589"/>
    <cellStyle name="A_SUM_Row Minor_UAL 2-11-04 2 4" xfId="9590"/>
    <cellStyle name="A_SUM_Row Minor_UAL 2-11-04 2 4 2" xfId="9591"/>
    <cellStyle name="A_SUM_Row Minor_UAL 2-11-04 2 5" xfId="9592"/>
    <cellStyle name="A_SUM_Row Minor_UAL 2-11-04 2 5 2" xfId="9593"/>
    <cellStyle name="A_SUM_Row Minor_UAL 2-11-04 2 6" xfId="9594"/>
    <cellStyle name="A_SUM_Row Minor_UAL 2-11-04 2 6 2" xfId="9595"/>
    <cellStyle name="A_SUM_Row Minor_UAL 2-11-04 2 7" xfId="9596"/>
    <cellStyle name="A_SUM_Row Minor_UAL 2-11-04 2 7 2" xfId="9597"/>
    <cellStyle name="A_SUM_Row Minor_UAL 2-11-04 2 8" xfId="9598"/>
    <cellStyle name="A_SUM_Row Minor_UAL 2-11-04 2 8 2" xfId="9599"/>
    <cellStyle name="A_SUM_Row Minor_UAL 2-11-04 2 9" xfId="9600"/>
    <cellStyle name="A_SUM_Row Minor_UAL 2-11-04 2 9 2" xfId="9601"/>
    <cellStyle name="A_SUM_Row Minor_UAL 2-11-04 3" xfId="9602"/>
    <cellStyle name="A_SUM_Row Minor_UAL 2-11-04 3 2" xfId="9603"/>
    <cellStyle name="A_SUM_Row Minor_UAL 2-11-04 3 2 2" xfId="9604"/>
    <cellStyle name="A_SUM_Row Minor_UAL 2-11-04 4" xfId="9605"/>
    <cellStyle name="A_SUM_Row Minor_UAL 2-11-04 4 10" xfId="9606"/>
    <cellStyle name="A_SUM_Row Minor_UAL 2-11-04 4 10 2" xfId="9607"/>
    <cellStyle name="A_SUM_Row Minor_UAL 2-11-04 4 11" xfId="9608"/>
    <cellStyle name="A_SUM_Row Minor_UAL 2-11-04 4 12" xfId="9609"/>
    <cellStyle name="A_SUM_Row Minor_UAL 2-11-04 4 13" xfId="9610"/>
    <cellStyle name="A_SUM_Row Minor_UAL 2-11-04 4 2" xfId="9611"/>
    <cellStyle name="A_SUM_Row Minor_UAL 2-11-04 4 2 2" xfId="9612"/>
    <cellStyle name="A_SUM_Row Minor_UAL 2-11-04 4 3" xfId="9613"/>
    <cellStyle name="A_SUM_Row Minor_UAL 2-11-04 4 3 2" xfId="9614"/>
    <cellStyle name="A_SUM_Row Minor_UAL 2-11-04 4 4" xfId="9615"/>
    <cellStyle name="A_SUM_Row Minor_UAL 2-11-04 4 4 2" xfId="9616"/>
    <cellStyle name="A_SUM_Row Minor_UAL 2-11-04 4 5" xfId="9617"/>
    <cellStyle name="A_SUM_Row Minor_UAL 2-11-04 4 5 2" xfId="9618"/>
    <cellStyle name="A_SUM_Row Minor_UAL 2-11-04 4 6" xfId="9619"/>
    <cellStyle name="A_SUM_Row Minor_UAL 2-11-04 4 6 2" xfId="9620"/>
    <cellStyle name="A_SUM_Row Minor_UAL 2-11-04 4 7" xfId="9621"/>
    <cellStyle name="A_SUM_Row Minor_UAL 2-11-04 4 7 2" xfId="9622"/>
    <cellStyle name="A_SUM_Row Minor_UAL 2-11-04 4 8" xfId="9623"/>
    <cellStyle name="A_SUM_Row Minor_UAL 2-11-04 4 8 2" xfId="9624"/>
    <cellStyle name="A_SUM_Row Minor_UAL 2-11-04 4 9" xfId="9625"/>
    <cellStyle name="A_SUM_Row Minor_UAL 2-11-04 4 9 2" xfId="9626"/>
    <cellStyle name="A_SUM_Row Minor_UAL 2-11-04 5" xfId="9627"/>
    <cellStyle name="A_SUM_Row Minor_UAL 2-11-04 5 2" xfId="9628"/>
    <cellStyle name="A_SUM_Row Minor_UAL 2-11-04 6" xfId="9629"/>
    <cellStyle name="A_SUM_Row Minor_UAL 2-11-04 6 2" xfId="9630"/>
    <cellStyle name="A_SUM_Row Minor_UAL 2-11-04 7" xfId="9631"/>
    <cellStyle name="A_SUM_Row Minor_UAL 2-11-04 7 2" xfId="9632"/>
    <cellStyle name="A_SUM_Row Minor_UAL 2-11-04 8" xfId="9633"/>
    <cellStyle name="A_SUM_Row Minor_UAL 2-11-04 8 2" xfId="9634"/>
    <cellStyle name="A_SUM_Row Minor_UAL 2-11-04 9" xfId="9635"/>
    <cellStyle name="A_SUM_Row Minor_UAL 2-11-04 9 2" xfId="9636"/>
    <cellStyle name="A_SUM_Row Minor_UAL 3-29-04" xfId="9637"/>
    <cellStyle name="A_SUM_Row Minor_UAL 3-29-04 10" xfId="9638"/>
    <cellStyle name="A_SUM_Row Minor_UAL 3-29-04 10 2" xfId="9639"/>
    <cellStyle name="A_SUM_Row Minor_UAL 3-29-04 11" xfId="9640"/>
    <cellStyle name="A_SUM_Row Minor_UAL 3-29-04 2" xfId="9641"/>
    <cellStyle name="A_SUM_Row Minor_UAL 3-29-04 2 10" xfId="9642"/>
    <cellStyle name="A_SUM_Row Minor_UAL 3-29-04 2 2" xfId="9643"/>
    <cellStyle name="A_SUM_Row Minor_UAL 3-29-04 2 2 2" xfId="9644"/>
    <cellStyle name="A_SUM_Row Minor_UAL 3-29-04 2 2 2 2" xfId="9645"/>
    <cellStyle name="A_SUM_Row Minor_UAL 3-29-04 2 3" xfId="9646"/>
    <cellStyle name="A_SUM_Row Minor_UAL 3-29-04 2 3 10" xfId="9647"/>
    <cellStyle name="A_SUM_Row Minor_UAL 3-29-04 2 3 10 2" xfId="9648"/>
    <cellStyle name="A_SUM_Row Minor_UAL 3-29-04 2 3 11" xfId="9649"/>
    <cellStyle name="A_SUM_Row Minor_UAL 3-29-04 2 3 12" xfId="9650"/>
    <cellStyle name="A_SUM_Row Minor_UAL 3-29-04 2 3 13" xfId="9651"/>
    <cellStyle name="A_SUM_Row Minor_UAL 3-29-04 2 3 2" xfId="9652"/>
    <cellStyle name="A_SUM_Row Minor_UAL 3-29-04 2 3 2 2" xfId="9653"/>
    <cellStyle name="A_SUM_Row Minor_UAL 3-29-04 2 3 3" xfId="9654"/>
    <cellStyle name="A_SUM_Row Minor_UAL 3-29-04 2 3 3 2" xfId="9655"/>
    <cellStyle name="A_SUM_Row Minor_UAL 3-29-04 2 3 4" xfId="9656"/>
    <cellStyle name="A_SUM_Row Minor_UAL 3-29-04 2 3 4 2" xfId="9657"/>
    <cellStyle name="A_SUM_Row Minor_UAL 3-29-04 2 3 5" xfId="9658"/>
    <cellStyle name="A_SUM_Row Minor_UAL 3-29-04 2 3 5 2" xfId="9659"/>
    <cellStyle name="A_SUM_Row Minor_UAL 3-29-04 2 3 6" xfId="9660"/>
    <cellStyle name="A_SUM_Row Minor_UAL 3-29-04 2 3 6 2" xfId="9661"/>
    <cellStyle name="A_SUM_Row Minor_UAL 3-29-04 2 3 7" xfId="9662"/>
    <cellStyle name="A_SUM_Row Minor_UAL 3-29-04 2 3 7 2" xfId="9663"/>
    <cellStyle name="A_SUM_Row Minor_UAL 3-29-04 2 3 8" xfId="9664"/>
    <cellStyle name="A_SUM_Row Minor_UAL 3-29-04 2 3 8 2" xfId="9665"/>
    <cellStyle name="A_SUM_Row Minor_UAL 3-29-04 2 3 9" xfId="9666"/>
    <cellStyle name="A_SUM_Row Minor_UAL 3-29-04 2 3 9 2" xfId="9667"/>
    <cellStyle name="A_SUM_Row Minor_UAL 3-29-04 2 4" xfId="9668"/>
    <cellStyle name="A_SUM_Row Minor_UAL 3-29-04 2 4 2" xfId="9669"/>
    <cellStyle name="A_SUM_Row Minor_UAL 3-29-04 2 5" xfId="9670"/>
    <cellStyle name="A_SUM_Row Minor_UAL 3-29-04 2 5 2" xfId="9671"/>
    <cellStyle name="A_SUM_Row Minor_UAL 3-29-04 2 6" xfId="9672"/>
    <cellStyle name="A_SUM_Row Minor_UAL 3-29-04 2 6 2" xfId="9673"/>
    <cellStyle name="A_SUM_Row Minor_UAL 3-29-04 2 7" xfId="9674"/>
    <cellStyle name="A_SUM_Row Minor_UAL 3-29-04 2 7 2" xfId="9675"/>
    <cellStyle name="A_SUM_Row Minor_UAL 3-29-04 2 8" xfId="9676"/>
    <cellStyle name="A_SUM_Row Minor_UAL 3-29-04 2 8 2" xfId="9677"/>
    <cellStyle name="A_SUM_Row Minor_UAL 3-29-04 2 9" xfId="9678"/>
    <cellStyle name="A_SUM_Row Minor_UAL 3-29-04 2 9 2" xfId="9679"/>
    <cellStyle name="A_SUM_Row Minor_UAL 3-29-04 3" xfId="9680"/>
    <cellStyle name="A_SUM_Row Minor_UAL 3-29-04 3 2" xfId="9681"/>
    <cellStyle name="A_SUM_Row Minor_UAL 3-29-04 3 2 2" xfId="9682"/>
    <cellStyle name="A_SUM_Row Minor_UAL 3-29-04 4" xfId="9683"/>
    <cellStyle name="A_SUM_Row Minor_UAL 3-29-04 4 10" xfId="9684"/>
    <cellStyle name="A_SUM_Row Minor_UAL 3-29-04 4 10 2" xfId="9685"/>
    <cellStyle name="A_SUM_Row Minor_UAL 3-29-04 4 11" xfId="9686"/>
    <cellStyle name="A_SUM_Row Minor_UAL 3-29-04 4 12" xfId="9687"/>
    <cellStyle name="A_SUM_Row Minor_UAL 3-29-04 4 13" xfId="9688"/>
    <cellStyle name="A_SUM_Row Minor_UAL 3-29-04 4 2" xfId="9689"/>
    <cellStyle name="A_SUM_Row Minor_UAL 3-29-04 4 2 2" xfId="9690"/>
    <cellStyle name="A_SUM_Row Minor_UAL 3-29-04 4 3" xfId="9691"/>
    <cellStyle name="A_SUM_Row Minor_UAL 3-29-04 4 3 2" xfId="9692"/>
    <cellStyle name="A_SUM_Row Minor_UAL 3-29-04 4 4" xfId="9693"/>
    <cellStyle name="A_SUM_Row Minor_UAL 3-29-04 4 4 2" xfId="9694"/>
    <cellStyle name="A_SUM_Row Minor_UAL 3-29-04 4 5" xfId="9695"/>
    <cellStyle name="A_SUM_Row Minor_UAL 3-29-04 4 5 2" xfId="9696"/>
    <cellStyle name="A_SUM_Row Minor_UAL 3-29-04 4 6" xfId="9697"/>
    <cellStyle name="A_SUM_Row Minor_UAL 3-29-04 4 6 2" xfId="9698"/>
    <cellStyle name="A_SUM_Row Minor_UAL 3-29-04 4 7" xfId="9699"/>
    <cellStyle name="A_SUM_Row Minor_UAL 3-29-04 4 7 2" xfId="9700"/>
    <cellStyle name="A_SUM_Row Minor_UAL 3-29-04 4 8" xfId="9701"/>
    <cellStyle name="A_SUM_Row Minor_UAL 3-29-04 4 8 2" xfId="9702"/>
    <cellStyle name="A_SUM_Row Minor_UAL 3-29-04 4 9" xfId="9703"/>
    <cellStyle name="A_SUM_Row Minor_UAL 3-29-04 4 9 2" xfId="9704"/>
    <cellStyle name="A_SUM_Row Minor_UAL 3-29-04 5" xfId="9705"/>
    <cellStyle name="A_SUM_Row Minor_UAL 3-29-04 5 2" xfId="9706"/>
    <cellStyle name="A_SUM_Row Minor_UAL 3-29-04 6" xfId="9707"/>
    <cellStyle name="A_SUM_Row Minor_UAL 3-29-04 6 2" xfId="9708"/>
    <cellStyle name="A_SUM_Row Minor_UAL 3-29-04 7" xfId="9709"/>
    <cellStyle name="A_SUM_Row Minor_UAL 3-29-04 7 2" xfId="9710"/>
    <cellStyle name="A_SUM_Row Minor_UAL 3-29-04 8" xfId="9711"/>
    <cellStyle name="A_SUM_Row Minor_UAL 3-29-04 8 2" xfId="9712"/>
    <cellStyle name="A_SUM_Row Minor_UAL 3-29-04 9" xfId="9713"/>
    <cellStyle name="A_SUM_Row Minor_UAL 3-29-04 9 2" xfId="9714"/>
    <cellStyle name="A_SUM_Row Minor_UAL 4-13-04" xfId="9715"/>
    <cellStyle name="A_SUM_Row Minor_UAL 4-13-04 10" xfId="9716"/>
    <cellStyle name="A_SUM_Row Minor_UAL 4-13-04 10 2" xfId="9717"/>
    <cellStyle name="A_SUM_Row Minor_UAL 4-13-04 11" xfId="9718"/>
    <cellStyle name="A_SUM_Row Minor_UAL 4-13-04 2" xfId="9719"/>
    <cellStyle name="A_SUM_Row Minor_UAL 4-13-04 2 10" xfId="9720"/>
    <cellStyle name="A_SUM_Row Minor_UAL 4-13-04 2 2" xfId="9721"/>
    <cellStyle name="A_SUM_Row Minor_UAL 4-13-04 2 2 2" xfId="9722"/>
    <cellStyle name="A_SUM_Row Minor_UAL 4-13-04 2 2 2 2" xfId="9723"/>
    <cellStyle name="A_SUM_Row Minor_UAL 4-13-04 2 3" xfId="9724"/>
    <cellStyle name="A_SUM_Row Minor_UAL 4-13-04 2 3 10" xfId="9725"/>
    <cellStyle name="A_SUM_Row Minor_UAL 4-13-04 2 3 10 2" xfId="9726"/>
    <cellStyle name="A_SUM_Row Minor_UAL 4-13-04 2 3 11" xfId="9727"/>
    <cellStyle name="A_SUM_Row Minor_UAL 4-13-04 2 3 12" xfId="9728"/>
    <cellStyle name="A_SUM_Row Minor_UAL 4-13-04 2 3 13" xfId="9729"/>
    <cellStyle name="A_SUM_Row Minor_UAL 4-13-04 2 3 2" xfId="9730"/>
    <cellStyle name="A_SUM_Row Minor_UAL 4-13-04 2 3 2 2" xfId="9731"/>
    <cellStyle name="A_SUM_Row Minor_UAL 4-13-04 2 3 3" xfId="9732"/>
    <cellStyle name="A_SUM_Row Minor_UAL 4-13-04 2 3 3 2" xfId="9733"/>
    <cellStyle name="A_SUM_Row Minor_UAL 4-13-04 2 3 4" xfId="9734"/>
    <cellStyle name="A_SUM_Row Minor_UAL 4-13-04 2 3 4 2" xfId="9735"/>
    <cellStyle name="A_SUM_Row Minor_UAL 4-13-04 2 3 5" xfId="9736"/>
    <cellStyle name="A_SUM_Row Minor_UAL 4-13-04 2 3 5 2" xfId="9737"/>
    <cellStyle name="A_SUM_Row Minor_UAL 4-13-04 2 3 6" xfId="9738"/>
    <cellStyle name="A_SUM_Row Minor_UAL 4-13-04 2 3 6 2" xfId="9739"/>
    <cellStyle name="A_SUM_Row Minor_UAL 4-13-04 2 3 7" xfId="9740"/>
    <cellStyle name="A_SUM_Row Minor_UAL 4-13-04 2 3 7 2" xfId="9741"/>
    <cellStyle name="A_SUM_Row Minor_UAL 4-13-04 2 3 8" xfId="9742"/>
    <cellStyle name="A_SUM_Row Minor_UAL 4-13-04 2 3 8 2" xfId="9743"/>
    <cellStyle name="A_SUM_Row Minor_UAL 4-13-04 2 3 9" xfId="9744"/>
    <cellStyle name="A_SUM_Row Minor_UAL 4-13-04 2 3 9 2" xfId="9745"/>
    <cellStyle name="A_SUM_Row Minor_UAL 4-13-04 2 4" xfId="9746"/>
    <cellStyle name="A_SUM_Row Minor_UAL 4-13-04 2 4 2" xfId="9747"/>
    <cellStyle name="A_SUM_Row Minor_UAL 4-13-04 2 5" xfId="9748"/>
    <cellStyle name="A_SUM_Row Minor_UAL 4-13-04 2 5 2" xfId="9749"/>
    <cellStyle name="A_SUM_Row Minor_UAL 4-13-04 2 6" xfId="9750"/>
    <cellStyle name="A_SUM_Row Minor_UAL 4-13-04 2 6 2" xfId="9751"/>
    <cellStyle name="A_SUM_Row Minor_UAL 4-13-04 2 7" xfId="9752"/>
    <cellStyle name="A_SUM_Row Minor_UAL 4-13-04 2 7 2" xfId="9753"/>
    <cellStyle name="A_SUM_Row Minor_UAL 4-13-04 2 8" xfId="9754"/>
    <cellStyle name="A_SUM_Row Minor_UAL 4-13-04 2 8 2" xfId="9755"/>
    <cellStyle name="A_SUM_Row Minor_UAL 4-13-04 2 9" xfId="9756"/>
    <cellStyle name="A_SUM_Row Minor_UAL 4-13-04 2 9 2" xfId="9757"/>
    <cellStyle name="A_SUM_Row Minor_UAL 4-13-04 3" xfId="9758"/>
    <cellStyle name="A_SUM_Row Minor_UAL 4-13-04 3 2" xfId="9759"/>
    <cellStyle name="A_SUM_Row Minor_UAL 4-13-04 3 2 2" xfId="9760"/>
    <cellStyle name="A_SUM_Row Minor_UAL 4-13-04 4" xfId="9761"/>
    <cellStyle name="A_SUM_Row Minor_UAL 4-13-04 4 10" xfId="9762"/>
    <cellStyle name="A_SUM_Row Minor_UAL 4-13-04 4 10 2" xfId="9763"/>
    <cellStyle name="A_SUM_Row Minor_UAL 4-13-04 4 11" xfId="9764"/>
    <cellStyle name="A_SUM_Row Minor_UAL 4-13-04 4 12" xfId="9765"/>
    <cellStyle name="A_SUM_Row Minor_UAL 4-13-04 4 13" xfId="9766"/>
    <cellStyle name="A_SUM_Row Minor_UAL 4-13-04 4 2" xfId="9767"/>
    <cellStyle name="A_SUM_Row Minor_UAL 4-13-04 4 2 2" xfId="9768"/>
    <cellStyle name="A_SUM_Row Minor_UAL 4-13-04 4 3" xfId="9769"/>
    <cellStyle name="A_SUM_Row Minor_UAL 4-13-04 4 3 2" xfId="9770"/>
    <cellStyle name="A_SUM_Row Minor_UAL 4-13-04 4 4" xfId="9771"/>
    <cellStyle name="A_SUM_Row Minor_UAL 4-13-04 4 4 2" xfId="9772"/>
    <cellStyle name="A_SUM_Row Minor_UAL 4-13-04 4 5" xfId="9773"/>
    <cellStyle name="A_SUM_Row Minor_UAL 4-13-04 4 5 2" xfId="9774"/>
    <cellStyle name="A_SUM_Row Minor_UAL 4-13-04 4 6" xfId="9775"/>
    <cellStyle name="A_SUM_Row Minor_UAL 4-13-04 4 6 2" xfId="9776"/>
    <cellStyle name="A_SUM_Row Minor_UAL 4-13-04 4 7" xfId="9777"/>
    <cellStyle name="A_SUM_Row Minor_UAL 4-13-04 4 7 2" xfId="9778"/>
    <cellStyle name="A_SUM_Row Minor_UAL 4-13-04 4 8" xfId="9779"/>
    <cellStyle name="A_SUM_Row Minor_UAL 4-13-04 4 8 2" xfId="9780"/>
    <cellStyle name="A_SUM_Row Minor_UAL 4-13-04 4 9" xfId="9781"/>
    <cellStyle name="A_SUM_Row Minor_UAL 4-13-04 4 9 2" xfId="9782"/>
    <cellStyle name="A_SUM_Row Minor_UAL 4-13-04 5" xfId="9783"/>
    <cellStyle name="A_SUM_Row Minor_UAL 4-13-04 5 2" xfId="9784"/>
    <cellStyle name="A_SUM_Row Minor_UAL 4-13-04 6" xfId="9785"/>
    <cellStyle name="A_SUM_Row Minor_UAL 4-13-04 6 2" xfId="9786"/>
    <cellStyle name="A_SUM_Row Minor_UAL 4-13-04 7" xfId="9787"/>
    <cellStyle name="A_SUM_Row Minor_UAL 4-13-04 7 2" xfId="9788"/>
    <cellStyle name="A_SUM_Row Minor_UAL 4-13-04 8" xfId="9789"/>
    <cellStyle name="A_SUM_Row Minor_UAL 4-13-04 8 2" xfId="9790"/>
    <cellStyle name="A_SUM_Row Minor_UAL 4-13-04 9" xfId="9791"/>
    <cellStyle name="A_SUM_Row Minor_UAL 4-13-04 9 2" xfId="9792"/>
    <cellStyle name="A_SUM_Row Minor_UAL 5-11-04" xfId="9793"/>
    <cellStyle name="A_SUM_Row Minor_UAL 5-11-04 10" xfId="9794"/>
    <cellStyle name="A_SUM_Row Minor_UAL 5-11-04 10 2" xfId="9795"/>
    <cellStyle name="A_SUM_Row Minor_UAL 5-11-04 11" xfId="9796"/>
    <cellStyle name="A_SUM_Row Minor_UAL 5-11-04 2" xfId="9797"/>
    <cellStyle name="A_SUM_Row Minor_UAL 5-11-04 2 10" xfId="9798"/>
    <cellStyle name="A_SUM_Row Minor_UAL 5-11-04 2 2" xfId="9799"/>
    <cellStyle name="A_SUM_Row Minor_UAL 5-11-04 2 2 2" xfId="9800"/>
    <cellStyle name="A_SUM_Row Minor_UAL 5-11-04 2 2 2 2" xfId="9801"/>
    <cellStyle name="A_SUM_Row Minor_UAL 5-11-04 2 3" xfId="9802"/>
    <cellStyle name="A_SUM_Row Minor_UAL 5-11-04 2 3 10" xfId="9803"/>
    <cellStyle name="A_SUM_Row Minor_UAL 5-11-04 2 3 10 2" xfId="9804"/>
    <cellStyle name="A_SUM_Row Minor_UAL 5-11-04 2 3 11" xfId="9805"/>
    <cellStyle name="A_SUM_Row Minor_UAL 5-11-04 2 3 12" xfId="9806"/>
    <cellStyle name="A_SUM_Row Minor_UAL 5-11-04 2 3 13" xfId="9807"/>
    <cellStyle name="A_SUM_Row Minor_UAL 5-11-04 2 3 2" xfId="9808"/>
    <cellStyle name="A_SUM_Row Minor_UAL 5-11-04 2 3 2 2" xfId="9809"/>
    <cellStyle name="A_SUM_Row Minor_UAL 5-11-04 2 3 3" xfId="9810"/>
    <cellStyle name="A_SUM_Row Minor_UAL 5-11-04 2 3 3 2" xfId="9811"/>
    <cellStyle name="A_SUM_Row Minor_UAL 5-11-04 2 3 4" xfId="9812"/>
    <cellStyle name="A_SUM_Row Minor_UAL 5-11-04 2 3 4 2" xfId="9813"/>
    <cellStyle name="A_SUM_Row Minor_UAL 5-11-04 2 3 5" xfId="9814"/>
    <cellStyle name="A_SUM_Row Minor_UAL 5-11-04 2 3 5 2" xfId="9815"/>
    <cellStyle name="A_SUM_Row Minor_UAL 5-11-04 2 3 6" xfId="9816"/>
    <cellStyle name="A_SUM_Row Minor_UAL 5-11-04 2 3 6 2" xfId="9817"/>
    <cellStyle name="A_SUM_Row Minor_UAL 5-11-04 2 3 7" xfId="9818"/>
    <cellStyle name="A_SUM_Row Minor_UAL 5-11-04 2 3 7 2" xfId="9819"/>
    <cellStyle name="A_SUM_Row Minor_UAL 5-11-04 2 3 8" xfId="9820"/>
    <cellStyle name="A_SUM_Row Minor_UAL 5-11-04 2 3 8 2" xfId="9821"/>
    <cellStyle name="A_SUM_Row Minor_UAL 5-11-04 2 3 9" xfId="9822"/>
    <cellStyle name="A_SUM_Row Minor_UAL 5-11-04 2 3 9 2" xfId="9823"/>
    <cellStyle name="A_SUM_Row Minor_UAL 5-11-04 2 4" xfId="9824"/>
    <cellStyle name="A_SUM_Row Minor_UAL 5-11-04 2 4 2" xfId="9825"/>
    <cellStyle name="A_SUM_Row Minor_UAL 5-11-04 2 5" xfId="9826"/>
    <cellStyle name="A_SUM_Row Minor_UAL 5-11-04 2 5 2" xfId="9827"/>
    <cellStyle name="A_SUM_Row Minor_UAL 5-11-04 2 6" xfId="9828"/>
    <cellStyle name="A_SUM_Row Minor_UAL 5-11-04 2 6 2" xfId="9829"/>
    <cellStyle name="A_SUM_Row Minor_UAL 5-11-04 2 7" xfId="9830"/>
    <cellStyle name="A_SUM_Row Minor_UAL 5-11-04 2 7 2" xfId="9831"/>
    <cellStyle name="A_SUM_Row Minor_UAL 5-11-04 2 8" xfId="9832"/>
    <cellStyle name="A_SUM_Row Minor_UAL 5-11-04 2 8 2" xfId="9833"/>
    <cellStyle name="A_SUM_Row Minor_UAL 5-11-04 2 9" xfId="9834"/>
    <cellStyle name="A_SUM_Row Minor_UAL 5-11-04 2 9 2" xfId="9835"/>
    <cellStyle name="A_SUM_Row Minor_UAL 5-11-04 3" xfId="9836"/>
    <cellStyle name="A_SUM_Row Minor_UAL 5-11-04 3 2" xfId="9837"/>
    <cellStyle name="A_SUM_Row Minor_UAL 5-11-04 3 2 2" xfId="9838"/>
    <cellStyle name="A_SUM_Row Minor_UAL 5-11-04 4" xfId="9839"/>
    <cellStyle name="A_SUM_Row Minor_UAL 5-11-04 4 10" xfId="9840"/>
    <cellStyle name="A_SUM_Row Minor_UAL 5-11-04 4 10 2" xfId="9841"/>
    <cellStyle name="A_SUM_Row Minor_UAL 5-11-04 4 11" xfId="9842"/>
    <cellStyle name="A_SUM_Row Minor_UAL 5-11-04 4 12" xfId="9843"/>
    <cellStyle name="A_SUM_Row Minor_UAL 5-11-04 4 13" xfId="9844"/>
    <cellStyle name="A_SUM_Row Minor_UAL 5-11-04 4 2" xfId="9845"/>
    <cellStyle name="A_SUM_Row Minor_UAL 5-11-04 4 2 2" xfId="9846"/>
    <cellStyle name="A_SUM_Row Minor_UAL 5-11-04 4 3" xfId="9847"/>
    <cellStyle name="A_SUM_Row Minor_UAL 5-11-04 4 3 2" xfId="9848"/>
    <cellStyle name="A_SUM_Row Minor_UAL 5-11-04 4 4" xfId="9849"/>
    <cellStyle name="A_SUM_Row Minor_UAL 5-11-04 4 4 2" xfId="9850"/>
    <cellStyle name="A_SUM_Row Minor_UAL 5-11-04 4 5" xfId="9851"/>
    <cellStyle name="A_SUM_Row Minor_UAL 5-11-04 4 5 2" xfId="9852"/>
    <cellStyle name="A_SUM_Row Minor_UAL 5-11-04 4 6" xfId="9853"/>
    <cellStyle name="A_SUM_Row Minor_UAL 5-11-04 4 6 2" xfId="9854"/>
    <cellStyle name="A_SUM_Row Minor_UAL 5-11-04 4 7" xfId="9855"/>
    <cellStyle name="A_SUM_Row Minor_UAL 5-11-04 4 7 2" xfId="9856"/>
    <cellStyle name="A_SUM_Row Minor_UAL 5-11-04 4 8" xfId="9857"/>
    <cellStyle name="A_SUM_Row Minor_UAL 5-11-04 4 8 2" xfId="9858"/>
    <cellStyle name="A_SUM_Row Minor_UAL 5-11-04 4 9" xfId="9859"/>
    <cellStyle name="A_SUM_Row Minor_UAL 5-11-04 4 9 2" xfId="9860"/>
    <cellStyle name="A_SUM_Row Minor_UAL 5-11-04 5" xfId="9861"/>
    <cellStyle name="A_SUM_Row Minor_UAL 5-11-04 5 2" xfId="9862"/>
    <cellStyle name="A_SUM_Row Minor_UAL 5-11-04 6" xfId="9863"/>
    <cellStyle name="A_SUM_Row Minor_UAL 5-11-04 6 2" xfId="9864"/>
    <cellStyle name="A_SUM_Row Minor_UAL 5-11-04 7" xfId="9865"/>
    <cellStyle name="A_SUM_Row Minor_UAL 5-11-04 7 2" xfId="9866"/>
    <cellStyle name="A_SUM_Row Minor_UAL 5-11-04 8" xfId="9867"/>
    <cellStyle name="A_SUM_Row Minor_UAL 5-11-04 8 2" xfId="9868"/>
    <cellStyle name="A_SUM_Row Minor_UAL 5-11-04 9" xfId="9869"/>
    <cellStyle name="A_SUM_Row Minor_UAL 5-11-04 9 2" xfId="9870"/>
    <cellStyle name="A_SUM_Row Minor_UAL 5-25-04" xfId="9871"/>
    <cellStyle name="A_SUM_Row Minor_UAL 5-25-04 10" xfId="9872"/>
    <cellStyle name="A_SUM_Row Minor_UAL 5-25-04 10 2" xfId="9873"/>
    <cellStyle name="A_SUM_Row Minor_UAL 5-25-04 11" xfId="9874"/>
    <cellStyle name="A_SUM_Row Minor_UAL 5-25-04 2" xfId="9875"/>
    <cellStyle name="A_SUM_Row Minor_UAL 5-25-04 2 10" xfId="9876"/>
    <cellStyle name="A_SUM_Row Minor_UAL 5-25-04 2 2" xfId="9877"/>
    <cellStyle name="A_SUM_Row Minor_UAL 5-25-04 2 2 2" xfId="9878"/>
    <cellStyle name="A_SUM_Row Minor_UAL 5-25-04 2 2 2 2" xfId="9879"/>
    <cellStyle name="A_SUM_Row Minor_UAL 5-25-04 2 3" xfId="9880"/>
    <cellStyle name="A_SUM_Row Minor_UAL 5-25-04 2 3 10" xfId="9881"/>
    <cellStyle name="A_SUM_Row Minor_UAL 5-25-04 2 3 10 2" xfId="9882"/>
    <cellStyle name="A_SUM_Row Minor_UAL 5-25-04 2 3 11" xfId="9883"/>
    <cellStyle name="A_SUM_Row Minor_UAL 5-25-04 2 3 12" xfId="9884"/>
    <cellStyle name="A_SUM_Row Minor_UAL 5-25-04 2 3 13" xfId="9885"/>
    <cellStyle name="A_SUM_Row Minor_UAL 5-25-04 2 3 2" xfId="9886"/>
    <cellStyle name="A_SUM_Row Minor_UAL 5-25-04 2 3 2 2" xfId="9887"/>
    <cellStyle name="A_SUM_Row Minor_UAL 5-25-04 2 3 3" xfId="9888"/>
    <cellStyle name="A_SUM_Row Minor_UAL 5-25-04 2 3 3 2" xfId="9889"/>
    <cellStyle name="A_SUM_Row Minor_UAL 5-25-04 2 3 4" xfId="9890"/>
    <cellStyle name="A_SUM_Row Minor_UAL 5-25-04 2 3 4 2" xfId="9891"/>
    <cellStyle name="A_SUM_Row Minor_UAL 5-25-04 2 3 5" xfId="9892"/>
    <cellStyle name="A_SUM_Row Minor_UAL 5-25-04 2 3 5 2" xfId="9893"/>
    <cellStyle name="A_SUM_Row Minor_UAL 5-25-04 2 3 6" xfId="9894"/>
    <cellStyle name="A_SUM_Row Minor_UAL 5-25-04 2 3 6 2" xfId="9895"/>
    <cellStyle name="A_SUM_Row Minor_UAL 5-25-04 2 3 7" xfId="9896"/>
    <cellStyle name="A_SUM_Row Minor_UAL 5-25-04 2 3 7 2" xfId="9897"/>
    <cellStyle name="A_SUM_Row Minor_UAL 5-25-04 2 3 8" xfId="9898"/>
    <cellStyle name="A_SUM_Row Minor_UAL 5-25-04 2 3 8 2" xfId="9899"/>
    <cellStyle name="A_SUM_Row Minor_UAL 5-25-04 2 3 9" xfId="9900"/>
    <cellStyle name="A_SUM_Row Minor_UAL 5-25-04 2 3 9 2" xfId="9901"/>
    <cellStyle name="A_SUM_Row Minor_UAL 5-25-04 2 4" xfId="9902"/>
    <cellStyle name="A_SUM_Row Minor_UAL 5-25-04 2 4 2" xfId="9903"/>
    <cellStyle name="A_SUM_Row Minor_UAL 5-25-04 2 5" xfId="9904"/>
    <cellStyle name="A_SUM_Row Minor_UAL 5-25-04 2 5 2" xfId="9905"/>
    <cellStyle name="A_SUM_Row Minor_UAL 5-25-04 2 6" xfId="9906"/>
    <cellStyle name="A_SUM_Row Minor_UAL 5-25-04 2 6 2" xfId="9907"/>
    <cellStyle name="A_SUM_Row Minor_UAL 5-25-04 2 7" xfId="9908"/>
    <cellStyle name="A_SUM_Row Minor_UAL 5-25-04 2 7 2" xfId="9909"/>
    <cellStyle name="A_SUM_Row Minor_UAL 5-25-04 2 8" xfId="9910"/>
    <cellStyle name="A_SUM_Row Minor_UAL 5-25-04 2 8 2" xfId="9911"/>
    <cellStyle name="A_SUM_Row Minor_UAL 5-25-04 2 9" xfId="9912"/>
    <cellStyle name="A_SUM_Row Minor_UAL 5-25-04 2 9 2" xfId="9913"/>
    <cellStyle name="A_SUM_Row Minor_UAL 5-25-04 3" xfId="9914"/>
    <cellStyle name="A_SUM_Row Minor_UAL 5-25-04 3 2" xfId="9915"/>
    <cellStyle name="A_SUM_Row Minor_UAL 5-25-04 3 2 2" xfId="9916"/>
    <cellStyle name="A_SUM_Row Minor_UAL 5-25-04 4" xfId="9917"/>
    <cellStyle name="A_SUM_Row Minor_UAL 5-25-04 4 10" xfId="9918"/>
    <cellStyle name="A_SUM_Row Minor_UAL 5-25-04 4 10 2" xfId="9919"/>
    <cellStyle name="A_SUM_Row Minor_UAL 5-25-04 4 11" xfId="9920"/>
    <cellStyle name="A_SUM_Row Minor_UAL 5-25-04 4 12" xfId="9921"/>
    <cellStyle name="A_SUM_Row Minor_UAL 5-25-04 4 13" xfId="9922"/>
    <cellStyle name="A_SUM_Row Minor_UAL 5-25-04 4 2" xfId="9923"/>
    <cellStyle name="A_SUM_Row Minor_UAL 5-25-04 4 2 2" xfId="9924"/>
    <cellStyle name="A_SUM_Row Minor_UAL 5-25-04 4 3" xfId="9925"/>
    <cellStyle name="A_SUM_Row Minor_UAL 5-25-04 4 3 2" xfId="9926"/>
    <cellStyle name="A_SUM_Row Minor_UAL 5-25-04 4 4" xfId="9927"/>
    <cellStyle name="A_SUM_Row Minor_UAL 5-25-04 4 4 2" xfId="9928"/>
    <cellStyle name="A_SUM_Row Minor_UAL 5-25-04 4 5" xfId="9929"/>
    <cellStyle name="A_SUM_Row Minor_UAL 5-25-04 4 5 2" xfId="9930"/>
    <cellStyle name="A_SUM_Row Minor_UAL 5-25-04 4 6" xfId="9931"/>
    <cellStyle name="A_SUM_Row Minor_UAL 5-25-04 4 6 2" xfId="9932"/>
    <cellStyle name="A_SUM_Row Minor_UAL 5-25-04 4 7" xfId="9933"/>
    <cellStyle name="A_SUM_Row Minor_UAL 5-25-04 4 7 2" xfId="9934"/>
    <cellStyle name="A_SUM_Row Minor_UAL 5-25-04 4 8" xfId="9935"/>
    <cellStyle name="A_SUM_Row Minor_UAL 5-25-04 4 8 2" xfId="9936"/>
    <cellStyle name="A_SUM_Row Minor_UAL 5-25-04 4 9" xfId="9937"/>
    <cellStyle name="A_SUM_Row Minor_UAL 5-25-04 4 9 2" xfId="9938"/>
    <cellStyle name="A_SUM_Row Minor_UAL 5-25-04 5" xfId="9939"/>
    <cellStyle name="A_SUM_Row Minor_UAL 5-25-04 5 2" xfId="9940"/>
    <cellStyle name="A_SUM_Row Minor_UAL 5-25-04 6" xfId="9941"/>
    <cellStyle name="A_SUM_Row Minor_UAL 5-25-04 6 2" xfId="9942"/>
    <cellStyle name="A_SUM_Row Minor_UAL 5-25-04 7" xfId="9943"/>
    <cellStyle name="A_SUM_Row Minor_UAL 5-25-04 7 2" xfId="9944"/>
    <cellStyle name="A_SUM_Row Minor_UAL 5-25-04 8" xfId="9945"/>
    <cellStyle name="A_SUM_Row Minor_UAL 5-25-04 8 2" xfId="9946"/>
    <cellStyle name="A_SUM_Row Minor_UAL 5-25-04 9" xfId="9947"/>
    <cellStyle name="A_SUM_Row Minor_UAL 5-25-04 9 2" xfId="9948"/>
    <cellStyle name="A_SUM_Row Minor_UAL 6-13-03" xfId="9949"/>
    <cellStyle name="A_SUM_Row Minor_UAL 6-13-03 10" xfId="9950"/>
    <cellStyle name="A_SUM_Row Minor_UAL 6-13-03 10 2" xfId="9951"/>
    <cellStyle name="A_SUM_Row Minor_UAL 6-13-03 11" xfId="9952"/>
    <cellStyle name="A_SUM_Row Minor_UAL 6-13-03 2" xfId="9953"/>
    <cellStyle name="A_SUM_Row Minor_UAL 6-13-03 2 10" xfId="9954"/>
    <cellStyle name="A_SUM_Row Minor_UAL 6-13-03 2 2" xfId="9955"/>
    <cellStyle name="A_SUM_Row Minor_UAL 6-13-03 2 2 2" xfId="9956"/>
    <cellStyle name="A_SUM_Row Minor_UAL 6-13-03 2 2 2 2" xfId="9957"/>
    <cellStyle name="A_SUM_Row Minor_UAL 6-13-03 2 3" xfId="9958"/>
    <cellStyle name="A_SUM_Row Minor_UAL 6-13-03 2 3 10" xfId="9959"/>
    <cellStyle name="A_SUM_Row Minor_UAL 6-13-03 2 3 10 2" xfId="9960"/>
    <cellStyle name="A_SUM_Row Minor_UAL 6-13-03 2 3 11" xfId="9961"/>
    <cellStyle name="A_SUM_Row Minor_UAL 6-13-03 2 3 12" xfId="9962"/>
    <cellStyle name="A_SUM_Row Minor_UAL 6-13-03 2 3 13" xfId="9963"/>
    <cellStyle name="A_SUM_Row Minor_UAL 6-13-03 2 3 2" xfId="9964"/>
    <cellStyle name="A_SUM_Row Minor_UAL 6-13-03 2 3 2 2" xfId="9965"/>
    <cellStyle name="A_SUM_Row Minor_UAL 6-13-03 2 3 3" xfId="9966"/>
    <cellStyle name="A_SUM_Row Minor_UAL 6-13-03 2 3 3 2" xfId="9967"/>
    <cellStyle name="A_SUM_Row Minor_UAL 6-13-03 2 3 4" xfId="9968"/>
    <cellStyle name="A_SUM_Row Minor_UAL 6-13-03 2 3 4 2" xfId="9969"/>
    <cellStyle name="A_SUM_Row Minor_UAL 6-13-03 2 3 5" xfId="9970"/>
    <cellStyle name="A_SUM_Row Minor_UAL 6-13-03 2 3 5 2" xfId="9971"/>
    <cellStyle name="A_SUM_Row Minor_UAL 6-13-03 2 3 6" xfId="9972"/>
    <cellStyle name="A_SUM_Row Minor_UAL 6-13-03 2 3 6 2" xfId="9973"/>
    <cellStyle name="A_SUM_Row Minor_UAL 6-13-03 2 3 7" xfId="9974"/>
    <cellStyle name="A_SUM_Row Minor_UAL 6-13-03 2 3 7 2" xfId="9975"/>
    <cellStyle name="A_SUM_Row Minor_UAL 6-13-03 2 3 8" xfId="9976"/>
    <cellStyle name="A_SUM_Row Minor_UAL 6-13-03 2 3 8 2" xfId="9977"/>
    <cellStyle name="A_SUM_Row Minor_UAL 6-13-03 2 3 9" xfId="9978"/>
    <cellStyle name="A_SUM_Row Minor_UAL 6-13-03 2 3 9 2" xfId="9979"/>
    <cellStyle name="A_SUM_Row Minor_UAL 6-13-03 2 4" xfId="9980"/>
    <cellStyle name="A_SUM_Row Minor_UAL 6-13-03 2 4 2" xfId="9981"/>
    <cellStyle name="A_SUM_Row Minor_UAL 6-13-03 2 5" xfId="9982"/>
    <cellStyle name="A_SUM_Row Minor_UAL 6-13-03 2 5 2" xfId="9983"/>
    <cellStyle name="A_SUM_Row Minor_UAL 6-13-03 2 6" xfId="9984"/>
    <cellStyle name="A_SUM_Row Minor_UAL 6-13-03 2 6 2" xfId="9985"/>
    <cellStyle name="A_SUM_Row Minor_UAL 6-13-03 2 7" xfId="9986"/>
    <cellStyle name="A_SUM_Row Minor_UAL 6-13-03 2 7 2" xfId="9987"/>
    <cellStyle name="A_SUM_Row Minor_UAL 6-13-03 2 8" xfId="9988"/>
    <cellStyle name="A_SUM_Row Minor_UAL 6-13-03 2 8 2" xfId="9989"/>
    <cellStyle name="A_SUM_Row Minor_UAL 6-13-03 2 9" xfId="9990"/>
    <cellStyle name="A_SUM_Row Minor_UAL 6-13-03 2 9 2" xfId="9991"/>
    <cellStyle name="A_SUM_Row Minor_UAL 6-13-03 3" xfId="9992"/>
    <cellStyle name="A_SUM_Row Minor_UAL 6-13-03 3 2" xfId="9993"/>
    <cellStyle name="A_SUM_Row Minor_UAL 6-13-03 3 2 2" xfId="9994"/>
    <cellStyle name="A_SUM_Row Minor_UAL 6-13-03 4" xfId="9995"/>
    <cellStyle name="A_SUM_Row Minor_UAL 6-13-03 4 10" xfId="9996"/>
    <cellStyle name="A_SUM_Row Minor_UAL 6-13-03 4 10 2" xfId="9997"/>
    <cellStyle name="A_SUM_Row Minor_UAL 6-13-03 4 11" xfId="9998"/>
    <cellStyle name="A_SUM_Row Minor_UAL 6-13-03 4 12" xfId="9999"/>
    <cellStyle name="A_SUM_Row Minor_UAL 6-13-03 4 13" xfId="10000"/>
    <cellStyle name="A_SUM_Row Minor_UAL 6-13-03 4 2" xfId="10001"/>
    <cellStyle name="A_SUM_Row Minor_UAL 6-13-03 4 2 2" xfId="10002"/>
    <cellStyle name="A_SUM_Row Minor_UAL 6-13-03 4 3" xfId="10003"/>
    <cellStyle name="A_SUM_Row Minor_UAL 6-13-03 4 3 2" xfId="10004"/>
    <cellStyle name="A_SUM_Row Minor_UAL 6-13-03 4 4" xfId="10005"/>
    <cellStyle name="A_SUM_Row Minor_UAL 6-13-03 4 4 2" xfId="10006"/>
    <cellStyle name="A_SUM_Row Minor_UAL 6-13-03 4 5" xfId="10007"/>
    <cellStyle name="A_SUM_Row Minor_UAL 6-13-03 4 5 2" xfId="10008"/>
    <cellStyle name="A_SUM_Row Minor_UAL 6-13-03 4 6" xfId="10009"/>
    <cellStyle name="A_SUM_Row Minor_UAL 6-13-03 4 6 2" xfId="10010"/>
    <cellStyle name="A_SUM_Row Minor_UAL 6-13-03 4 7" xfId="10011"/>
    <cellStyle name="A_SUM_Row Minor_UAL 6-13-03 4 7 2" xfId="10012"/>
    <cellStyle name="A_SUM_Row Minor_UAL 6-13-03 4 8" xfId="10013"/>
    <cellStyle name="A_SUM_Row Minor_UAL 6-13-03 4 8 2" xfId="10014"/>
    <cellStyle name="A_SUM_Row Minor_UAL 6-13-03 4 9" xfId="10015"/>
    <cellStyle name="A_SUM_Row Minor_UAL 6-13-03 4 9 2" xfId="10016"/>
    <cellStyle name="A_SUM_Row Minor_UAL 6-13-03 5" xfId="10017"/>
    <cellStyle name="A_SUM_Row Minor_UAL 6-13-03 5 2" xfId="10018"/>
    <cellStyle name="A_SUM_Row Minor_UAL 6-13-03 6" xfId="10019"/>
    <cellStyle name="A_SUM_Row Minor_UAL 6-13-03 6 2" xfId="10020"/>
    <cellStyle name="A_SUM_Row Minor_UAL 6-13-03 7" xfId="10021"/>
    <cellStyle name="A_SUM_Row Minor_UAL 6-13-03 7 2" xfId="10022"/>
    <cellStyle name="A_SUM_Row Minor_UAL 6-13-03 8" xfId="10023"/>
    <cellStyle name="A_SUM_Row Minor_UAL 6-13-03 8 2" xfId="10024"/>
    <cellStyle name="A_SUM_Row Minor_UAL 6-13-03 9" xfId="10025"/>
    <cellStyle name="A_SUM_Row Minor_UAL 6-13-03 9 2" xfId="10026"/>
    <cellStyle name="A_SUM_Row Minor_US Airways Spread" xfId="10027"/>
    <cellStyle name="A_SUM_Row Minor_US Airways Spread 10" xfId="10028"/>
    <cellStyle name="A_SUM_Row Minor_US Airways Spread 10 2" xfId="10029"/>
    <cellStyle name="A_SUM_Row Minor_US Airways Spread 11" xfId="10030"/>
    <cellStyle name="A_SUM_Row Minor_US Airways Spread 2" xfId="10031"/>
    <cellStyle name="A_SUM_Row Minor_US Airways Spread 2 10" xfId="10032"/>
    <cellStyle name="A_SUM_Row Minor_US Airways Spread 2 2" xfId="10033"/>
    <cellStyle name="A_SUM_Row Minor_US Airways Spread 2 2 2" xfId="10034"/>
    <cellStyle name="A_SUM_Row Minor_US Airways Spread 2 2 2 2" xfId="10035"/>
    <cellStyle name="A_SUM_Row Minor_US Airways Spread 2 3" xfId="10036"/>
    <cellStyle name="A_SUM_Row Minor_US Airways Spread 2 3 10" xfId="10037"/>
    <cellStyle name="A_SUM_Row Minor_US Airways Spread 2 3 10 2" xfId="10038"/>
    <cellStyle name="A_SUM_Row Minor_US Airways Spread 2 3 11" xfId="10039"/>
    <cellStyle name="A_SUM_Row Minor_US Airways Spread 2 3 12" xfId="10040"/>
    <cellStyle name="A_SUM_Row Minor_US Airways Spread 2 3 13" xfId="10041"/>
    <cellStyle name="A_SUM_Row Minor_US Airways Spread 2 3 2" xfId="10042"/>
    <cellStyle name="A_SUM_Row Minor_US Airways Spread 2 3 2 2" xfId="10043"/>
    <cellStyle name="A_SUM_Row Minor_US Airways Spread 2 3 3" xfId="10044"/>
    <cellStyle name="A_SUM_Row Minor_US Airways Spread 2 3 3 2" xfId="10045"/>
    <cellStyle name="A_SUM_Row Minor_US Airways Spread 2 3 4" xfId="10046"/>
    <cellStyle name="A_SUM_Row Minor_US Airways Spread 2 3 4 2" xfId="10047"/>
    <cellStyle name="A_SUM_Row Minor_US Airways Spread 2 3 5" xfId="10048"/>
    <cellStyle name="A_SUM_Row Minor_US Airways Spread 2 3 5 2" xfId="10049"/>
    <cellStyle name="A_SUM_Row Minor_US Airways Spread 2 3 6" xfId="10050"/>
    <cellStyle name="A_SUM_Row Minor_US Airways Spread 2 3 6 2" xfId="10051"/>
    <cellStyle name="A_SUM_Row Minor_US Airways Spread 2 3 7" xfId="10052"/>
    <cellStyle name="A_SUM_Row Minor_US Airways Spread 2 3 7 2" xfId="10053"/>
    <cellStyle name="A_SUM_Row Minor_US Airways Spread 2 3 8" xfId="10054"/>
    <cellStyle name="A_SUM_Row Minor_US Airways Spread 2 3 8 2" xfId="10055"/>
    <cellStyle name="A_SUM_Row Minor_US Airways Spread 2 3 9" xfId="10056"/>
    <cellStyle name="A_SUM_Row Minor_US Airways Spread 2 3 9 2" xfId="10057"/>
    <cellStyle name="A_SUM_Row Minor_US Airways Spread 2 4" xfId="10058"/>
    <cellStyle name="A_SUM_Row Minor_US Airways Spread 2 4 2" xfId="10059"/>
    <cellStyle name="A_SUM_Row Minor_US Airways Spread 2 5" xfId="10060"/>
    <cellStyle name="A_SUM_Row Minor_US Airways Spread 2 5 2" xfId="10061"/>
    <cellStyle name="A_SUM_Row Minor_US Airways Spread 2 6" xfId="10062"/>
    <cellStyle name="A_SUM_Row Minor_US Airways Spread 2 6 2" xfId="10063"/>
    <cellStyle name="A_SUM_Row Minor_US Airways Spread 2 7" xfId="10064"/>
    <cellStyle name="A_SUM_Row Minor_US Airways Spread 2 7 2" xfId="10065"/>
    <cellStyle name="A_SUM_Row Minor_US Airways Spread 2 8" xfId="10066"/>
    <cellStyle name="A_SUM_Row Minor_US Airways Spread 2 8 2" xfId="10067"/>
    <cellStyle name="A_SUM_Row Minor_US Airways Spread 2 9" xfId="10068"/>
    <cellStyle name="A_SUM_Row Minor_US Airways Spread 2 9 2" xfId="10069"/>
    <cellStyle name="A_SUM_Row Minor_US Airways Spread 3" xfId="10070"/>
    <cellStyle name="A_SUM_Row Minor_US Airways Spread 3 2" xfId="10071"/>
    <cellStyle name="A_SUM_Row Minor_US Airways Spread 3 2 2" xfId="10072"/>
    <cellStyle name="A_SUM_Row Minor_US Airways Spread 4" xfId="10073"/>
    <cellStyle name="A_SUM_Row Minor_US Airways Spread 4 10" xfId="10074"/>
    <cellStyle name="A_SUM_Row Minor_US Airways Spread 4 10 2" xfId="10075"/>
    <cellStyle name="A_SUM_Row Minor_US Airways Spread 4 11" xfId="10076"/>
    <cellStyle name="A_SUM_Row Minor_US Airways Spread 4 12" xfId="10077"/>
    <cellStyle name="A_SUM_Row Minor_US Airways Spread 4 13" xfId="10078"/>
    <cellStyle name="A_SUM_Row Minor_US Airways Spread 4 2" xfId="10079"/>
    <cellStyle name="A_SUM_Row Minor_US Airways Spread 4 2 2" xfId="10080"/>
    <cellStyle name="A_SUM_Row Minor_US Airways Spread 4 3" xfId="10081"/>
    <cellStyle name="A_SUM_Row Minor_US Airways Spread 4 3 2" xfId="10082"/>
    <cellStyle name="A_SUM_Row Minor_US Airways Spread 4 4" xfId="10083"/>
    <cellStyle name="A_SUM_Row Minor_US Airways Spread 4 4 2" xfId="10084"/>
    <cellStyle name="A_SUM_Row Minor_US Airways Spread 4 5" xfId="10085"/>
    <cellStyle name="A_SUM_Row Minor_US Airways Spread 4 5 2" xfId="10086"/>
    <cellStyle name="A_SUM_Row Minor_US Airways Spread 4 6" xfId="10087"/>
    <cellStyle name="A_SUM_Row Minor_US Airways Spread 4 6 2" xfId="10088"/>
    <cellStyle name="A_SUM_Row Minor_US Airways Spread 4 7" xfId="10089"/>
    <cellStyle name="A_SUM_Row Minor_US Airways Spread 4 7 2" xfId="10090"/>
    <cellStyle name="A_SUM_Row Minor_US Airways Spread 4 8" xfId="10091"/>
    <cellStyle name="A_SUM_Row Minor_US Airways Spread 4 8 2" xfId="10092"/>
    <cellStyle name="A_SUM_Row Minor_US Airways Spread 4 9" xfId="10093"/>
    <cellStyle name="A_SUM_Row Minor_US Airways Spread 4 9 2" xfId="10094"/>
    <cellStyle name="A_SUM_Row Minor_US Airways Spread 5" xfId="10095"/>
    <cellStyle name="A_SUM_Row Minor_US Airways Spread 5 2" xfId="10096"/>
    <cellStyle name="A_SUM_Row Minor_US Airways Spread 6" xfId="10097"/>
    <cellStyle name="A_SUM_Row Minor_US Airways Spread 6 2" xfId="10098"/>
    <cellStyle name="A_SUM_Row Minor_US Airways Spread 7" xfId="10099"/>
    <cellStyle name="A_SUM_Row Minor_US Airways Spread 7 2" xfId="10100"/>
    <cellStyle name="A_SUM_Row Minor_US Airways Spread 8" xfId="10101"/>
    <cellStyle name="A_SUM_Row Minor_US Airways Spread 8 2" xfId="10102"/>
    <cellStyle name="A_SUM_Row Minor_US Airways Spread 9" xfId="10103"/>
    <cellStyle name="A_SUM_Row Minor_US Airways Spread 9 2" xfId="10104"/>
    <cellStyle name="A_Title" xfId="10105"/>
    <cellStyle name="A_Title_DALModel" xfId="10106"/>
    <cellStyle name="A_Title_DALModel_Delta 6-01-04" xfId="10107"/>
    <cellStyle name="A_Title_DALModel_Delta 7-21-04" xfId="10108"/>
    <cellStyle name="A_Title_DALModel_Delta 9-21-04" xfId="10109"/>
    <cellStyle name="A_Title_DALModel_US Airways Spread" xfId="10110"/>
    <cellStyle name="A_Title_Delta  3-19-03.xls Chart 1" xfId="10111"/>
    <cellStyle name="A_Title_Delta  3-19-03.xls Chart 1_Delta 6-01-04" xfId="10112"/>
    <cellStyle name="A_Title_Delta  3-19-03.xls Chart 1_Delta 7-21-04" xfId="10113"/>
    <cellStyle name="A_Title_Delta  3-19-03.xls Chart 1_Delta 9-21-04" xfId="10114"/>
    <cellStyle name="A_Title_Delta  3-19-03.xls Chart 1_US Airways Spread" xfId="10115"/>
    <cellStyle name="A_Title_Nasdaq Standalone Forecast- BofA - 02 14 07" xfId="10116"/>
    <cellStyle name="A_Title_PINNACLE Merger Model_v104" xfId="10117"/>
    <cellStyle name="A_Title_PINNACLE Merger Model_v47MT" xfId="10118"/>
    <cellStyle name="A_Title_PINNACLE Merger Model_v61" xfId="10119"/>
    <cellStyle name="A_Title_PINNACLE Merger Model_v66" xfId="10120"/>
    <cellStyle name="A_Title_PINNACLE Merger Model_v97" xfId="10121"/>
    <cellStyle name="A_Title_PINNACLE Merger Model_vPIN_Stdaln_Assumptions" xfId="10122"/>
    <cellStyle name="A_YearHeadings" xfId="10123"/>
    <cellStyle name="A_YearHeadings_American 6-30-03 sf" xfId="10124"/>
    <cellStyle name="A_YearHeadings_DALModel" xfId="10125"/>
    <cellStyle name="A_YearHeadings_DALModel_Delta 10-28-03" xfId="10126"/>
    <cellStyle name="A_YearHeadings_DALModel_Delta 6-01-04" xfId="10127"/>
    <cellStyle name="A_YearHeadings_DALModel_Delta 7-21-04" xfId="10128"/>
    <cellStyle name="A_YearHeadings_DALModel_Delta 9-21-04" xfId="10129"/>
    <cellStyle name="A_YearHeadings_DALModel_US Airways Spread" xfId="10130"/>
    <cellStyle name="A_YearHeadings_Delta  3-19-03.xls Chart 1" xfId="10131"/>
    <cellStyle name="A_YearHeadings_Delta  3-19-03.xls Chart 1_Delta 10-28-03" xfId="10132"/>
    <cellStyle name="A_YearHeadings_Delta  3-19-03.xls Chart 1_Delta 6-01-04" xfId="10133"/>
    <cellStyle name="A_YearHeadings_Delta  3-19-03.xls Chart 1_Delta 7-21-04" xfId="10134"/>
    <cellStyle name="A_YearHeadings_Delta  3-19-03.xls Chart 1_Delta 9-21-04" xfId="10135"/>
    <cellStyle name="A_YearHeadings_Delta  3-19-03.xls Chart 1_US Airways Spread" xfId="10136"/>
    <cellStyle name="A_YearHeadings_Delta 10-28-03" xfId="10137"/>
    <cellStyle name="A_YearHeadings_Delta 6-01-04" xfId="10138"/>
    <cellStyle name="A_YearHeadings_Delta 7-21-04" xfId="10139"/>
    <cellStyle name="A_YearHeadings_Delta 9-21-04" xfId="10140"/>
    <cellStyle name="A_YearHeadings_Hawaiian Airlines (8.23.04)" xfId="10141"/>
    <cellStyle name="A_YearHeadings_UAL 2-11-04" xfId="10142"/>
    <cellStyle name="A_YearHeadings_UAL 3-29-04" xfId="10143"/>
    <cellStyle name="A_YearHeadings_UAL 4-13-04" xfId="10144"/>
    <cellStyle name="A_YearHeadings_UAL 5-11-04" xfId="10145"/>
    <cellStyle name="A_YearHeadings_UAL 5-25-04" xfId="10146"/>
    <cellStyle name="A_YearHeadings_UAL 6-13-03" xfId="10147"/>
    <cellStyle name="A_YearHeadings_US Airways Spread" xfId="10148"/>
    <cellStyle name="Acc(0)" xfId="10149"/>
    <cellStyle name="Acc(7)" xfId="10150"/>
    <cellStyle name="Accent1" xfId="36" builtinId="29" hidden="1"/>
    <cellStyle name="Accent1" xfId="36349" builtinId="29" customBuiltin="1"/>
    <cellStyle name="Accent1 2" xfId="152"/>
    <cellStyle name="Accent1 2 2" xfId="218"/>
    <cellStyle name="Accent1 3" xfId="81"/>
    <cellStyle name="Accent1 4" xfId="10151"/>
    <cellStyle name="Accent1 5" xfId="10152"/>
    <cellStyle name="Accent1 6" xfId="10153"/>
    <cellStyle name="Accent1 7" xfId="10154"/>
    <cellStyle name="Accent2" xfId="40" builtinId="33" hidden="1"/>
    <cellStyle name="Accent2" xfId="36353" builtinId="33" customBuiltin="1"/>
    <cellStyle name="Accent2 2" xfId="153"/>
    <cellStyle name="Accent2 2 2" xfId="219"/>
    <cellStyle name="Accent2 3" xfId="82"/>
    <cellStyle name="Accent2 4" xfId="10155"/>
    <cellStyle name="Accent2 5" xfId="10156"/>
    <cellStyle name="Accent2 6" xfId="10157"/>
    <cellStyle name="Accent2 7" xfId="10158"/>
    <cellStyle name="Accent3" xfId="44" builtinId="37" hidden="1"/>
    <cellStyle name="Accent3" xfId="36357" builtinId="37" customBuiltin="1"/>
    <cellStyle name="Accent3 2" xfId="154"/>
    <cellStyle name="Accent3 2 2" xfId="220"/>
    <cellStyle name="Accent3 3" xfId="83"/>
    <cellStyle name="Accent3 4" xfId="10159"/>
    <cellStyle name="Accent3 5" xfId="10160"/>
    <cellStyle name="Accent3 6" xfId="10161"/>
    <cellStyle name="Accent3 7" xfId="10162"/>
    <cellStyle name="Accent4" xfId="48" builtinId="41" hidden="1"/>
    <cellStyle name="Accent4" xfId="36361" builtinId="41" customBuiltin="1"/>
    <cellStyle name="Accent4 2" xfId="155"/>
    <cellStyle name="Accent4 2 2" xfId="221"/>
    <cellStyle name="Accent4 3" xfId="84"/>
    <cellStyle name="Accent4 4" xfId="10163"/>
    <cellStyle name="Accent4 5" xfId="10164"/>
    <cellStyle name="Accent4 6" xfId="10165"/>
    <cellStyle name="Accent4 7" xfId="10166"/>
    <cellStyle name="Accent5" xfId="52" builtinId="45" hidden="1"/>
    <cellStyle name="Accent5" xfId="36365" builtinId="45" customBuiltin="1"/>
    <cellStyle name="Accent5 2" xfId="156"/>
    <cellStyle name="Accent5 2 2" xfId="222"/>
    <cellStyle name="Accent5 3" xfId="85"/>
    <cellStyle name="Accent5 4" xfId="10167"/>
    <cellStyle name="Accent5 5" xfId="10168"/>
    <cellStyle name="Accent5 6" xfId="10169"/>
    <cellStyle name="Accent5 7" xfId="10170"/>
    <cellStyle name="Accent6" xfId="56" builtinId="49" hidden="1"/>
    <cellStyle name="Accent6" xfId="36369" builtinId="49" customBuiltin="1"/>
    <cellStyle name="Accent6 2" xfId="157"/>
    <cellStyle name="Accent6 2 2" xfId="223"/>
    <cellStyle name="Accent6 3" xfId="86"/>
    <cellStyle name="Accent6 4" xfId="10171"/>
    <cellStyle name="Accent6 5" xfId="10172"/>
    <cellStyle name="Accent6 6" xfId="10173"/>
    <cellStyle name="Accent6 7" xfId="10174"/>
    <cellStyle name="accounting" xfId="10175"/>
    <cellStyle name="Accounting $" xfId="10176"/>
    <cellStyle name="accounting 10" xfId="10177"/>
    <cellStyle name="accounting 10 2" xfId="10178"/>
    <cellStyle name="accounting 10 2 2" xfId="10179"/>
    <cellStyle name="accounting 10 2 3" xfId="10180"/>
    <cellStyle name="accounting 10 3" xfId="10181"/>
    <cellStyle name="accounting 10 4" xfId="10182"/>
    <cellStyle name="accounting 11" xfId="10183"/>
    <cellStyle name="accounting 11 2" xfId="10184"/>
    <cellStyle name="accounting 11 2 2" xfId="10185"/>
    <cellStyle name="accounting 11 2 3" xfId="10186"/>
    <cellStyle name="accounting 11 3" xfId="10187"/>
    <cellStyle name="accounting 11 4" xfId="10188"/>
    <cellStyle name="accounting 12" xfId="10189"/>
    <cellStyle name="accounting 12 2" xfId="10190"/>
    <cellStyle name="accounting 12 2 2" xfId="10191"/>
    <cellStyle name="accounting 12 2 3" xfId="10192"/>
    <cellStyle name="accounting 12 3" xfId="10193"/>
    <cellStyle name="accounting 12 4" xfId="10194"/>
    <cellStyle name="accounting 13" xfId="10195"/>
    <cellStyle name="accounting 13 2" xfId="10196"/>
    <cellStyle name="accounting 13 2 2" xfId="10197"/>
    <cellStyle name="accounting 13 2 3" xfId="10198"/>
    <cellStyle name="accounting 13 3" xfId="10199"/>
    <cellStyle name="accounting 13 4" xfId="10200"/>
    <cellStyle name="accounting 14" xfId="10201"/>
    <cellStyle name="accounting 14 2" xfId="10202"/>
    <cellStyle name="accounting 14 2 2" xfId="10203"/>
    <cellStyle name="accounting 14 2 3" xfId="10204"/>
    <cellStyle name="accounting 14 3" xfId="10205"/>
    <cellStyle name="accounting 14 4" xfId="10206"/>
    <cellStyle name="accounting 15" xfId="10207"/>
    <cellStyle name="accounting 15 2" xfId="10208"/>
    <cellStyle name="accounting 15 2 2" xfId="10209"/>
    <cellStyle name="accounting 15 2 3" xfId="10210"/>
    <cellStyle name="accounting 15 3" xfId="10211"/>
    <cellStyle name="accounting 15 4" xfId="10212"/>
    <cellStyle name="accounting 16" xfId="10213"/>
    <cellStyle name="accounting 16 2" xfId="10214"/>
    <cellStyle name="accounting 16 2 2" xfId="10215"/>
    <cellStyle name="accounting 16 2 3" xfId="10216"/>
    <cellStyle name="accounting 16 3" xfId="10217"/>
    <cellStyle name="accounting 16 4" xfId="10218"/>
    <cellStyle name="accounting 17" xfId="10219"/>
    <cellStyle name="accounting 17 2" xfId="10220"/>
    <cellStyle name="accounting 17 2 2" xfId="10221"/>
    <cellStyle name="accounting 17 2 3" xfId="10222"/>
    <cellStyle name="accounting 17 3" xfId="10223"/>
    <cellStyle name="accounting 17 4" xfId="10224"/>
    <cellStyle name="accounting 18" xfId="10225"/>
    <cellStyle name="accounting 18 2" xfId="10226"/>
    <cellStyle name="accounting 18 2 2" xfId="10227"/>
    <cellStyle name="accounting 18 2 3" xfId="10228"/>
    <cellStyle name="accounting 18 3" xfId="10229"/>
    <cellStyle name="accounting 18 4" xfId="10230"/>
    <cellStyle name="accounting 19" xfId="10231"/>
    <cellStyle name="accounting 19 2" xfId="10232"/>
    <cellStyle name="accounting 19 2 2" xfId="10233"/>
    <cellStyle name="accounting 19 2 3" xfId="10234"/>
    <cellStyle name="accounting 19 3" xfId="10235"/>
    <cellStyle name="accounting 19 4" xfId="10236"/>
    <cellStyle name="accounting 2" xfId="10237"/>
    <cellStyle name="accounting 2 2" xfId="10238"/>
    <cellStyle name="accounting 2 2 10" xfId="10239"/>
    <cellStyle name="accounting 2 2 10 2" xfId="10240"/>
    <cellStyle name="accounting 2 2 10 2 2" xfId="10241"/>
    <cellStyle name="accounting 2 2 10 2 3" xfId="10242"/>
    <cellStyle name="accounting 2 2 10 3" xfId="10243"/>
    <cellStyle name="accounting 2 2 10 4" xfId="10244"/>
    <cellStyle name="accounting 2 2 11" xfId="10245"/>
    <cellStyle name="accounting 2 2 11 2" xfId="10246"/>
    <cellStyle name="accounting 2 2 11 2 2" xfId="10247"/>
    <cellStyle name="accounting 2 2 11 2 3" xfId="10248"/>
    <cellStyle name="accounting 2 2 11 3" xfId="10249"/>
    <cellStyle name="accounting 2 2 11 4" xfId="10250"/>
    <cellStyle name="accounting 2 2 12" xfId="10251"/>
    <cellStyle name="accounting 2 2 12 2" xfId="10252"/>
    <cellStyle name="accounting 2 2 12 2 2" xfId="10253"/>
    <cellStyle name="accounting 2 2 12 2 3" xfId="10254"/>
    <cellStyle name="accounting 2 2 12 3" xfId="10255"/>
    <cellStyle name="accounting 2 2 12 4" xfId="10256"/>
    <cellStyle name="accounting 2 2 13" xfId="10257"/>
    <cellStyle name="accounting 2 2 13 2" xfId="10258"/>
    <cellStyle name="accounting 2 2 13 2 2" xfId="10259"/>
    <cellStyle name="accounting 2 2 13 2 3" xfId="10260"/>
    <cellStyle name="accounting 2 2 13 3" xfId="10261"/>
    <cellStyle name="accounting 2 2 13 4" xfId="10262"/>
    <cellStyle name="accounting 2 2 14" xfId="10263"/>
    <cellStyle name="accounting 2 2 14 2" xfId="10264"/>
    <cellStyle name="accounting 2 2 14 2 2" xfId="10265"/>
    <cellStyle name="accounting 2 2 14 2 3" xfId="10266"/>
    <cellStyle name="accounting 2 2 14 3" xfId="10267"/>
    <cellStyle name="accounting 2 2 14 4" xfId="10268"/>
    <cellStyle name="accounting 2 2 15" xfId="10269"/>
    <cellStyle name="accounting 2 2 15 2" xfId="10270"/>
    <cellStyle name="accounting 2 2 15 2 2" xfId="10271"/>
    <cellStyle name="accounting 2 2 15 2 3" xfId="10272"/>
    <cellStyle name="accounting 2 2 15 3" xfId="10273"/>
    <cellStyle name="accounting 2 2 15 4" xfId="10274"/>
    <cellStyle name="accounting 2 2 16" xfId="10275"/>
    <cellStyle name="accounting 2 2 16 2" xfId="10276"/>
    <cellStyle name="accounting 2 2 16 2 2" xfId="10277"/>
    <cellStyle name="accounting 2 2 16 2 3" xfId="10278"/>
    <cellStyle name="accounting 2 2 16 3" xfId="10279"/>
    <cellStyle name="accounting 2 2 16 4" xfId="10280"/>
    <cellStyle name="accounting 2 2 17" xfId="10281"/>
    <cellStyle name="accounting 2 2 17 2" xfId="10282"/>
    <cellStyle name="accounting 2 2 17 3" xfId="10283"/>
    <cellStyle name="accounting 2 2 18" xfId="10284"/>
    <cellStyle name="accounting 2 2 18 2" xfId="10285"/>
    <cellStyle name="accounting 2 2 18 3" xfId="10286"/>
    <cellStyle name="accounting 2 2 19" xfId="10287"/>
    <cellStyle name="accounting 2 2 19 2" xfId="10288"/>
    <cellStyle name="accounting 2 2 19 3" xfId="10289"/>
    <cellStyle name="accounting 2 2 2" xfId="10290"/>
    <cellStyle name="accounting 2 2 2 2" xfId="10291"/>
    <cellStyle name="accounting 2 2 2 2 2" xfId="10292"/>
    <cellStyle name="accounting 2 2 2 2 3" xfId="10293"/>
    <cellStyle name="accounting 2 2 2 3" xfId="10294"/>
    <cellStyle name="accounting 2 2 2 4" xfId="10295"/>
    <cellStyle name="accounting 2 2 20" xfId="10296"/>
    <cellStyle name="accounting 2 2 21" xfId="10297"/>
    <cellStyle name="accounting 2 2 3" xfId="10298"/>
    <cellStyle name="accounting 2 2 3 2" xfId="10299"/>
    <cellStyle name="accounting 2 2 3 2 2" xfId="10300"/>
    <cellStyle name="accounting 2 2 3 2 3" xfId="10301"/>
    <cellStyle name="accounting 2 2 3 3" xfId="10302"/>
    <cellStyle name="accounting 2 2 3 4" xfId="10303"/>
    <cellStyle name="accounting 2 2 4" xfId="10304"/>
    <cellStyle name="accounting 2 2 4 2" xfId="10305"/>
    <cellStyle name="accounting 2 2 4 2 2" xfId="10306"/>
    <cellStyle name="accounting 2 2 4 2 3" xfId="10307"/>
    <cellStyle name="accounting 2 2 4 3" xfId="10308"/>
    <cellStyle name="accounting 2 2 4 4" xfId="10309"/>
    <cellStyle name="accounting 2 2 5" xfId="10310"/>
    <cellStyle name="accounting 2 2 5 2" xfId="10311"/>
    <cellStyle name="accounting 2 2 5 2 2" xfId="10312"/>
    <cellStyle name="accounting 2 2 5 2 3" xfId="10313"/>
    <cellStyle name="accounting 2 2 5 3" xfId="10314"/>
    <cellStyle name="accounting 2 2 5 4" xfId="10315"/>
    <cellStyle name="accounting 2 2 6" xfId="10316"/>
    <cellStyle name="accounting 2 2 6 2" xfId="10317"/>
    <cellStyle name="accounting 2 2 6 2 2" xfId="10318"/>
    <cellStyle name="accounting 2 2 6 2 3" xfId="10319"/>
    <cellStyle name="accounting 2 2 6 3" xfId="10320"/>
    <cellStyle name="accounting 2 2 6 4" xfId="10321"/>
    <cellStyle name="accounting 2 2 7" xfId="10322"/>
    <cellStyle name="accounting 2 2 7 2" xfId="10323"/>
    <cellStyle name="accounting 2 2 7 2 2" xfId="10324"/>
    <cellStyle name="accounting 2 2 7 2 3" xfId="10325"/>
    <cellStyle name="accounting 2 2 7 3" xfId="10326"/>
    <cellStyle name="accounting 2 2 7 4" xfId="10327"/>
    <cellStyle name="accounting 2 2 8" xfId="10328"/>
    <cellStyle name="accounting 2 2 8 2" xfId="10329"/>
    <cellStyle name="accounting 2 2 8 2 2" xfId="10330"/>
    <cellStyle name="accounting 2 2 8 2 3" xfId="10331"/>
    <cellStyle name="accounting 2 2 8 3" xfId="10332"/>
    <cellStyle name="accounting 2 2 8 4" xfId="10333"/>
    <cellStyle name="accounting 2 2 9" xfId="10334"/>
    <cellStyle name="accounting 2 2 9 2" xfId="10335"/>
    <cellStyle name="accounting 2 2 9 2 2" xfId="10336"/>
    <cellStyle name="accounting 2 2 9 2 3" xfId="10337"/>
    <cellStyle name="accounting 2 2 9 3" xfId="10338"/>
    <cellStyle name="accounting 2 2 9 4" xfId="10339"/>
    <cellStyle name="accounting 2 3" xfId="10340"/>
    <cellStyle name="accounting 2 3 2" xfId="10341"/>
    <cellStyle name="accounting 2 3 2 2" xfId="10342"/>
    <cellStyle name="accounting 2 3 2 2 2" xfId="10343"/>
    <cellStyle name="accounting 2 3 2 2 3" xfId="10344"/>
    <cellStyle name="accounting 2 3 2 3" xfId="10345"/>
    <cellStyle name="accounting 2 3 2 4" xfId="10346"/>
    <cellStyle name="accounting 2 3 3" xfId="10347"/>
    <cellStyle name="accounting 2 3 3 2" xfId="10348"/>
    <cellStyle name="accounting 2 3 3 2 2" xfId="10349"/>
    <cellStyle name="accounting 2 3 3 2 3" xfId="10350"/>
    <cellStyle name="accounting 2 3 3 3" xfId="10351"/>
    <cellStyle name="accounting 2 3 3 4" xfId="10352"/>
    <cellStyle name="accounting 2 3 4" xfId="10353"/>
    <cellStyle name="accounting 2 3 4 2" xfId="10354"/>
    <cellStyle name="accounting 2 3 4 2 2" xfId="10355"/>
    <cellStyle name="accounting 2 3 4 2 3" xfId="10356"/>
    <cellStyle name="accounting 2 3 4 3" xfId="10357"/>
    <cellStyle name="accounting 2 3 4 4" xfId="10358"/>
    <cellStyle name="accounting 2 3 5" xfId="10359"/>
    <cellStyle name="accounting 2 3 5 2" xfId="10360"/>
    <cellStyle name="accounting 2 3 5 3" xfId="10361"/>
    <cellStyle name="accounting 2 3 6" xfId="10362"/>
    <cellStyle name="accounting 2 3 6 2" xfId="10363"/>
    <cellStyle name="accounting 2 3 6 3" xfId="10364"/>
    <cellStyle name="accounting 2 3 7" xfId="10365"/>
    <cellStyle name="accounting 2 3 8" xfId="10366"/>
    <cellStyle name="accounting 2 4" xfId="10367"/>
    <cellStyle name="accounting 2 4 2" xfId="10368"/>
    <cellStyle name="accounting 2 4 2 2" xfId="10369"/>
    <cellStyle name="accounting 2 4 2 3" xfId="10370"/>
    <cellStyle name="accounting 2 4 3" xfId="10371"/>
    <cellStyle name="accounting 2 4 4" xfId="10372"/>
    <cellStyle name="accounting 2 5" xfId="10373"/>
    <cellStyle name="accounting 2 5 2" xfId="10374"/>
    <cellStyle name="accounting 2 5 2 2" xfId="10375"/>
    <cellStyle name="accounting 2 5 2 3" xfId="10376"/>
    <cellStyle name="accounting 2 5 3" xfId="10377"/>
    <cellStyle name="accounting 2 5 4" xfId="10378"/>
    <cellStyle name="accounting 2 6" xfId="10379"/>
    <cellStyle name="accounting 2 6 2" xfId="10380"/>
    <cellStyle name="accounting 2 6 2 2" xfId="10381"/>
    <cellStyle name="accounting 2 6 2 3" xfId="10382"/>
    <cellStyle name="accounting 2 6 3" xfId="10383"/>
    <cellStyle name="accounting 2 6 4" xfId="10384"/>
    <cellStyle name="accounting 2 7" xfId="10385"/>
    <cellStyle name="accounting 2 8" xfId="10386"/>
    <cellStyle name="accounting 20" xfId="10387"/>
    <cellStyle name="accounting 20 2" xfId="10388"/>
    <cellStyle name="accounting 20 2 2" xfId="10389"/>
    <cellStyle name="accounting 20 2 3" xfId="10390"/>
    <cellStyle name="accounting 20 3" xfId="10391"/>
    <cellStyle name="accounting 20 4" xfId="10392"/>
    <cellStyle name="accounting 21" xfId="10393"/>
    <cellStyle name="accounting 21 2" xfId="10394"/>
    <cellStyle name="accounting 21 2 2" xfId="10395"/>
    <cellStyle name="accounting 21 2 3" xfId="10396"/>
    <cellStyle name="accounting 21 3" xfId="10397"/>
    <cellStyle name="accounting 21 4" xfId="10398"/>
    <cellStyle name="accounting 22" xfId="10399"/>
    <cellStyle name="accounting 22 2" xfId="10400"/>
    <cellStyle name="accounting 22 2 2" xfId="10401"/>
    <cellStyle name="accounting 22 2 3" xfId="10402"/>
    <cellStyle name="accounting 22 3" xfId="10403"/>
    <cellStyle name="accounting 22 4" xfId="10404"/>
    <cellStyle name="accounting 23" xfId="10405"/>
    <cellStyle name="accounting 23 2" xfId="10406"/>
    <cellStyle name="accounting 23 3" xfId="10407"/>
    <cellStyle name="accounting 24" xfId="10408"/>
    <cellStyle name="accounting 24 2" xfId="10409"/>
    <cellStyle name="accounting 24 3" xfId="10410"/>
    <cellStyle name="accounting 25" xfId="10411"/>
    <cellStyle name="accounting 25 2" xfId="10412"/>
    <cellStyle name="accounting 25 3" xfId="10413"/>
    <cellStyle name="accounting 26" xfId="10414"/>
    <cellStyle name="accounting 26 2" xfId="10415"/>
    <cellStyle name="accounting 26 3" xfId="10416"/>
    <cellStyle name="accounting 27" xfId="10417"/>
    <cellStyle name="accounting 28" xfId="10418"/>
    <cellStyle name="accounting 3" xfId="10419"/>
    <cellStyle name="accounting 3 2" xfId="10420"/>
    <cellStyle name="accounting 3 2 10" xfId="10421"/>
    <cellStyle name="accounting 3 2 10 2" xfId="10422"/>
    <cellStyle name="accounting 3 2 10 2 2" xfId="10423"/>
    <cellStyle name="accounting 3 2 10 2 3" xfId="10424"/>
    <cellStyle name="accounting 3 2 10 3" xfId="10425"/>
    <cellStyle name="accounting 3 2 10 4" xfId="10426"/>
    <cellStyle name="accounting 3 2 11" xfId="10427"/>
    <cellStyle name="accounting 3 2 11 2" xfId="10428"/>
    <cellStyle name="accounting 3 2 11 2 2" xfId="10429"/>
    <cellStyle name="accounting 3 2 11 2 3" xfId="10430"/>
    <cellStyle name="accounting 3 2 11 3" xfId="10431"/>
    <cellStyle name="accounting 3 2 11 4" xfId="10432"/>
    <cellStyle name="accounting 3 2 12" xfId="10433"/>
    <cellStyle name="accounting 3 2 12 2" xfId="10434"/>
    <cellStyle name="accounting 3 2 12 2 2" xfId="10435"/>
    <cellStyle name="accounting 3 2 12 2 3" xfId="10436"/>
    <cellStyle name="accounting 3 2 12 3" xfId="10437"/>
    <cellStyle name="accounting 3 2 12 4" xfId="10438"/>
    <cellStyle name="accounting 3 2 13" xfId="10439"/>
    <cellStyle name="accounting 3 2 13 2" xfId="10440"/>
    <cellStyle name="accounting 3 2 13 2 2" xfId="10441"/>
    <cellStyle name="accounting 3 2 13 2 3" xfId="10442"/>
    <cellStyle name="accounting 3 2 13 3" xfId="10443"/>
    <cellStyle name="accounting 3 2 13 4" xfId="10444"/>
    <cellStyle name="accounting 3 2 14" xfId="10445"/>
    <cellStyle name="accounting 3 2 14 2" xfId="10446"/>
    <cellStyle name="accounting 3 2 14 2 2" xfId="10447"/>
    <cellStyle name="accounting 3 2 14 2 3" xfId="10448"/>
    <cellStyle name="accounting 3 2 14 3" xfId="10449"/>
    <cellStyle name="accounting 3 2 14 4" xfId="10450"/>
    <cellStyle name="accounting 3 2 15" xfId="10451"/>
    <cellStyle name="accounting 3 2 15 2" xfId="10452"/>
    <cellStyle name="accounting 3 2 15 2 2" xfId="10453"/>
    <cellStyle name="accounting 3 2 15 2 3" xfId="10454"/>
    <cellStyle name="accounting 3 2 15 3" xfId="10455"/>
    <cellStyle name="accounting 3 2 15 4" xfId="10456"/>
    <cellStyle name="accounting 3 2 16" xfId="10457"/>
    <cellStyle name="accounting 3 2 16 2" xfId="10458"/>
    <cellStyle name="accounting 3 2 16 2 2" xfId="10459"/>
    <cellStyle name="accounting 3 2 16 2 3" xfId="10460"/>
    <cellStyle name="accounting 3 2 16 3" xfId="10461"/>
    <cellStyle name="accounting 3 2 16 4" xfId="10462"/>
    <cellStyle name="accounting 3 2 17" xfId="10463"/>
    <cellStyle name="accounting 3 2 17 2" xfId="10464"/>
    <cellStyle name="accounting 3 2 17 3" xfId="10465"/>
    <cellStyle name="accounting 3 2 18" xfId="10466"/>
    <cellStyle name="accounting 3 2 18 2" xfId="10467"/>
    <cellStyle name="accounting 3 2 18 3" xfId="10468"/>
    <cellStyle name="accounting 3 2 19" xfId="10469"/>
    <cellStyle name="accounting 3 2 19 2" xfId="10470"/>
    <cellStyle name="accounting 3 2 19 3" xfId="10471"/>
    <cellStyle name="accounting 3 2 2" xfId="10472"/>
    <cellStyle name="accounting 3 2 2 2" xfId="10473"/>
    <cellStyle name="accounting 3 2 2 2 2" xfId="10474"/>
    <cellStyle name="accounting 3 2 2 2 3" xfId="10475"/>
    <cellStyle name="accounting 3 2 2 3" xfId="10476"/>
    <cellStyle name="accounting 3 2 2 4" xfId="10477"/>
    <cellStyle name="accounting 3 2 20" xfId="10478"/>
    <cellStyle name="accounting 3 2 21" xfId="10479"/>
    <cellStyle name="accounting 3 2 3" xfId="10480"/>
    <cellStyle name="accounting 3 2 3 2" xfId="10481"/>
    <cellStyle name="accounting 3 2 3 2 2" xfId="10482"/>
    <cellStyle name="accounting 3 2 3 2 3" xfId="10483"/>
    <cellStyle name="accounting 3 2 3 3" xfId="10484"/>
    <cellStyle name="accounting 3 2 3 4" xfId="10485"/>
    <cellStyle name="accounting 3 2 4" xfId="10486"/>
    <cellStyle name="accounting 3 2 4 2" xfId="10487"/>
    <cellStyle name="accounting 3 2 4 2 2" xfId="10488"/>
    <cellStyle name="accounting 3 2 4 2 3" xfId="10489"/>
    <cellStyle name="accounting 3 2 4 3" xfId="10490"/>
    <cellStyle name="accounting 3 2 4 4" xfId="10491"/>
    <cellStyle name="accounting 3 2 5" xfId="10492"/>
    <cellStyle name="accounting 3 2 5 2" xfId="10493"/>
    <cellStyle name="accounting 3 2 5 2 2" xfId="10494"/>
    <cellStyle name="accounting 3 2 5 2 3" xfId="10495"/>
    <cellStyle name="accounting 3 2 5 3" xfId="10496"/>
    <cellStyle name="accounting 3 2 5 4" xfId="10497"/>
    <cellStyle name="accounting 3 2 6" xfId="10498"/>
    <cellStyle name="accounting 3 2 6 2" xfId="10499"/>
    <cellStyle name="accounting 3 2 6 2 2" xfId="10500"/>
    <cellStyle name="accounting 3 2 6 2 3" xfId="10501"/>
    <cellStyle name="accounting 3 2 6 3" xfId="10502"/>
    <cellStyle name="accounting 3 2 6 4" xfId="10503"/>
    <cellStyle name="accounting 3 2 7" xfId="10504"/>
    <cellStyle name="accounting 3 2 7 2" xfId="10505"/>
    <cellStyle name="accounting 3 2 7 2 2" xfId="10506"/>
    <cellStyle name="accounting 3 2 7 2 3" xfId="10507"/>
    <cellStyle name="accounting 3 2 7 3" xfId="10508"/>
    <cellStyle name="accounting 3 2 7 4" xfId="10509"/>
    <cellStyle name="accounting 3 2 8" xfId="10510"/>
    <cellStyle name="accounting 3 2 8 2" xfId="10511"/>
    <cellStyle name="accounting 3 2 8 2 2" xfId="10512"/>
    <cellStyle name="accounting 3 2 8 2 3" xfId="10513"/>
    <cellStyle name="accounting 3 2 8 3" xfId="10514"/>
    <cellStyle name="accounting 3 2 8 4" xfId="10515"/>
    <cellStyle name="accounting 3 2 9" xfId="10516"/>
    <cellStyle name="accounting 3 2 9 2" xfId="10517"/>
    <cellStyle name="accounting 3 2 9 2 2" xfId="10518"/>
    <cellStyle name="accounting 3 2 9 2 3" xfId="10519"/>
    <cellStyle name="accounting 3 2 9 3" xfId="10520"/>
    <cellStyle name="accounting 3 2 9 4" xfId="10521"/>
    <cellStyle name="accounting 3 3" xfId="10522"/>
    <cellStyle name="accounting 3 3 2" xfId="10523"/>
    <cellStyle name="accounting 3 3 2 2" xfId="10524"/>
    <cellStyle name="accounting 3 3 2 2 2" xfId="10525"/>
    <cellStyle name="accounting 3 3 2 2 3" xfId="10526"/>
    <cellStyle name="accounting 3 3 2 3" xfId="10527"/>
    <cellStyle name="accounting 3 3 2 4" xfId="10528"/>
    <cellStyle name="accounting 3 3 3" xfId="10529"/>
    <cellStyle name="accounting 3 3 3 2" xfId="10530"/>
    <cellStyle name="accounting 3 3 3 2 2" xfId="10531"/>
    <cellStyle name="accounting 3 3 3 2 3" xfId="10532"/>
    <cellStyle name="accounting 3 3 3 3" xfId="10533"/>
    <cellStyle name="accounting 3 3 3 4" xfId="10534"/>
    <cellStyle name="accounting 3 3 4" xfId="10535"/>
    <cellStyle name="accounting 3 3 4 2" xfId="10536"/>
    <cellStyle name="accounting 3 3 4 2 2" xfId="10537"/>
    <cellStyle name="accounting 3 3 4 2 3" xfId="10538"/>
    <cellStyle name="accounting 3 3 4 3" xfId="10539"/>
    <cellStyle name="accounting 3 3 4 4" xfId="10540"/>
    <cellStyle name="accounting 3 3 5" xfId="10541"/>
    <cellStyle name="accounting 3 3 5 2" xfId="10542"/>
    <cellStyle name="accounting 3 3 5 3" xfId="10543"/>
    <cellStyle name="accounting 3 3 6" xfId="10544"/>
    <cellStyle name="accounting 3 3 6 2" xfId="10545"/>
    <cellStyle name="accounting 3 3 6 3" xfId="10546"/>
    <cellStyle name="accounting 3 3 7" xfId="10547"/>
    <cellStyle name="accounting 3 3 8" xfId="10548"/>
    <cellStyle name="accounting 3 4" xfId="10549"/>
    <cellStyle name="accounting 3 4 2" xfId="10550"/>
    <cellStyle name="accounting 3 4 2 2" xfId="10551"/>
    <cellStyle name="accounting 3 4 2 3" xfId="10552"/>
    <cellStyle name="accounting 3 4 3" xfId="10553"/>
    <cellStyle name="accounting 3 4 4" xfId="10554"/>
    <cellStyle name="accounting 3 5" xfId="10555"/>
    <cellStyle name="accounting 3 5 2" xfId="10556"/>
    <cellStyle name="accounting 3 5 2 2" xfId="10557"/>
    <cellStyle name="accounting 3 5 2 3" xfId="10558"/>
    <cellStyle name="accounting 3 5 3" xfId="10559"/>
    <cellStyle name="accounting 3 5 4" xfId="10560"/>
    <cellStyle name="accounting 3 6" xfId="10561"/>
    <cellStyle name="accounting 3 6 2" xfId="10562"/>
    <cellStyle name="accounting 3 6 2 2" xfId="10563"/>
    <cellStyle name="accounting 3 6 2 3" xfId="10564"/>
    <cellStyle name="accounting 3 6 3" xfId="10565"/>
    <cellStyle name="accounting 3 6 4" xfId="10566"/>
    <cellStyle name="accounting 3 7" xfId="10567"/>
    <cellStyle name="accounting 3 8" xfId="10568"/>
    <cellStyle name="accounting 4" xfId="10569"/>
    <cellStyle name="accounting 4 2" xfId="10570"/>
    <cellStyle name="accounting 4 2 10" xfId="10571"/>
    <cellStyle name="accounting 4 2 10 2" xfId="10572"/>
    <cellStyle name="accounting 4 2 10 2 2" xfId="10573"/>
    <cellStyle name="accounting 4 2 10 2 3" xfId="10574"/>
    <cellStyle name="accounting 4 2 10 3" xfId="10575"/>
    <cellStyle name="accounting 4 2 10 4" xfId="10576"/>
    <cellStyle name="accounting 4 2 11" xfId="10577"/>
    <cellStyle name="accounting 4 2 11 2" xfId="10578"/>
    <cellStyle name="accounting 4 2 11 2 2" xfId="10579"/>
    <cellStyle name="accounting 4 2 11 2 3" xfId="10580"/>
    <cellStyle name="accounting 4 2 11 3" xfId="10581"/>
    <cellStyle name="accounting 4 2 11 4" xfId="10582"/>
    <cellStyle name="accounting 4 2 12" xfId="10583"/>
    <cellStyle name="accounting 4 2 12 2" xfId="10584"/>
    <cellStyle name="accounting 4 2 12 2 2" xfId="10585"/>
    <cellStyle name="accounting 4 2 12 2 3" xfId="10586"/>
    <cellStyle name="accounting 4 2 12 3" xfId="10587"/>
    <cellStyle name="accounting 4 2 12 4" xfId="10588"/>
    <cellStyle name="accounting 4 2 13" xfId="10589"/>
    <cellStyle name="accounting 4 2 13 2" xfId="10590"/>
    <cellStyle name="accounting 4 2 13 2 2" xfId="10591"/>
    <cellStyle name="accounting 4 2 13 2 3" xfId="10592"/>
    <cellStyle name="accounting 4 2 13 3" xfId="10593"/>
    <cellStyle name="accounting 4 2 13 4" xfId="10594"/>
    <cellStyle name="accounting 4 2 14" xfId="10595"/>
    <cellStyle name="accounting 4 2 14 2" xfId="10596"/>
    <cellStyle name="accounting 4 2 14 2 2" xfId="10597"/>
    <cellStyle name="accounting 4 2 14 2 3" xfId="10598"/>
    <cellStyle name="accounting 4 2 14 3" xfId="10599"/>
    <cellStyle name="accounting 4 2 14 4" xfId="10600"/>
    <cellStyle name="accounting 4 2 15" xfId="10601"/>
    <cellStyle name="accounting 4 2 15 2" xfId="10602"/>
    <cellStyle name="accounting 4 2 15 2 2" xfId="10603"/>
    <cellStyle name="accounting 4 2 15 2 3" xfId="10604"/>
    <cellStyle name="accounting 4 2 15 3" xfId="10605"/>
    <cellStyle name="accounting 4 2 15 4" xfId="10606"/>
    <cellStyle name="accounting 4 2 16" xfId="10607"/>
    <cellStyle name="accounting 4 2 16 2" xfId="10608"/>
    <cellStyle name="accounting 4 2 16 2 2" xfId="10609"/>
    <cellStyle name="accounting 4 2 16 2 3" xfId="10610"/>
    <cellStyle name="accounting 4 2 16 3" xfId="10611"/>
    <cellStyle name="accounting 4 2 16 4" xfId="10612"/>
    <cellStyle name="accounting 4 2 17" xfId="10613"/>
    <cellStyle name="accounting 4 2 17 2" xfId="10614"/>
    <cellStyle name="accounting 4 2 17 3" xfId="10615"/>
    <cellStyle name="accounting 4 2 18" xfId="10616"/>
    <cellStyle name="accounting 4 2 18 2" xfId="10617"/>
    <cellStyle name="accounting 4 2 18 3" xfId="10618"/>
    <cellStyle name="accounting 4 2 19" xfId="10619"/>
    <cellStyle name="accounting 4 2 19 2" xfId="10620"/>
    <cellStyle name="accounting 4 2 19 3" xfId="10621"/>
    <cellStyle name="accounting 4 2 2" xfId="10622"/>
    <cellStyle name="accounting 4 2 2 2" xfId="10623"/>
    <cellStyle name="accounting 4 2 2 2 2" xfId="10624"/>
    <cellStyle name="accounting 4 2 2 2 3" xfId="10625"/>
    <cellStyle name="accounting 4 2 2 3" xfId="10626"/>
    <cellStyle name="accounting 4 2 2 4" xfId="10627"/>
    <cellStyle name="accounting 4 2 20" xfId="10628"/>
    <cellStyle name="accounting 4 2 21" xfId="10629"/>
    <cellStyle name="accounting 4 2 3" xfId="10630"/>
    <cellStyle name="accounting 4 2 3 2" xfId="10631"/>
    <cellStyle name="accounting 4 2 3 2 2" xfId="10632"/>
    <cellStyle name="accounting 4 2 3 2 3" xfId="10633"/>
    <cellStyle name="accounting 4 2 3 3" xfId="10634"/>
    <cellStyle name="accounting 4 2 3 4" xfId="10635"/>
    <cellStyle name="accounting 4 2 4" xfId="10636"/>
    <cellStyle name="accounting 4 2 4 2" xfId="10637"/>
    <cellStyle name="accounting 4 2 4 2 2" xfId="10638"/>
    <cellStyle name="accounting 4 2 4 2 3" xfId="10639"/>
    <cellStyle name="accounting 4 2 4 3" xfId="10640"/>
    <cellStyle name="accounting 4 2 4 4" xfId="10641"/>
    <cellStyle name="accounting 4 2 5" xfId="10642"/>
    <cellStyle name="accounting 4 2 5 2" xfId="10643"/>
    <cellStyle name="accounting 4 2 5 2 2" xfId="10644"/>
    <cellStyle name="accounting 4 2 5 2 3" xfId="10645"/>
    <cellStyle name="accounting 4 2 5 3" xfId="10646"/>
    <cellStyle name="accounting 4 2 5 4" xfId="10647"/>
    <cellStyle name="accounting 4 2 6" xfId="10648"/>
    <cellStyle name="accounting 4 2 6 2" xfId="10649"/>
    <cellStyle name="accounting 4 2 6 2 2" xfId="10650"/>
    <cellStyle name="accounting 4 2 6 2 3" xfId="10651"/>
    <cellStyle name="accounting 4 2 6 3" xfId="10652"/>
    <cellStyle name="accounting 4 2 6 4" xfId="10653"/>
    <cellStyle name="accounting 4 2 7" xfId="10654"/>
    <cellStyle name="accounting 4 2 7 2" xfId="10655"/>
    <cellStyle name="accounting 4 2 7 2 2" xfId="10656"/>
    <cellStyle name="accounting 4 2 7 2 3" xfId="10657"/>
    <cellStyle name="accounting 4 2 7 3" xfId="10658"/>
    <cellStyle name="accounting 4 2 7 4" xfId="10659"/>
    <cellStyle name="accounting 4 2 8" xfId="10660"/>
    <cellStyle name="accounting 4 2 8 2" xfId="10661"/>
    <cellStyle name="accounting 4 2 8 2 2" xfId="10662"/>
    <cellStyle name="accounting 4 2 8 2 3" xfId="10663"/>
    <cellStyle name="accounting 4 2 8 3" xfId="10664"/>
    <cellStyle name="accounting 4 2 8 4" xfId="10665"/>
    <cellStyle name="accounting 4 2 9" xfId="10666"/>
    <cellStyle name="accounting 4 2 9 2" xfId="10667"/>
    <cellStyle name="accounting 4 2 9 2 2" xfId="10668"/>
    <cellStyle name="accounting 4 2 9 2 3" xfId="10669"/>
    <cellStyle name="accounting 4 2 9 3" xfId="10670"/>
    <cellStyle name="accounting 4 2 9 4" xfId="10671"/>
    <cellStyle name="accounting 4 3" xfId="10672"/>
    <cellStyle name="accounting 4 3 2" xfId="10673"/>
    <cellStyle name="accounting 4 3 2 2" xfId="10674"/>
    <cellStyle name="accounting 4 3 2 2 2" xfId="10675"/>
    <cellStyle name="accounting 4 3 2 2 3" xfId="10676"/>
    <cellStyle name="accounting 4 3 2 3" xfId="10677"/>
    <cellStyle name="accounting 4 3 2 4" xfId="10678"/>
    <cellStyle name="accounting 4 3 3" xfId="10679"/>
    <cellStyle name="accounting 4 3 3 2" xfId="10680"/>
    <cellStyle name="accounting 4 3 3 2 2" xfId="10681"/>
    <cellStyle name="accounting 4 3 3 2 3" xfId="10682"/>
    <cellStyle name="accounting 4 3 3 3" xfId="10683"/>
    <cellStyle name="accounting 4 3 3 4" xfId="10684"/>
    <cellStyle name="accounting 4 3 4" xfId="10685"/>
    <cellStyle name="accounting 4 3 4 2" xfId="10686"/>
    <cellStyle name="accounting 4 3 4 2 2" xfId="10687"/>
    <cellStyle name="accounting 4 3 4 2 3" xfId="10688"/>
    <cellStyle name="accounting 4 3 4 3" xfId="10689"/>
    <cellStyle name="accounting 4 3 4 4" xfId="10690"/>
    <cellStyle name="accounting 4 3 5" xfId="10691"/>
    <cellStyle name="accounting 4 3 5 2" xfId="10692"/>
    <cellStyle name="accounting 4 3 5 3" xfId="10693"/>
    <cellStyle name="accounting 4 3 6" xfId="10694"/>
    <cellStyle name="accounting 4 3 6 2" xfId="10695"/>
    <cellStyle name="accounting 4 3 6 3" xfId="10696"/>
    <cellStyle name="accounting 4 3 7" xfId="10697"/>
    <cellStyle name="accounting 4 3 8" xfId="10698"/>
    <cellStyle name="accounting 4 4" xfId="10699"/>
    <cellStyle name="accounting 4 4 2" xfId="10700"/>
    <cellStyle name="accounting 4 4 2 2" xfId="10701"/>
    <cellStyle name="accounting 4 4 2 3" xfId="10702"/>
    <cellStyle name="accounting 4 4 3" xfId="10703"/>
    <cellStyle name="accounting 4 4 4" xfId="10704"/>
    <cellStyle name="accounting 4 5" xfId="10705"/>
    <cellStyle name="accounting 4 5 2" xfId="10706"/>
    <cellStyle name="accounting 4 5 2 2" xfId="10707"/>
    <cellStyle name="accounting 4 5 2 3" xfId="10708"/>
    <cellStyle name="accounting 4 5 3" xfId="10709"/>
    <cellStyle name="accounting 4 5 4" xfId="10710"/>
    <cellStyle name="accounting 4 6" xfId="10711"/>
    <cellStyle name="accounting 4 6 2" xfId="10712"/>
    <cellStyle name="accounting 4 6 2 2" xfId="10713"/>
    <cellStyle name="accounting 4 6 2 3" xfId="10714"/>
    <cellStyle name="accounting 4 6 3" xfId="10715"/>
    <cellStyle name="accounting 4 6 4" xfId="10716"/>
    <cellStyle name="accounting 4 7" xfId="10717"/>
    <cellStyle name="accounting 4 8" xfId="10718"/>
    <cellStyle name="accounting 5" xfId="10719"/>
    <cellStyle name="accounting 5 2" xfId="10720"/>
    <cellStyle name="accounting 5 2 10" xfId="10721"/>
    <cellStyle name="accounting 5 2 10 2" xfId="10722"/>
    <cellStyle name="accounting 5 2 10 2 2" xfId="10723"/>
    <cellStyle name="accounting 5 2 10 2 3" xfId="10724"/>
    <cellStyle name="accounting 5 2 10 3" xfId="10725"/>
    <cellStyle name="accounting 5 2 10 4" xfId="10726"/>
    <cellStyle name="accounting 5 2 11" xfId="10727"/>
    <cellStyle name="accounting 5 2 11 2" xfId="10728"/>
    <cellStyle name="accounting 5 2 11 2 2" xfId="10729"/>
    <cellStyle name="accounting 5 2 11 2 3" xfId="10730"/>
    <cellStyle name="accounting 5 2 11 3" xfId="10731"/>
    <cellStyle name="accounting 5 2 11 4" xfId="10732"/>
    <cellStyle name="accounting 5 2 12" xfId="10733"/>
    <cellStyle name="accounting 5 2 12 2" xfId="10734"/>
    <cellStyle name="accounting 5 2 12 2 2" xfId="10735"/>
    <cellStyle name="accounting 5 2 12 2 3" xfId="10736"/>
    <cellStyle name="accounting 5 2 12 3" xfId="10737"/>
    <cellStyle name="accounting 5 2 12 4" xfId="10738"/>
    <cellStyle name="accounting 5 2 13" xfId="10739"/>
    <cellStyle name="accounting 5 2 13 2" xfId="10740"/>
    <cellStyle name="accounting 5 2 13 2 2" xfId="10741"/>
    <cellStyle name="accounting 5 2 13 2 3" xfId="10742"/>
    <cellStyle name="accounting 5 2 13 3" xfId="10743"/>
    <cellStyle name="accounting 5 2 13 4" xfId="10744"/>
    <cellStyle name="accounting 5 2 14" xfId="10745"/>
    <cellStyle name="accounting 5 2 14 2" xfId="10746"/>
    <cellStyle name="accounting 5 2 14 2 2" xfId="10747"/>
    <cellStyle name="accounting 5 2 14 2 3" xfId="10748"/>
    <cellStyle name="accounting 5 2 14 3" xfId="10749"/>
    <cellStyle name="accounting 5 2 14 4" xfId="10750"/>
    <cellStyle name="accounting 5 2 15" xfId="10751"/>
    <cellStyle name="accounting 5 2 15 2" xfId="10752"/>
    <cellStyle name="accounting 5 2 15 2 2" xfId="10753"/>
    <cellStyle name="accounting 5 2 15 2 3" xfId="10754"/>
    <cellStyle name="accounting 5 2 15 3" xfId="10755"/>
    <cellStyle name="accounting 5 2 15 4" xfId="10756"/>
    <cellStyle name="accounting 5 2 16" xfId="10757"/>
    <cellStyle name="accounting 5 2 16 2" xfId="10758"/>
    <cellStyle name="accounting 5 2 16 2 2" xfId="10759"/>
    <cellStyle name="accounting 5 2 16 2 3" xfId="10760"/>
    <cellStyle name="accounting 5 2 16 3" xfId="10761"/>
    <cellStyle name="accounting 5 2 16 4" xfId="10762"/>
    <cellStyle name="accounting 5 2 17" xfId="10763"/>
    <cellStyle name="accounting 5 2 17 2" xfId="10764"/>
    <cellStyle name="accounting 5 2 17 3" xfId="10765"/>
    <cellStyle name="accounting 5 2 18" xfId="10766"/>
    <cellStyle name="accounting 5 2 18 2" xfId="10767"/>
    <cellStyle name="accounting 5 2 18 3" xfId="10768"/>
    <cellStyle name="accounting 5 2 19" xfId="10769"/>
    <cellStyle name="accounting 5 2 19 2" xfId="10770"/>
    <cellStyle name="accounting 5 2 19 3" xfId="10771"/>
    <cellStyle name="accounting 5 2 2" xfId="10772"/>
    <cellStyle name="accounting 5 2 2 2" xfId="10773"/>
    <cellStyle name="accounting 5 2 2 2 2" xfId="10774"/>
    <cellStyle name="accounting 5 2 2 2 3" xfId="10775"/>
    <cellStyle name="accounting 5 2 2 3" xfId="10776"/>
    <cellStyle name="accounting 5 2 2 4" xfId="10777"/>
    <cellStyle name="accounting 5 2 20" xfId="10778"/>
    <cellStyle name="accounting 5 2 21" xfId="10779"/>
    <cellStyle name="accounting 5 2 3" xfId="10780"/>
    <cellStyle name="accounting 5 2 3 2" xfId="10781"/>
    <cellStyle name="accounting 5 2 3 2 2" xfId="10782"/>
    <cellStyle name="accounting 5 2 3 2 3" xfId="10783"/>
    <cellStyle name="accounting 5 2 3 3" xfId="10784"/>
    <cellStyle name="accounting 5 2 3 4" xfId="10785"/>
    <cellStyle name="accounting 5 2 4" xfId="10786"/>
    <cellStyle name="accounting 5 2 4 2" xfId="10787"/>
    <cellStyle name="accounting 5 2 4 2 2" xfId="10788"/>
    <cellStyle name="accounting 5 2 4 2 3" xfId="10789"/>
    <cellStyle name="accounting 5 2 4 3" xfId="10790"/>
    <cellStyle name="accounting 5 2 4 4" xfId="10791"/>
    <cellStyle name="accounting 5 2 5" xfId="10792"/>
    <cellStyle name="accounting 5 2 5 2" xfId="10793"/>
    <cellStyle name="accounting 5 2 5 2 2" xfId="10794"/>
    <cellStyle name="accounting 5 2 5 2 3" xfId="10795"/>
    <cellStyle name="accounting 5 2 5 3" xfId="10796"/>
    <cellStyle name="accounting 5 2 5 4" xfId="10797"/>
    <cellStyle name="accounting 5 2 6" xfId="10798"/>
    <cellStyle name="accounting 5 2 6 2" xfId="10799"/>
    <cellStyle name="accounting 5 2 6 2 2" xfId="10800"/>
    <cellStyle name="accounting 5 2 6 2 3" xfId="10801"/>
    <cellStyle name="accounting 5 2 6 3" xfId="10802"/>
    <cellStyle name="accounting 5 2 6 4" xfId="10803"/>
    <cellStyle name="accounting 5 2 7" xfId="10804"/>
    <cellStyle name="accounting 5 2 7 2" xfId="10805"/>
    <cellStyle name="accounting 5 2 7 2 2" xfId="10806"/>
    <cellStyle name="accounting 5 2 7 2 3" xfId="10807"/>
    <cellStyle name="accounting 5 2 7 3" xfId="10808"/>
    <cellStyle name="accounting 5 2 7 4" xfId="10809"/>
    <cellStyle name="accounting 5 2 8" xfId="10810"/>
    <cellStyle name="accounting 5 2 8 2" xfId="10811"/>
    <cellStyle name="accounting 5 2 8 2 2" xfId="10812"/>
    <cellStyle name="accounting 5 2 8 2 3" xfId="10813"/>
    <cellStyle name="accounting 5 2 8 3" xfId="10814"/>
    <cellStyle name="accounting 5 2 8 4" xfId="10815"/>
    <cellStyle name="accounting 5 2 9" xfId="10816"/>
    <cellStyle name="accounting 5 2 9 2" xfId="10817"/>
    <cellStyle name="accounting 5 2 9 2 2" xfId="10818"/>
    <cellStyle name="accounting 5 2 9 2 3" xfId="10819"/>
    <cellStyle name="accounting 5 2 9 3" xfId="10820"/>
    <cellStyle name="accounting 5 2 9 4" xfId="10821"/>
    <cellStyle name="accounting 5 3" xfId="10822"/>
    <cellStyle name="accounting 5 3 2" xfId="10823"/>
    <cellStyle name="accounting 5 3 2 2" xfId="10824"/>
    <cellStyle name="accounting 5 3 2 2 2" xfId="10825"/>
    <cellStyle name="accounting 5 3 2 2 3" xfId="10826"/>
    <cellStyle name="accounting 5 3 2 3" xfId="10827"/>
    <cellStyle name="accounting 5 3 2 4" xfId="10828"/>
    <cellStyle name="accounting 5 3 3" xfId="10829"/>
    <cellStyle name="accounting 5 3 3 2" xfId="10830"/>
    <cellStyle name="accounting 5 3 3 2 2" xfId="10831"/>
    <cellStyle name="accounting 5 3 3 2 3" xfId="10832"/>
    <cellStyle name="accounting 5 3 3 3" xfId="10833"/>
    <cellStyle name="accounting 5 3 3 4" xfId="10834"/>
    <cellStyle name="accounting 5 3 4" xfId="10835"/>
    <cellStyle name="accounting 5 3 4 2" xfId="10836"/>
    <cellStyle name="accounting 5 3 4 2 2" xfId="10837"/>
    <cellStyle name="accounting 5 3 4 2 3" xfId="10838"/>
    <cellStyle name="accounting 5 3 4 3" xfId="10839"/>
    <cellStyle name="accounting 5 3 4 4" xfId="10840"/>
    <cellStyle name="accounting 5 3 5" xfId="10841"/>
    <cellStyle name="accounting 5 3 5 2" xfId="10842"/>
    <cellStyle name="accounting 5 3 5 3" xfId="10843"/>
    <cellStyle name="accounting 5 3 6" xfId="10844"/>
    <cellStyle name="accounting 5 3 6 2" xfId="10845"/>
    <cellStyle name="accounting 5 3 6 3" xfId="10846"/>
    <cellStyle name="accounting 5 3 7" xfId="10847"/>
    <cellStyle name="accounting 5 3 8" xfId="10848"/>
    <cellStyle name="accounting 5 4" xfId="10849"/>
    <cellStyle name="accounting 5 4 2" xfId="10850"/>
    <cellStyle name="accounting 5 4 2 2" xfId="10851"/>
    <cellStyle name="accounting 5 4 2 3" xfId="10852"/>
    <cellStyle name="accounting 5 4 3" xfId="10853"/>
    <cellStyle name="accounting 5 4 4" xfId="10854"/>
    <cellStyle name="accounting 5 5" xfId="10855"/>
    <cellStyle name="accounting 5 5 2" xfId="10856"/>
    <cellStyle name="accounting 5 5 2 2" xfId="10857"/>
    <cellStyle name="accounting 5 5 2 3" xfId="10858"/>
    <cellStyle name="accounting 5 5 3" xfId="10859"/>
    <cellStyle name="accounting 5 5 4" xfId="10860"/>
    <cellStyle name="accounting 5 6" xfId="10861"/>
    <cellStyle name="accounting 5 6 2" xfId="10862"/>
    <cellStyle name="accounting 5 6 2 2" xfId="10863"/>
    <cellStyle name="accounting 5 6 2 3" xfId="10864"/>
    <cellStyle name="accounting 5 6 3" xfId="10865"/>
    <cellStyle name="accounting 5 6 4" xfId="10866"/>
    <cellStyle name="accounting 5 7" xfId="10867"/>
    <cellStyle name="accounting 5 8" xfId="10868"/>
    <cellStyle name="accounting 6" xfId="10869"/>
    <cellStyle name="accounting 6 10" xfId="10870"/>
    <cellStyle name="accounting 6 10 2" xfId="10871"/>
    <cellStyle name="accounting 6 10 2 2" xfId="10872"/>
    <cellStyle name="accounting 6 10 2 3" xfId="10873"/>
    <cellStyle name="accounting 6 10 3" xfId="10874"/>
    <cellStyle name="accounting 6 10 4" xfId="10875"/>
    <cellStyle name="accounting 6 11" xfId="10876"/>
    <cellStyle name="accounting 6 11 2" xfId="10877"/>
    <cellStyle name="accounting 6 11 2 2" xfId="10878"/>
    <cellStyle name="accounting 6 11 2 3" xfId="10879"/>
    <cellStyle name="accounting 6 11 3" xfId="10880"/>
    <cellStyle name="accounting 6 11 4" xfId="10881"/>
    <cellStyle name="accounting 6 12" xfId="10882"/>
    <cellStyle name="accounting 6 12 2" xfId="10883"/>
    <cellStyle name="accounting 6 12 2 2" xfId="10884"/>
    <cellStyle name="accounting 6 12 2 3" xfId="10885"/>
    <cellStyle name="accounting 6 12 3" xfId="10886"/>
    <cellStyle name="accounting 6 12 4" xfId="10887"/>
    <cellStyle name="accounting 6 13" xfId="10888"/>
    <cellStyle name="accounting 6 13 2" xfId="10889"/>
    <cellStyle name="accounting 6 13 2 2" xfId="10890"/>
    <cellStyle name="accounting 6 13 2 3" xfId="10891"/>
    <cellStyle name="accounting 6 13 3" xfId="10892"/>
    <cellStyle name="accounting 6 13 4" xfId="10893"/>
    <cellStyle name="accounting 6 14" xfId="10894"/>
    <cellStyle name="accounting 6 14 2" xfId="10895"/>
    <cellStyle name="accounting 6 14 2 2" xfId="10896"/>
    <cellStyle name="accounting 6 14 2 3" xfId="10897"/>
    <cellStyle name="accounting 6 14 3" xfId="10898"/>
    <cellStyle name="accounting 6 14 4" xfId="10899"/>
    <cellStyle name="accounting 6 15" xfId="10900"/>
    <cellStyle name="accounting 6 15 2" xfId="10901"/>
    <cellStyle name="accounting 6 15 2 2" xfId="10902"/>
    <cellStyle name="accounting 6 15 2 3" xfId="10903"/>
    <cellStyle name="accounting 6 15 3" xfId="10904"/>
    <cellStyle name="accounting 6 15 4" xfId="10905"/>
    <cellStyle name="accounting 6 16" xfId="10906"/>
    <cellStyle name="accounting 6 16 2" xfId="10907"/>
    <cellStyle name="accounting 6 16 2 2" xfId="10908"/>
    <cellStyle name="accounting 6 16 2 3" xfId="10909"/>
    <cellStyle name="accounting 6 16 3" xfId="10910"/>
    <cellStyle name="accounting 6 16 4" xfId="10911"/>
    <cellStyle name="accounting 6 17" xfId="10912"/>
    <cellStyle name="accounting 6 17 2" xfId="10913"/>
    <cellStyle name="accounting 6 17 3" xfId="10914"/>
    <cellStyle name="accounting 6 18" xfId="10915"/>
    <cellStyle name="accounting 6 18 2" xfId="10916"/>
    <cellStyle name="accounting 6 18 3" xfId="10917"/>
    <cellStyle name="accounting 6 19" xfId="10918"/>
    <cellStyle name="accounting 6 19 2" xfId="10919"/>
    <cellStyle name="accounting 6 19 3" xfId="10920"/>
    <cellStyle name="accounting 6 2" xfId="10921"/>
    <cellStyle name="accounting 6 2 2" xfId="10922"/>
    <cellStyle name="accounting 6 2 2 2" xfId="10923"/>
    <cellStyle name="accounting 6 2 2 3" xfId="10924"/>
    <cellStyle name="accounting 6 2 3" xfId="10925"/>
    <cellStyle name="accounting 6 2 4" xfId="10926"/>
    <cellStyle name="accounting 6 20" xfId="10927"/>
    <cellStyle name="accounting 6 21" xfId="10928"/>
    <cellStyle name="accounting 6 3" xfId="10929"/>
    <cellStyle name="accounting 6 3 2" xfId="10930"/>
    <cellStyle name="accounting 6 3 2 2" xfId="10931"/>
    <cellStyle name="accounting 6 3 2 3" xfId="10932"/>
    <cellStyle name="accounting 6 3 3" xfId="10933"/>
    <cellStyle name="accounting 6 3 4" xfId="10934"/>
    <cellStyle name="accounting 6 4" xfId="10935"/>
    <cellStyle name="accounting 6 4 2" xfId="10936"/>
    <cellStyle name="accounting 6 4 2 2" xfId="10937"/>
    <cellStyle name="accounting 6 4 2 3" xfId="10938"/>
    <cellStyle name="accounting 6 4 3" xfId="10939"/>
    <cellStyle name="accounting 6 4 4" xfId="10940"/>
    <cellStyle name="accounting 6 5" xfId="10941"/>
    <cellStyle name="accounting 6 5 2" xfId="10942"/>
    <cellStyle name="accounting 6 5 2 2" xfId="10943"/>
    <cellStyle name="accounting 6 5 2 3" xfId="10944"/>
    <cellStyle name="accounting 6 5 3" xfId="10945"/>
    <cellStyle name="accounting 6 5 4" xfId="10946"/>
    <cellStyle name="accounting 6 6" xfId="10947"/>
    <cellStyle name="accounting 6 6 2" xfId="10948"/>
    <cellStyle name="accounting 6 6 2 2" xfId="10949"/>
    <cellStyle name="accounting 6 6 2 3" xfId="10950"/>
    <cellStyle name="accounting 6 6 3" xfId="10951"/>
    <cellStyle name="accounting 6 6 4" xfId="10952"/>
    <cellStyle name="accounting 6 7" xfId="10953"/>
    <cellStyle name="accounting 6 7 2" xfId="10954"/>
    <cellStyle name="accounting 6 7 2 2" xfId="10955"/>
    <cellStyle name="accounting 6 7 2 3" xfId="10956"/>
    <cellStyle name="accounting 6 7 3" xfId="10957"/>
    <cellStyle name="accounting 6 7 4" xfId="10958"/>
    <cellStyle name="accounting 6 8" xfId="10959"/>
    <cellStyle name="accounting 6 8 2" xfId="10960"/>
    <cellStyle name="accounting 6 8 2 2" xfId="10961"/>
    <cellStyle name="accounting 6 8 2 3" xfId="10962"/>
    <cellStyle name="accounting 6 8 3" xfId="10963"/>
    <cellStyle name="accounting 6 8 4" xfId="10964"/>
    <cellStyle name="accounting 6 9" xfId="10965"/>
    <cellStyle name="accounting 6 9 2" xfId="10966"/>
    <cellStyle name="accounting 6 9 2 2" xfId="10967"/>
    <cellStyle name="accounting 6 9 2 3" xfId="10968"/>
    <cellStyle name="accounting 6 9 3" xfId="10969"/>
    <cellStyle name="accounting 6 9 4" xfId="10970"/>
    <cellStyle name="accounting 7" xfId="10971"/>
    <cellStyle name="accounting 7 2" xfId="10972"/>
    <cellStyle name="accounting 7 2 2" xfId="10973"/>
    <cellStyle name="accounting 7 2 2 2" xfId="10974"/>
    <cellStyle name="accounting 7 2 2 3" xfId="10975"/>
    <cellStyle name="accounting 7 2 3" xfId="10976"/>
    <cellStyle name="accounting 7 2 4" xfId="10977"/>
    <cellStyle name="accounting 7 3" xfId="10978"/>
    <cellStyle name="accounting 7 3 2" xfId="10979"/>
    <cellStyle name="accounting 7 3 2 2" xfId="10980"/>
    <cellStyle name="accounting 7 3 2 3" xfId="10981"/>
    <cellStyle name="accounting 7 3 3" xfId="10982"/>
    <cellStyle name="accounting 7 3 4" xfId="10983"/>
    <cellStyle name="accounting 7 4" xfId="10984"/>
    <cellStyle name="accounting 7 4 2" xfId="10985"/>
    <cellStyle name="accounting 7 4 2 2" xfId="10986"/>
    <cellStyle name="accounting 7 4 2 3" xfId="10987"/>
    <cellStyle name="accounting 7 4 3" xfId="10988"/>
    <cellStyle name="accounting 7 4 4" xfId="10989"/>
    <cellStyle name="accounting 7 5" xfId="10990"/>
    <cellStyle name="accounting 7 5 2" xfId="10991"/>
    <cellStyle name="accounting 7 5 3" xfId="10992"/>
    <cellStyle name="accounting 7 6" xfId="10993"/>
    <cellStyle name="accounting 7 6 2" xfId="10994"/>
    <cellStyle name="accounting 7 6 3" xfId="10995"/>
    <cellStyle name="accounting 7 7" xfId="10996"/>
    <cellStyle name="accounting 7 8" xfId="10997"/>
    <cellStyle name="accounting 8" xfId="10998"/>
    <cellStyle name="accounting 8 2" xfId="10999"/>
    <cellStyle name="accounting 8 2 2" xfId="11000"/>
    <cellStyle name="accounting 8 2 3" xfId="11001"/>
    <cellStyle name="accounting 8 3" xfId="11002"/>
    <cellStyle name="accounting 8 4" xfId="11003"/>
    <cellStyle name="accounting 9" xfId="11004"/>
    <cellStyle name="accounting 9 2" xfId="11005"/>
    <cellStyle name="accounting 9 2 2" xfId="11006"/>
    <cellStyle name="accounting 9 2 3" xfId="11007"/>
    <cellStyle name="accounting 9 3" xfId="11008"/>
    <cellStyle name="accounting 9 4" xfId="11009"/>
    <cellStyle name="Accounting No$" xfId="11010"/>
    <cellStyle name="Accounting_Consolidated -v20" xfId="11011"/>
    <cellStyle name="AcctgDollrDash0" xfId="11012"/>
    <cellStyle name="Accy [0]" xfId="11013"/>
    <cellStyle name="Accy [1]" xfId="11014"/>
    <cellStyle name="Accy [2]" xfId="11015"/>
    <cellStyle name="Accy$ [0]" xfId="11016"/>
    <cellStyle name="Accy$ [1]" xfId="11017"/>
    <cellStyle name="Accy$ [2]" xfId="11018"/>
    <cellStyle name="Acinput" xfId="11019"/>
    <cellStyle name="Acinput,," xfId="11020"/>
    <cellStyle name="Acinput_Hobbs IPO Model.v8" xfId="11021"/>
    <cellStyle name="Acoutput" xfId="11022"/>
    <cellStyle name="Acoutput,," xfId="11023"/>
    <cellStyle name="Acquisition" xfId="11024"/>
    <cellStyle name="active" xfId="11025"/>
    <cellStyle name="Actual" xfId="11026"/>
    <cellStyle name="Actual 2" xfId="11027"/>
    <cellStyle name="Actual 2 2" xfId="11028"/>
    <cellStyle name="Actual 2 2 10" xfId="11029"/>
    <cellStyle name="Actual 2 2 10 2" xfId="11030"/>
    <cellStyle name="Actual 2 2 10 2 2" xfId="11031"/>
    <cellStyle name="Actual 2 2 10 2 3" xfId="11032"/>
    <cellStyle name="Actual 2 2 10 3" xfId="11033"/>
    <cellStyle name="Actual 2 2 10 4" xfId="11034"/>
    <cellStyle name="Actual 2 2 11" xfId="11035"/>
    <cellStyle name="Actual 2 2 11 2" xfId="11036"/>
    <cellStyle name="Actual 2 2 11 2 2" xfId="11037"/>
    <cellStyle name="Actual 2 2 11 2 3" xfId="11038"/>
    <cellStyle name="Actual 2 2 11 3" xfId="11039"/>
    <cellStyle name="Actual 2 2 11 4" xfId="11040"/>
    <cellStyle name="Actual 2 2 12" xfId="11041"/>
    <cellStyle name="Actual 2 2 12 2" xfId="11042"/>
    <cellStyle name="Actual 2 2 12 2 2" xfId="11043"/>
    <cellStyle name="Actual 2 2 12 2 3" xfId="11044"/>
    <cellStyle name="Actual 2 2 12 3" xfId="11045"/>
    <cellStyle name="Actual 2 2 12 4" xfId="11046"/>
    <cellStyle name="Actual 2 2 13" xfId="11047"/>
    <cellStyle name="Actual 2 2 13 2" xfId="11048"/>
    <cellStyle name="Actual 2 2 13 2 2" xfId="11049"/>
    <cellStyle name="Actual 2 2 13 2 3" xfId="11050"/>
    <cellStyle name="Actual 2 2 13 3" xfId="11051"/>
    <cellStyle name="Actual 2 2 13 4" xfId="11052"/>
    <cellStyle name="Actual 2 2 14" xfId="11053"/>
    <cellStyle name="Actual 2 2 14 2" xfId="11054"/>
    <cellStyle name="Actual 2 2 14 2 2" xfId="11055"/>
    <cellStyle name="Actual 2 2 14 2 3" xfId="11056"/>
    <cellStyle name="Actual 2 2 14 3" xfId="11057"/>
    <cellStyle name="Actual 2 2 14 4" xfId="11058"/>
    <cellStyle name="Actual 2 2 15" xfId="11059"/>
    <cellStyle name="Actual 2 2 15 2" xfId="11060"/>
    <cellStyle name="Actual 2 2 15 2 2" xfId="11061"/>
    <cellStyle name="Actual 2 2 15 2 3" xfId="11062"/>
    <cellStyle name="Actual 2 2 15 3" xfId="11063"/>
    <cellStyle name="Actual 2 2 15 4" xfId="11064"/>
    <cellStyle name="Actual 2 2 16" xfId="11065"/>
    <cellStyle name="Actual 2 2 16 2" xfId="11066"/>
    <cellStyle name="Actual 2 2 16 2 2" xfId="11067"/>
    <cellStyle name="Actual 2 2 16 2 3" xfId="11068"/>
    <cellStyle name="Actual 2 2 16 3" xfId="11069"/>
    <cellStyle name="Actual 2 2 16 4" xfId="11070"/>
    <cellStyle name="Actual 2 2 17" xfId="11071"/>
    <cellStyle name="Actual 2 2 17 2" xfId="11072"/>
    <cellStyle name="Actual 2 2 17 3" xfId="11073"/>
    <cellStyle name="Actual 2 2 18" xfId="11074"/>
    <cellStyle name="Actual 2 2 18 2" xfId="11075"/>
    <cellStyle name="Actual 2 2 18 3" xfId="11076"/>
    <cellStyle name="Actual 2 2 19" xfId="11077"/>
    <cellStyle name="Actual 2 2 19 2" xfId="11078"/>
    <cellStyle name="Actual 2 2 19 3" xfId="11079"/>
    <cellStyle name="Actual 2 2 2" xfId="11080"/>
    <cellStyle name="Actual 2 2 2 2" xfId="11081"/>
    <cellStyle name="Actual 2 2 2 2 2" xfId="11082"/>
    <cellStyle name="Actual 2 2 2 2 3" xfId="11083"/>
    <cellStyle name="Actual 2 2 2 3" xfId="11084"/>
    <cellStyle name="Actual 2 2 2 4" xfId="11085"/>
    <cellStyle name="Actual 2 2 20" xfId="11086"/>
    <cellStyle name="Actual 2 2 21" xfId="11087"/>
    <cellStyle name="Actual 2 2 3" xfId="11088"/>
    <cellStyle name="Actual 2 2 3 2" xfId="11089"/>
    <cellStyle name="Actual 2 2 3 2 2" xfId="11090"/>
    <cellStyle name="Actual 2 2 3 2 3" xfId="11091"/>
    <cellStyle name="Actual 2 2 3 3" xfId="11092"/>
    <cellStyle name="Actual 2 2 3 4" xfId="11093"/>
    <cellStyle name="Actual 2 2 4" xfId="11094"/>
    <cellStyle name="Actual 2 2 4 2" xfId="11095"/>
    <cellStyle name="Actual 2 2 4 2 2" xfId="11096"/>
    <cellStyle name="Actual 2 2 4 2 3" xfId="11097"/>
    <cellStyle name="Actual 2 2 4 3" xfId="11098"/>
    <cellStyle name="Actual 2 2 4 4" xfId="11099"/>
    <cellStyle name="Actual 2 2 5" xfId="11100"/>
    <cellStyle name="Actual 2 2 5 2" xfId="11101"/>
    <cellStyle name="Actual 2 2 5 2 2" xfId="11102"/>
    <cellStyle name="Actual 2 2 5 2 3" xfId="11103"/>
    <cellStyle name="Actual 2 2 5 3" xfId="11104"/>
    <cellStyle name="Actual 2 2 5 4" xfId="11105"/>
    <cellStyle name="Actual 2 2 6" xfId="11106"/>
    <cellStyle name="Actual 2 2 6 2" xfId="11107"/>
    <cellStyle name="Actual 2 2 6 2 2" xfId="11108"/>
    <cellStyle name="Actual 2 2 6 2 3" xfId="11109"/>
    <cellStyle name="Actual 2 2 6 3" xfId="11110"/>
    <cellStyle name="Actual 2 2 6 4" xfId="11111"/>
    <cellStyle name="Actual 2 2 7" xfId="11112"/>
    <cellStyle name="Actual 2 2 7 2" xfId="11113"/>
    <cellStyle name="Actual 2 2 7 2 2" xfId="11114"/>
    <cellStyle name="Actual 2 2 7 2 3" xfId="11115"/>
    <cellStyle name="Actual 2 2 7 3" xfId="11116"/>
    <cellStyle name="Actual 2 2 7 4" xfId="11117"/>
    <cellStyle name="Actual 2 2 8" xfId="11118"/>
    <cellStyle name="Actual 2 2 8 2" xfId="11119"/>
    <cellStyle name="Actual 2 2 8 2 2" xfId="11120"/>
    <cellStyle name="Actual 2 2 8 2 3" xfId="11121"/>
    <cellStyle name="Actual 2 2 8 3" xfId="11122"/>
    <cellStyle name="Actual 2 2 8 4" xfId="11123"/>
    <cellStyle name="Actual 2 2 9" xfId="11124"/>
    <cellStyle name="Actual 2 2 9 2" xfId="11125"/>
    <cellStyle name="Actual 2 2 9 2 2" xfId="11126"/>
    <cellStyle name="Actual 2 2 9 2 3" xfId="11127"/>
    <cellStyle name="Actual 2 2 9 3" xfId="11128"/>
    <cellStyle name="Actual 2 2 9 4" xfId="11129"/>
    <cellStyle name="Actual 2 3" xfId="11130"/>
    <cellStyle name="Actual 2 3 2" xfId="11131"/>
    <cellStyle name="Actual 2 3 2 2" xfId="11132"/>
    <cellStyle name="Actual 2 3 2 2 2" xfId="11133"/>
    <cellStyle name="Actual 2 3 2 2 3" xfId="11134"/>
    <cellStyle name="Actual 2 3 2 3" xfId="11135"/>
    <cellStyle name="Actual 2 3 2 4" xfId="11136"/>
    <cellStyle name="Actual 2 3 3" xfId="11137"/>
    <cellStyle name="Actual 2 3 3 2" xfId="11138"/>
    <cellStyle name="Actual 2 3 3 2 2" xfId="11139"/>
    <cellStyle name="Actual 2 3 3 2 3" xfId="11140"/>
    <cellStyle name="Actual 2 3 3 3" xfId="11141"/>
    <cellStyle name="Actual 2 3 3 4" xfId="11142"/>
    <cellStyle name="Actual 2 3 4" xfId="11143"/>
    <cellStyle name="Actual 2 3 4 2" xfId="11144"/>
    <cellStyle name="Actual 2 3 4 2 2" xfId="11145"/>
    <cellStyle name="Actual 2 3 4 2 3" xfId="11146"/>
    <cellStyle name="Actual 2 3 4 3" xfId="11147"/>
    <cellStyle name="Actual 2 3 4 4" xfId="11148"/>
    <cellStyle name="Actual 2 3 5" xfId="11149"/>
    <cellStyle name="Actual 2 3 5 2" xfId="11150"/>
    <cellStyle name="Actual 2 3 5 3" xfId="11151"/>
    <cellStyle name="Actual 2 3 6" xfId="11152"/>
    <cellStyle name="Actual 2 3 6 2" xfId="11153"/>
    <cellStyle name="Actual 2 3 6 3" xfId="11154"/>
    <cellStyle name="Actual 2 3 7" xfId="11155"/>
    <cellStyle name="Actual 2 3 8" xfId="11156"/>
    <cellStyle name="Actual 2 4" xfId="11157"/>
    <cellStyle name="Actual 2 4 2" xfId="11158"/>
    <cellStyle name="Actual 2 4 2 2" xfId="11159"/>
    <cellStyle name="Actual 2 4 2 3" xfId="11160"/>
    <cellStyle name="Actual 2 4 3" xfId="11161"/>
    <cellStyle name="Actual 2 4 4" xfId="11162"/>
    <cellStyle name="Actual 2 5" xfId="11163"/>
    <cellStyle name="Actual 2 5 2" xfId="11164"/>
    <cellStyle name="Actual 2 5 2 2" xfId="11165"/>
    <cellStyle name="Actual 2 5 2 3" xfId="11166"/>
    <cellStyle name="Actual 2 5 3" xfId="11167"/>
    <cellStyle name="Actual 2 5 4" xfId="11168"/>
    <cellStyle name="Actual 2 6" xfId="11169"/>
    <cellStyle name="Actual 2 6 2" xfId="11170"/>
    <cellStyle name="Actual 2 6 2 2" xfId="11171"/>
    <cellStyle name="Actual 2 6 2 3" xfId="11172"/>
    <cellStyle name="Actual 2 6 3" xfId="11173"/>
    <cellStyle name="Actual 2 6 4" xfId="11174"/>
    <cellStyle name="Actual 2 7" xfId="11175"/>
    <cellStyle name="Actual 2 8" xfId="11176"/>
    <cellStyle name="Actual 3" xfId="11177"/>
    <cellStyle name="Actual 3 10" xfId="11178"/>
    <cellStyle name="Actual 3 10 2" xfId="11179"/>
    <cellStyle name="Actual 3 10 2 2" xfId="11180"/>
    <cellStyle name="Actual 3 10 2 3" xfId="11181"/>
    <cellStyle name="Actual 3 10 3" xfId="11182"/>
    <cellStyle name="Actual 3 10 4" xfId="11183"/>
    <cellStyle name="Actual 3 11" xfId="11184"/>
    <cellStyle name="Actual 3 11 2" xfId="11185"/>
    <cellStyle name="Actual 3 11 2 2" xfId="11186"/>
    <cellStyle name="Actual 3 11 2 3" xfId="11187"/>
    <cellStyle name="Actual 3 11 3" xfId="11188"/>
    <cellStyle name="Actual 3 11 4" xfId="11189"/>
    <cellStyle name="Actual 3 12" xfId="11190"/>
    <cellStyle name="Actual 3 12 2" xfId="11191"/>
    <cellStyle name="Actual 3 12 2 2" xfId="11192"/>
    <cellStyle name="Actual 3 12 2 3" xfId="11193"/>
    <cellStyle name="Actual 3 12 3" xfId="11194"/>
    <cellStyle name="Actual 3 12 4" xfId="11195"/>
    <cellStyle name="Actual 3 13" xfId="11196"/>
    <cellStyle name="Actual 3 13 2" xfId="11197"/>
    <cellStyle name="Actual 3 13 2 2" xfId="11198"/>
    <cellStyle name="Actual 3 13 2 3" xfId="11199"/>
    <cellStyle name="Actual 3 13 3" xfId="11200"/>
    <cellStyle name="Actual 3 13 4" xfId="11201"/>
    <cellStyle name="Actual 3 14" xfId="11202"/>
    <cellStyle name="Actual 3 14 2" xfId="11203"/>
    <cellStyle name="Actual 3 14 2 2" xfId="11204"/>
    <cellStyle name="Actual 3 14 2 3" xfId="11205"/>
    <cellStyle name="Actual 3 14 3" xfId="11206"/>
    <cellStyle name="Actual 3 14 4" xfId="11207"/>
    <cellStyle name="Actual 3 15" xfId="11208"/>
    <cellStyle name="Actual 3 15 2" xfId="11209"/>
    <cellStyle name="Actual 3 15 2 2" xfId="11210"/>
    <cellStyle name="Actual 3 15 2 3" xfId="11211"/>
    <cellStyle name="Actual 3 15 3" xfId="11212"/>
    <cellStyle name="Actual 3 15 4" xfId="11213"/>
    <cellStyle name="Actual 3 16" xfId="11214"/>
    <cellStyle name="Actual 3 16 2" xfId="11215"/>
    <cellStyle name="Actual 3 16 2 2" xfId="11216"/>
    <cellStyle name="Actual 3 16 2 3" xfId="11217"/>
    <cellStyle name="Actual 3 16 3" xfId="11218"/>
    <cellStyle name="Actual 3 16 4" xfId="11219"/>
    <cellStyle name="Actual 3 17" xfId="11220"/>
    <cellStyle name="Actual 3 17 2" xfId="11221"/>
    <cellStyle name="Actual 3 17 3" xfId="11222"/>
    <cellStyle name="Actual 3 18" xfId="11223"/>
    <cellStyle name="Actual 3 18 2" xfId="11224"/>
    <cellStyle name="Actual 3 18 3" xfId="11225"/>
    <cellStyle name="Actual 3 19" xfId="11226"/>
    <cellStyle name="Actual 3 19 2" xfId="11227"/>
    <cellStyle name="Actual 3 19 3" xfId="11228"/>
    <cellStyle name="Actual 3 2" xfId="11229"/>
    <cellStyle name="Actual 3 2 2" xfId="11230"/>
    <cellStyle name="Actual 3 2 2 2" xfId="11231"/>
    <cellStyle name="Actual 3 2 2 3" xfId="11232"/>
    <cellStyle name="Actual 3 2 3" xfId="11233"/>
    <cellStyle name="Actual 3 2 4" xfId="11234"/>
    <cellStyle name="Actual 3 20" xfId="11235"/>
    <cellStyle name="Actual 3 21" xfId="11236"/>
    <cellStyle name="Actual 3 3" xfId="11237"/>
    <cellStyle name="Actual 3 3 2" xfId="11238"/>
    <cellStyle name="Actual 3 3 2 2" xfId="11239"/>
    <cellStyle name="Actual 3 3 2 3" xfId="11240"/>
    <cellStyle name="Actual 3 3 3" xfId="11241"/>
    <cellStyle name="Actual 3 3 4" xfId="11242"/>
    <cellStyle name="Actual 3 4" xfId="11243"/>
    <cellStyle name="Actual 3 4 2" xfId="11244"/>
    <cellStyle name="Actual 3 4 2 2" xfId="11245"/>
    <cellStyle name="Actual 3 4 2 3" xfId="11246"/>
    <cellStyle name="Actual 3 4 3" xfId="11247"/>
    <cellStyle name="Actual 3 4 4" xfId="11248"/>
    <cellStyle name="Actual 3 5" xfId="11249"/>
    <cellStyle name="Actual 3 5 2" xfId="11250"/>
    <cellStyle name="Actual 3 5 2 2" xfId="11251"/>
    <cellStyle name="Actual 3 5 2 3" xfId="11252"/>
    <cellStyle name="Actual 3 5 3" xfId="11253"/>
    <cellStyle name="Actual 3 5 4" xfId="11254"/>
    <cellStyle name="Actual 3 6" xfId="11255"/>
    <cellStyle name="Actual 3 6 2" xfId="11256"/>
    <cellStyle name="Actual 3 6 2 2" xfId="11257"/>
    <cellStyle name="Actual 3 6 2 3" xfId="11258"/>
    <cellStyle name="Actual 3 6 3" xfId="11259"/>
    <cellStyle name="Actual 3 6 4" xfId="11260"/>
    <cellStyle name="Actual 3 7" xfId="11261"/>
    <cellStyle name="Actual 3 7 2" xfId="11262"/>
    <cellStyle name="Actual 3 7 2 2" xfId="11263"/>
    <cellStyle name="Actual 3 7 2 3" xfId="11264"/>
    <cellStyle name="Actual 3 7 3" xfId="11265"/>
    <cellStyle name="Actual 3 7 4" xfId="11266"/>
    <cellStyle name="Actual 3 8" xfId="11267"/>
    <cellStyle name="Actual 3 8 2" xfId="11268"/>
    <cellStyle name="Actual 3 8 2 2" xfId="11269"/>
    <cellStyle name="Actual 3 8 2 3" xfId="11270"/>
    <cellStyle name="Actual 3 8 3" xfId="11271"/>
    <cellStyle name="Actual 3 8 4" xfId="11272"/>
    <cellStyle name="Actual 3 9" xfId="11273"/>
    <cellStyle name="Actual 3 9 2" xfId="11274"/>
    <cellStyle name="Actual 3 9 2 2" xfId="11275"/>
    <cellStyle name="Actual 3 9 2 3" xfId="11276"/>
    <cellStyle name="Actual 3 9 3" xfId="11277"/>
    <cellStyle name="Actual 3 9 4" xfId="11278"/>
    <cellStyle name="Actual 4" xfId="11279"/>
    <cellStyle name="Actual 4 2" xfId="11280"/>
    <cellStyle name="Actual 4 2 2" xfId="11281"/>
    <cellStyle name="Actual 4 2 2 2" xfId="11282"/>
    <cellStyle name="Actual 4 2 2 3" xfId="11283"/>
    <cellStyle name="Actual 4 2 3" xfId="11284"/>
    <cellStyle name="Actual 4 2 4" xfId="11285"/>
    <cellStyle name="Actual 4 3" xfId="11286"/>
    <cellStyle name="Actual 4 3 2" xfId="11287"/>
    <cellStyle name="Actual 4 3 2 2" xfId="11288"/>
    <cellStyle name="Actual 4 3 2 3" xfId="11289"/>
    <cellStyle name="Actual 4 3 3" xfId="11290"/>
    <cellStyle name="Actual 4 3 4" xfId="11291"/>
    <cellStyle name="Actual 4 4" xfId="11292"/>
    <cellStyle name="Actual 4 4 2" xfId="11293"/>
    <cellStyle name="Actual 4 4 2 2" xfId="11294"/>
    <cellStyle name="Actual 4 4 2 3" xfId="11295"/>
    <cellStyle name="Actual 4 4 3" xfId="11296"/>
    <cellStyle name="Actual 4 4 4" xfId="11297"/>
    <cellStyle name="Actual 4 5" xfId="11298"/>
    <cellStyle name="Actual 4 5 2" xfId="11299"/>
    <cellStyle name="Actual 4 5 3" xfId="11300"/>
    <cellStyle name="Actual 4 6" xfId="11301"/>
    <cellStyle name="Actual 4 6 2" xfId="11302"/>
    <cellStyle name="Actual 4 6 3" xfId="11303"/>
    <cellStyle name="Actual 4 7" xfId="11304"/>
    <cellStyle name="Actual 4 8" xfId="11305"/>
    <cellStyle name="Actual 5" xfId="11306"/>
    <cellStyle name="Actual 5 2" xfId="11307"/>
    <cellStyle name="Actual 5 2 2" xfId="11308"/>
    <cellStyle name="Actual 5 2 3" xfId="11309"/>
    <cellStyle name="Actual 5 3" xfId="11310"/>
    <cellStyle name="Actual 5 4" xfId="11311"/>
    <cellStyle name="Actual 6" xfId="11312"/>
    <cellStyle name="Actual 6 2" xfId="11313"/>
    <cellStyle name="Actual 6 2 2" xfId="11314"/>
    <cellStyle name="Actual 6 2 3" xfId="11315"/>
    <cellStyle name="Actual 6 3" xfId="11316"/>
    <cellStyle name="Actual 6 4" xfId="11317"/>
    <cellStyle name="Actual 7" xfId="11318"/>
    <cellStyle name="Actual 7 2" xfId="11319"/>
    <cellStyle name="Actual 7 2 2" xfId="11320"/>
    <cellStyle name="Actual 7 2 3" xfId="11321"/>
    <cellStyle name="Actual 7 3" xfId="11322"/>
    <cellStyle name="Actual 7 4" xfId="11323"/>
    <cellStyle name="Actual 8" xfId="11324"/>
    <cellStyle name="Actual 9" xfId="11325"/>
    <cellStyle name="Actual data" xfId="11326"/>
    <cellStyle name="Actual Date" xfId="11327"/>
    <cellStyle name="Actual year" xfId="11328"/>
    <cellStyle name="Actual year 10" xfId="11329"/>
    <cellStyle name="Actual year 10 2" xfId="11330"/>
    <cellStyle name="Actual year 10 2 2" xfId="11331"/>
    <cellStyle name="Actual year 10 3" xfId="11332"/>
    <cellStyle name="Actual year 11" xfId="11333"/>
    <cellStyle name="Actual year 11 2" xfId="11334"/>
    <cellStyle name="Actual year 11 2 2" xfId="11335"/>
    <cellStyle name="Actual year 11 3" xfId="11336"/>
    <cellStyle name="Actual year 12" xfId="11337"/>
    <cellStyle name="Actual year 12 2" xfId="11338"/>
    <cellStyle name="Actual year 12 2 2" xfId="11339"/>
    <cellStyle name="Actual year 12 3" xfId="11340"/>
    <cellStyle name="Actual year 13" xfId="11341"/>
    <cellStyle name="Actual year 13 2" xfId="11342"/>
    <cellStyle name="Actual year 13 2 2" xfId="11343"/>
    <cellStyle name="Actual year 13 3" xfId="11344"/>
    <cellStyle name="Actual year 14" xfId="11345"/>
    <cellStyle name="Actual year 14 2" xfId="11346"/>
    <cellStyle name="Actual year 14 2 2" xfId="11347"/>
    <cellStyle name="Actual year 14 3" xfId="11348"/>
    <cellStyle name="Actual year 15" xfId="11349"/>
    <cellStyle name="Actual year 15 2" xfId="11350"/>
    <cellStyle name="Actual year 15 2 2" xfId="11351"/>
    <cellStyle name="Actual year 15 3" xfId="11352"/>
    <cellStyle name="Actual year 16" xfId="11353"/>
    <cellStyle name="Actual year 16 2" xfId="11354"/>
    <cellStyle name="Actual year 16 2 2" xfId="11355"/>
    <cellStyle name="Actual year 16 3" xfId="11356"/>
    <cellStyle name="Actual year 17" xfId="11357"/>
    <cellStyle name="Actual year 17 2" xfId="11358"/>
    <cellStyle name="Actual year 17 2 2" xfId="11359"/>
    <cellStyle name="Actual year 17 3" xfId="11360"/>
    <cellStyle name="Actual year 18" xfId="11361"/>
    <cellStyle name="Actual year 18 2" xfId="11362"/>
    <cellStyle name="Actual year 18 2 2" xfId="11363"/>
    <cellStyle name="Actual year 18 3" xfId="11364"/>
    <cellStyle name="Actual year 19" xfId="11365"/>
    <cellStyle name="Actual year 19 2" xfId="11366"/>
    <cellStyle name="Actual year 2" xfId="11367"/>
    <cellStyle name="Actual year 2 10" xfId="11368"/>
    <cellStyle name="Actual year 2 10 2" xfId="11369"/>
    <cellStyle name="Actual year 2 10 2 2" xfId="11370"/>
    <cellStyle name="Actual year 2 10 3" xfId="11371"/>
    <cellStyle name="Actual year 2 11" xfId="11372"/>
    <cellStyle name="Actual year 2 11 2" xfId="11373"/>
    <cellStyle name="Actual year 2 11 2 2" xfId="11374"/>
    <cellStyle name="Actual year 2 11 3" xfId="11375"/>
    <cellStyle name="Actual year 2 12" xfId="11376"/>
    <cellStyle name="Actual year 2 12 2" xfId="11377"/>
    <cellStyle name="Actual year 2 12 2 2" xfId="11378"/>
    <cellStyle name="Actual year 2 12 3" xfId="11379"/>
    <cellStyle name="Actual year 2 13" xfId="11380"/>
    <cellStyle name="Actual year 2 13 2" xfId="11381"/>
    <cellStyle name="Actual year 2 13 2 2" xfId="11382"/>
    <cellStyle name="Actual year 2 13 3" xfId="11383"/>
    <cellStyle name="Actual year 2 14" xfId="11384"/>
    <cellStyle name="Actual year 2 14 2" xfId="11385"/>
    <cellStyle name="Actual year 2 14 2 2" xfId="11386"/>
    <cellStyle name="Actual year 2 14 3" xfId="11387"/>
    <cellStyle name="Actual year 2 15" xfId="11388"/>
    <cellStyle name="Actual year 2 15 2" xfId="11389"/>
    <cellStyle name="Actual year 2 16" xfId="11390"/>
    <cellStyle name="Actual year 2 16 2" xfId="11391"/>
    <cellStyle name="Actual year 2 17" xfId="11392"/>
    <cellStyle name="Actual year 2 2" xfId="11393"/>
    <cellStyle name="Actual year 2 2 10" xfId="11394"/>
    <cellStyle name="Actual year 2 2 10 2" xfId="11395"/>
    <cellStyle name="Actual year 2 2 10 2 2" xfId="11396"/>
    <cellStyle name="Actual year 2 2 10 3" xfId="11397"/>
    <cellStyle name="Actual year 2 2 11" xfId="11398"/>
    <cellStyle name="Actual year 2 2 11 2" xfId="11399"/>
    <cellStyle name="Actual year 2 2 11 2 2" xfId="11400"/>
    <cellStyle name="Actual year 2 2 11 3" xfId="11401"/>
    <cellStyle name="Actual year 2 2 12" xfId="11402"/>
    <cellStyle name="Actual year 2 2 12 2" xfId="11403"/>
    <cellStyle name="Actual year 2 2 12 2 2" xfId="11404"/>
    <cellStyle name="Actual year 2 2 12 3" xfId="11405"/>
    <cellStyle name="Actual year 2 2 13" xfId="11406"/>
    <cellStyle name="Actual year 2 2 13 2" xfId="11407"/>
    <cellStyle name="Actual year 2 2 13 2 2" xfId="11408"/>
    <cellStyle name="Actual year 2 2 13 3" xfId="11409"/>
    <cellStyle name="Actual year 2 2 14" xfId="11410"/>
    <cellStyle name="Actual year 2 2 14 2" xfId="11411"/>
    <cellStyle name="Actual year 2 2 14 2 2" xfId="11412"/>
    <cellStyle name="Actual year 2 2 14 3" xfId="11413"/>
    <cellStyle name="Actual year 2 2 15" xfId="11414"/>
    <cellStyle name="Actual year 2 2 15 2" xfId="11415"/>
    <cellStyle name="Actual year 2 2 15 2 2" xfId="11416"/>
    <cellStyle name="Actual year 2 2 15 3" xfId="11417"/>
    <cellStyle name="Actual year 2 2 16" xfId="11418"/>
    <cellStyle name="Actual year 2 2 16 2" xfId="11419"/>
    <cellStyle name="Actual year 2 2 17" xfId="11420"/>
    <cellStyle name="Actual year 2 2 2" xfId="11421"/>
    <cellStyle name="Actual year 2 2 2 10" xfId="11422"/>
    <cellStyle name="Actual year 2 2 2 10 2" xfId="11423"/>
    <cellStyle name="Actual year 2 2 2 10 2 2" xfId="11424"/>
    <cellStyle name="Actual year 2 2 2 10 3" xfId="11425"/>
    <cellStyle name="Actual year 2 2 2 11" xfId="11426"/>
    <cellStyle name="Actual year 2 2 2 11 2" xfId="11427"/>
    <cellStyle name="Actual year 2 2 2 11 2 2" xfId="11428"/>
    <cellStyle name="Actual year 2 2 2 11 3" xfId="11429"/>
    <cellStyle name="Actual year 2 2 2 12" xfId="11430"/>
    <cellStyle name="Actual year 2 2 2 12 2" xfId="11431"/>
    <cellStyle name="Actual year 2 2 2 12 2 2" xfId="11432"/>
    <cellStyle name="Actual year 2 2 2 12 3" xfId="11433"/>
    <cellStyle name="Actual year 2 2 2 13" xfId="11434"/>
    <cellStyle name="Actual year 2 2 2 13 2" xfId="11435"/>
    <cellStyle name="Actual year 2 2 2 13 2 2" xfId="11436"/>
    <cellStyle name="Actual year 2 2 2 13 3" xfId="11437"/>
    <cellStyle name="Actual year 2 2 2 14" xfId="11438"/>
    <cellStyle name="Actual year 2 2 2 14 2" xfId="11439"/>
    <cellStyle name="Actual year 2 2 2 14 2 2" xfId="11440"/>
    <cellStyle name="Actual year 2 2 2 14 3" xfId="11441"/>
    <cellStyle name="Actual year 2 2 2 15" xfId="11442"/>
    <cellStyle name="Actual year 2 2 2 15 2" xfId="11443"/>
    <cellStyle name="Actual year 2 2 2 15 2 2" xfId="11444"/>
    <cellStyle name="Actual year 2 2 2 15 3" xfId="11445"/>
    <cellStyle name="Actual year 2 2 2 16" xfId="11446"/>
    <cellStyle name="Actual year 2 2 2 16 2" xfId="11447"/>
    <cellStyle name="Actual year 2 2 2 16 2 2" xfId="11448"/>
    <cellStyle name="Actual year 2 2 2 16 3" xfId="11449"/>
    <cellStyle name="Actual year 2 2 2 17" xfId="11450"/>
    <cellStyle name="Actual year 2 2 2 17 2" xfId="11451"/>
    <cellStyle name="Actual year 2 2 2 17 2 2" xfId="11452"/>
    <cellStyle name="Actual year 2 2 2 17 3" xfId="11453"/>
    <cellStyle name="Actual year 2 2 2 18" xfId="11454"/>
    <cellStyle name="Actual year 2 2 2 18 2" xfId="11455"/>
    <cellStyle name="Actual year 2 2 2 18 2 2" xfId="11456"/>
    <cellStyle name="Actual year 2 2 2 18 3" xfId="11457"/>
    <cellStyle name="Actual year 2 2 2 19" xfId="11458"/>
    <cellStyle name="Actual year 2 2 2 19 2" xfId="11459"/>
    <cellStyle name="Actual year 2 2 2 2" xfId="11460"/>
    <cellStyle name="Actual year 2 2 2 2 2" xfId="11461"/>
    <cellStyle name="Actual year 2 2 2 2 2 2" xfId="11462"/>
    <cellStyle name="Actual year 2 2 2 2 3" xfId="11463"/>
    <cellStyle name="Actual year 2 2 2 20" xfId="11464"/>
    <cellStyle name="Actual year 2 2 2 20 2" xfId="11465"/>
    <cellStyle name="Actual year 2 2 2 21" xfId="11466"/>
    <cellStyle name="Actual year 2 2 2 3" xfId="11467"/>
    <cellStyle name="Actual year 2 2 2 3 2" xfId="11468"/>
    <cellStyle name="Actual year 2 2 2 3 2 2" xfId="11469"/>
    <cellStyle name="Actual year 2 2 2 3 3" xfId="11470"/>
    <cellStyle name="Actual year 2 2 2 4" xfId="11471"/>
    <cellStyle name="Actual year 2 2 2 4 2" xfId="11472"/>
    <cellStyle name="Actual year 2 2 2 4 2 2" xfId="11473"/>
    <cellStyle name="Actual year 2 2 2 4 3" xfId="11474"/>
    <cellStyle name="Actual year 2 2 2 5" xfId="11475"/>
    <cellStyle name="Actual year 2 2 2 5 2" xfId="11476"/>
    <cellStyle name="Actual year 2 2 2 5 2 2" xfId="11477"/>
    <cellStyle name="Actual year 2 2 2 5 3" xfId="11478"/>
    <cellStyle name="Actual year 2 2 2 6" xfId="11479"/>
    <cellStyle name="Actual year 2 2 2 6 2" xfId="11480"/>
    <cellStyle name="Actual year 2 2 2 6 2 2" xfId="11481"/>
    <cellStyle name="Actual year 2 2 2 6 3" xfId="11482"/>
    <cellStyle name="Actual year 2 2 2 7" xfId="11483"/>
    <cellStyle name="Actual year 2 2 2 7 2" xfId="11484"/>
    <cellStyle name="Actual year 2 2 2 7 2 2" xfId="11485"/>
    <cellStyle name="Actual year 2 2 2 7 3" xfId="11486"/>
    <cellStyle name="Actual year 2 2 2 8" xfId="11487"/>
    <cellStyle name="Actual year 2 2 2 8 2" xfId="11488"/>
    <cellStyle name="Actual year 2 2 2 8 2 2" xfId="11489"/>
    <cellStyle name="Actual year 2 2 2 8 3" xfId="11490"/>
    <cellStyle name="Actual year 2 2 2 9" xfId="11491"/>
    <cellStyle name="Actual year 2 2 2 9 2" xfId="11492"/>
    <cellStyle name="Actual year 2 2 2 9 2 2" xfId="11493"/>
    <cellStyle name="Actual year 2 2 2 9 3" xfId="11494"/>
    <cellStyle name="Actual year 2 2 3" xfId="11495"/>
    <cellStyle name="Actual year 2 2 3 2" xfId="11496"/>
    <cellStyle name="Actual year 2 2 3 2 2" xfId="11497"/>
    <cellStyle name="Actual year 2 2 3 3" xfId="11498"/>
    <cellStyle name="Actual year 2 2 4" xfId="11499"/>
    <cellStyle name="Actual year 2 2 4 2" xfId="11500"/>
    <cellStyle name="Actual year 2 2 4 2 2" xfId="11501"/>
    <cellStyle name="Actual year 2 2 4 3" xfId="11502"/>
    <cellStyle name="Actual year 2 2 5" xfId="11503"/>
    <cellStyle name="Actual year 2 2 5 2" xfId="11504"/>
    <cellStyle name="Actual year 2 2 5 2 2" xfId="11505"/>
    <cellStyle name="Actual year 2 2 5 3" xfId="11506"/>
    <cellStyle name="Actual year 2 2 6" xfId="11507"/>
    <cellStyle name="Actual year 2 2 6 2" xfId="11508"/>
    <cellStyle name="Actual year 2 2 6 2 2" xfId="11509"/>
    <cellStyle name="Actual year 2 2 6 3" xfId="11510"/>
    <cellStyle name="Actual year 2 2 7" xfId="11511"/>
    <cellStyle name="Actual year 2 2 7 2" xfId="11512"/>
    <cellStyle name="Actual year 2 2 7 2 2" xfId="11513"/>
    <cellStyle name="Actual year 2 2 7 3" xfId="11514"/>
    <cellStyle name="Actual year 2 2 8" xfId="11515"/>
    <cellStyle name="Actual year 2 2 8 2" xfId="11516"/>
    <cellStyle name="Actual year 2 2 8 2 2" xfId="11517"/>
    <cellStyle name="Actual year 2 2 8 3" xfId="11518"/>
    <cellStyle name="Actual year 2 2 9" xfId="11519"/>
    <cellStyle name="Actual year 2 2 9 2" xfId="11520"/>
    <cellStyle name="Actual year 2 2 9 2 2" xfId="11521"/>
    <cellStyle name="Actual year 2 2 9 3" xfId="11522"/>
    <cellStyle name="Actual year 2 3" xfId="11523"/>
    <cellStyle name="Actual year 2 3 10" xfId="11524"/>
    <cellStyle name="Actual year 2 3 10 2" xfId="11525"/>
    <cellStyle name="Actual year 2 3 10 2 2" xfId="11526"/>
    <cellStyle name="Actual year 2 3 10 3" xfId="11527"/>
    <cellStyle name="Actual year 2 3 11" xfId="11528"/>
    <cellStyle name="Actual year 2 3 11 2" xfId="11529"/>
    <cellStyle name="Actual year 2 3 11 2 2" xfId="11530"/>
    <cellStyle name="Actual year 2 3 11 3" xfId="11531"/>
    <cellStyle name="Actual year 2 3 12" xfId="11532"/>
    <cellStyle name="Actual year 2 3 12 2" xfId="11533"/>
    <cellStyle name="Actual year 2 3 12 2 2" xfId="11534"/>
    <cellStyle name="Actual year 2 3 12 3" xfId="11535"/>
    <cellStyle name="Actual year 2 3 13" xfId="11536"/>
    <cellStyle name="Actual year 2 3 13 2" xfId="11537"/>
    <cellStyle name="Actual year 2 3 13 2 2" xfId="11538"/>
    <cellStyle name="Actual year 2 3 13 3" xfId="11539"/>
    <cellStyle name="Actual year 2 3 14" xfId="11540"/>
    <cellStyle name="Actual year 2 3 14 2" xfId="11541"/>
    <cellStyle name="Actual year 2 3 14 2 2" xfId="11542"/>
    <cellStyle name="Actual year 2 3 14 3" xfId="11543"/>
    <cellStyle name="Actual year 2 3 15" xfId="11544"/>
    <cellStyle name="Actual year 2 3 15 2" xfId="11545"/>
    <cellStyle name="Actual year 2 3 15 2 2" xfId="11546"/>
    <cellStyle name="Actual year 2 3 15 3" xfId="11547"/>
    <cellStyle name="Actual year 2 3 16" xfId="11548"/>
    <cellStyle name="Actual year 2 3 16 2" xfId="11549"/>
    <cellStyle name="Actual year 2 3 16 2 2" xfId="11550"/>
    <cellStyle name="Actual year 2 3 16 3" xfId="11551"/>
    <cellStyle name="Actual year 2 3 17" xfId="11552"/>
    <cellStyle name="Actual year 2 3 17 2" xfId="11553"/>
    <cellStyle name="Actual year 2 3 17 2 2" xfId="11554"/>
    <cellStyle name="Actual year 2 3 17 3" xfId="11555"/>
    <cellStyle name="Actual year 2 3 18" xfId="11556"/>
    <cellStyle name="Actual year 2 3 18 2" xfId="11557"/>
    <cellStyle name="Actual year 2 3 18 2 2" xfId="11558"/>
    <cellStyle name="Actual year 2 3 18 3" xfId="11559"/>
    <cellStyle name="Actual year 2 3 19" xfId="11560"/>
    <cellStyle name="Actual year 2 3 19 2" xfId="11561"/>
    <cellStyle name="Actual year 2 3 2" xfId="11562"/>
    <cellStyle name="Actual year 2 3 2 2" xfId="11563"/>
    <cellStyle name="Actual year 2 3 2 2 2" xfId="11564"/>
    <cellStyle name="Actual year 2 3 2 3" xfId="11565"/>
    <cellStyle name="Actual year 2 3 20" xfId="11566"/>
    <cellStyle name="Actual year 2 3 20 2" xfId="11567"/>
    <cellStyle name="Actual year 2 3 21" xfId="11568"/>
    <cellStyle name="Actual year 2 3 3" xfId="11569"/>
    <cellStyle name="Actual year 2 3 3 2" xfId="11570"/>
    <cellStyle name="Actual year 2 3 3 2 2" xfId="11571"/>
    <cellStyle name="Actual year 2 3 3 3" xfId="11572"/>
    <cellStyle name="Actual year 2 3 4" xfId="11573"/>
    <cellStyle name="Actual year 2 3 4 2" xfId="11574"/>
    <cellStyle name="Actual year 2 3 4 2 2" xfId="11575"/>
    <cellStyle name="Actual year 2 3 4 3" xfId="11576"/>
    <cellStyle name="Actual year 2 3 5" xfId="11577"/>
    <cellStyle name="Actual year 2 3 5 2" xfId="11578"/>
    <cellStyle name="Actual year 2 3 5 2 2" xfId="11579"/>
    <cellStyle name="Actual year 2 3 5 3" xfId="11580"/>
    <cellStyle name="Actual year 2 3 6" xfId="11581"/>
    <cellStyle name="Actual year 2 3 6 2" xfId="11582"/>
    <cellStyle name="Actual year 2 3 6 2 2" xfId="11583"/>
    <cellStyle name="Actual year 2 3 6 3" xfId="11584"/>
    <cellStyle name="Actual year 2 3 7" xfId="11585"/>
    <cellStyle name="Actual year 2 3 7 2" xfId="11586"/>
    <cellStyle name="Actual year 2 3 7 2 2" xfId="11587"/>
    <cellStyle name="Actual year 2 3 7 3" xfId="11588"/>
    <cellStyle name="Actual year 2 3 8" xfId="11589"/>
    <cellStyle name="Actual year 2 3 8 2" xfId="11590"/>
    <cellStyle name="Actual year 2 3 8 2 2" xfId="11591"/>
    <cellStyle name="Actual year 2 3 8 3" xfId="11592"/>
    <cellStyle name="Actual year 2 3 9" xfId="11593"/>
    <cellStyle name="Actual year 2 3 9 2" xfId="11594"/>
    <cellStyle name="Actual year 2 3 9 2 2" xfId="11595"/>
    <cellStyle name="Actual year 2 3 9 3" xfId="11596"/>
    <cellStyle name="Actual year 2 4" xfId="11597"/>
    <cellStyle name="Actual year 2 4 2" xfId="11598"/>
    <cellStyle name="Actual year 2 4 2 2" xfId="11599"/>
    <cellStyle name="Actual year 2 4 3" xfId="11600"/>
    <cellStyle name="Actual year 2 5" xfId="11601"/>
    <cellStyle name="Actual year 2 5 2" xfId="11602"/>
    <cellStyle name="Actual year 2 5 2 2" xfId="11603"/>
    <cellStyle name="Actual year 2 5 3" xfId="11604"/>
    <cellStyle name="Actual year 2 6" xfId="11605"/>
    <cellStyle name="Actual year 2 6 2" xfId="11606"/>
    <cellStyle name="Actual year 2 6 2 2" xfId="11607"/>
    <cellStyle name="Actual year 2 6 3" xfId="11608"/>
    <cellStyle name="Actual year 2 7" xfId="11609"/>
    <cellStyle name="Actual year 2 7 2" xfId="11610"/>
    <cellStyle name="Actual year 2 7 2 2" xfId="11611"/>
    <cellStyle name="Actual year 2 7 3" xfId="11612"/>
    <cellStyle name="Actual year 2 8" xfId="11613"/>
    <cellStyle name="Actual year 2 8 2" xfId="11614"/>
    <cellStyle name="Actual year 2 8 2 2" xfId="11615"/>
    <cellStyle name="Actual year 2 8 3" xfId="11616"/>
    <cellStyle name="Actual year 2 9" xfId="11617"/>
    <cellStyle name="Actual year 2 9 2" xfId="11618"/>
    <cellStyle name="Actual year 2 9 2 2" xfId="11619"/>
    <cellStyle name="Actual year 2 9 3" xfId="11620"/>
    <cellStyle name="Actual year 20" xfId="11621"/>
    <cellStyle name="Actual year 20 2" xfId="11622"/>
    <cellStyle name="Actual year 21" xfId="11623"/>
    <cellStyle name="Actual year 3" xfId="11624"/>
    <cellStyle name="Actual year 3 10" xfId="11625"/>
    <cellStyle name="Actual year 3 10 2" xfId="11626"/>
    <cellStyle name="Actual year 3 10 2 2" xfId="11627"/>
    <cellStyle name="Actual year 3 10 3" xfId="11628"/>
    <cellStyle name="Actual year 3 11" xfId="11629"/>
    <cellStyle name="Actual year 3 11 2" xfId="11630"/>
    <cellStyle name="Actual year 3 11 2 2" xfId="11631"/>
    <cellStyle name="Actual year 3 11 3" xfId="11632"/>
    <cellStyle name="Actual year 3 12" xfId="11633"/>
    <cellStyle name="Actual year 3 12 2" xfId="11634"/>
    <cellStyle name="Actual year 3 12 2 2" xfId="11635"/>
    <cellStyle name="Actual year 3 12 3" xfId="11636"/>
    <cellStyle name="Actual year 3 13" xfId="11637"/>
    <cellStyle name="Actual year 3 13 2" xfId="11638"/>
    <cellStyle name="Actual year 3 13 2 2" xfId="11639"/>
    <cellStyle name="Actual year 3 13 3" xfId="11640"/>
    <cellStyle name="Actual year 3 14" xfId="11641"/>
    <cellStyle name="Actual year 3 14 2" xfId="11642"/>
    <cellStyle name="Actual year 3 14 2 2" xfId="11643"/>
    <cellStyle name="Actual year 3 14 3" xfId="11644"/>
    <cellStyle name="Actual year 3 15" xfId="11645"/>
    <cellStyle name="Actual year 3 15 2" xfId="11646"/>
    <cellStyle name="Actual year 3 16" xfId="11647"/>
    <cellStyle name="Actual year 3 16 2" xfId="11648"/>
    <cellStyle name="Actual year 3 17" xfId="11649"/>
    <cellStyle name="Actual year 3 2" xfId="11650"/>
    <cellStyle name="Actual year 3 2 10" xfId="11651"/>
    <cellStyle name="Actual year 3 2 10 2" xfId="11652"/>
    <cellStyle name="Actual year 3 2 10 2 2" xfId="11653"/>
    <cellStyle name="Actual year 3 2 10 3" xfId="11654"/>
    <cellStyle name="Actual year 3 2 11" xfId="11655"/>
    <cellStyle name="Actual year 3 2 11 2" xfId="11656"/>
    <cellStyle name="Actual year 3 2 11 2 2" xfId="11657"/>
    <cellStyle name="Actual year 3 2 11 3" xfId="11658"/>
    <cellStyle name="Actual year 3 2 12" xfId="11659"/>
    <cellStyle name="Actual year 3 2 12 2" xfId="11660"/>
    <cellStyle name="Actual year 3 2 12 2 2" xfId="11661"/>
    <cellStyle name="Actual year 3 2 12 3" xfId="11662"/>
    <cellStyle name="Actual year 3 2 13" xfId="11663"/>
    <cellStyle name="Actual year 3 2 13 2" xfId="11664"/>
    <cellStyle name="Actual year 3 2 13 2 2" xfId="11665"/>
    <cellStyle name="Actual year 3 2 13 3" xfId="11666"/>
    <cellStyle name="Actual year 3 2 14" xfId="11667"/>
    <cellStyle name="Actual year 3 2 14 2" xfId="11668"/>
    <cellStyle name="Actual year 3 2 14 2 2" xfId="11669"/>
    <cellStyle name="Actual year 3 2 14 3" xfId="11670"/>
    <cellStyle name="Actual year 3 2 15" xfId="11671"/>
    <cellStyle name="Actual year 3 2 15 2" xfId="11672"/>
    <cellStyle name="Actual year 3 2 15 2 2" xfId="11673"/>
    <cellStyle name="Actual year 3 2 15 3" xfId="11674"/>
    <cellStyle name="Actual year 3 2 16" xfId="11675"/>
    <cellStyle name="Actual year 3 2 16 2" xfId="11676"/>
    <cellStyle name="Actual year 3 2 17" xfId="11677"/>
    <cellStyle name="Actual year 3 2 2" xfId="11678"/>
    <cellStyle name="Actual year 3 2 2 10" xfId="11679"/>
    <cellStyle name="Actual year 3 2 2 10 2" xfId="11680"/>
    <cellStyle name="Actual year 3 2 2 10 2 2" xfId="11681"/>
    <cellStyle name="Actual year 3 2 2 10 3" xfId="11682"/>
    <cellStyle name="Actual year 3 2 2 11" xfId="11683"/>
    <cellStyle name="Actual year 3 2 2 11 2" xfId="11684"/>
    <cellStyle name="Actual year 3 2 2 11 2 2" xfId="11685"/>
    <cellStyle name="Actual year 3 2 2 11 3" xfId="11686"/>
    <cellStyle name="Actual year 3 2 2 12" xfId="11687"/>
    <cellStyle name="Actual year 3 2 2 12 2" xfId="11688"/>
    <cellStyle name="Actual year 3 2 2 12 2 2" xfId="11689"/>
    <cellStyle name="Actual year 3 2 2 12 3" xfId="11690"/>
    <cellStyle name="Actual year 3 2 2 13" xfId="11691"/>
    <cellStyle name="Actual year 3 2 2 13 2" xfId="11692"/>
    <cellStyle name="Actual year 3 2 2 13 2 2" xfId="11693"/>
    <cellStyle name="Actual year 3 2 2 13 3" xfId="11694"/>
    <cellStyle name="Actual year 3 2 2 14" xfId="11695"/>
    <cellStyle name="Actual year 3 2 2 14 2" xfId="11696"/>
    <cellStyle name="Actual year 3 2 2 14 2 2" xfId="11697"/>
    <cellStyle name="Actual year 3 2 2 14 3" xfId="11698"/>
    <cellStyle name="Actual year 3 2 2 15" xfId="11699"/>
    <cellStyle name="Actual year 3 2 2 15 2" xfId="11700"/>
    <cellStyle name="Actual year 3 2 2 15 2 2" xfId="11701"/>
    <cellStyle name="Actual year 3 2 2 15 3" xfId="11702"/>
    <cellStyle name="Actual year 3 2 2 16" xfId="11703"/>
    <cellStyle name="Actual year 3 2 2 16 2" xfId="11704"/>
    <cellStyle name="Actual year 3 2 2 16 2 2" xfId="11705"/>
    <cellStyle name="Actual year 3 2 2 16 3" xfId="11706"/>
    <cellStyle name="Actual year 3 2 2 17" xfId="11707"/>
    <cellStyle name="Actual year 3 2 2 17 2" xfId="11708"/>
    <cellStyle name="Actual year 3 2 2 17 2 2" xfId="11709"/>
    <cellStyle name="Actual year 3 2 2 17 3" xfId="11710"/>
    <cellStyle name="Actual year 3 2 2 18" xfId="11711"/>
    <cellStyle name="Actual year 3 2 2 18 2" xfId="11712"/>
    <cellStyle name="Actual year 3 2 2 18 2 2" xfId="11713"/>
    <cellStyle name="Actual year 3 2 2 18 3" xfId="11714"/>
    <cellStyle name="Actual year 3 2 2 19" xfId="11715"/>
    <cellStyle name="Actual year 3 2 2 19 2" xfId="11716"/>
    <cellStyle name="Actual year 3 2 2 2" xfId="11717"/>
    <cellStyle name="Actual year 3 2 2 2 2" xfId="11718"/>
    <cellStyle name="Actual year 3 2 2 2 2 2" xfId="11719"/>
    <cellStyle name="Actual year 3 2 2 2 3" xfId="11720"/>
    <cellStyle name="Actual year 3 2 2 20" xfId="11721"/>
    <cellStyle name="Actual year 3 2 2 20 2" xfId="11722"/>
    <cellStyle name="Actual year 3 2 2 21" xfId="11723"/>
    <cellStyle name="Actual year 3 2 2 3" xfId="11724"/>
    <cellStyle name="Actual year 3 2 2 3 2" xfId="11725"/>
    <cellStyle name="Actual year 3 2 2 3 2 2" xfId="11726"/>
    <cellStyle name="Actual year 3 2 2 3 3" xfId="11727"/>
    <cellStyle name="Actual year 3 2 2 4" xfId="11728"/>
    <cellStyle name="Actual year 3 2 2 4 2" xfId="11729"/>
    <cellStyle name="Actual year 3 2 2 4 2 2" xfId="11730"/>
    <cellStyle name="Actual year 3 2 2 4 3" xfId="11731"/>
    <cellStyle name="Actual year 3 2 2 5" xfId="11732"/>
    <cellStyle name="Actual year 3 2 2 5 2" xfId="11733"/>
    <cellStyle name="Actual year 3 2 2 5 2 2" xfId="11734"/>
    <cellStyle name="Actual year 3 2 2 5 3" xfId="11735"/>
    <cellStyle name="Actual year 3 2 2 6" xfId="11736"/>
    <cellStyle name="Actual year 3 2 2 6 2" xfId="11737"/>
    <cellStyle name="Actual year 3 2 2 6 2 2" xfId="11738"/>
    <cellStyle name="Actual year 3 2 2 6 3" xfId="11739"/>
    <cellStyle name="Actual year 3 2 2 7" xfId="11740"/>
    <cellStyle name="Actual year 3 2 2 7 2" xfId="11741"/>
    <cellStyle name="Actual year 3 2 2 7 2 2" xfId="11742"/>
    <cellStyle name="Actual year 3 2 2 7 3" xfId="11743"/>
    <cellStyle name="Actual year 3 2 2 8" xfId="11744"/>
    <cellStyle name="Actual year 3 2 2 8 2" xfId="11745"/>
    <cellStyle name="Actual year 3 2 2 8 2 2" xfId="11746"/>
    <cellStyle name="Actual year 3 2 2 8 3" xfId="11747"/>
    <cellStyle name="Actual year 3 2 2 9" xfId="11748"/>
    <cellStyle name="Actual year 3 2 2 9 2" xfId="11749"/>
    <cellStyle name="Actual year 3 2 2 9 2 2" xfId="11750"/>
    <cellStyle name="Actual year 3 2 2 9 3" xfId="11751"/>
    <cellStyle name="Actual year 3 2 3" xfId="11752"/>
    <cellStyle name="Actual year 3 2 3 2" xfId="11753"/>
    <cellStyle name="Actual year 3 2 3 2 2" xfId="11754"/>
    <cellStyle name="Actual year 3 2 3 3" xfId="11755"/>
    <cellStyle name="Actual year 3 2 4" xfId="11756"/>
    <cellStyle name="Actual year 3 2 4 2" xfId="11757"/>
    <cellStyle name="Actual year 3 2 4 2 2" xfId="11758"/>
    <cellStyle name="Actual year 3 2 4 3" xfId="11759"/>
    <cellStyle name="Actual year 3 2 5" xfId="11760"/>
    <cellStyle name="Actual year 3 2 5 2" xfId="11761"/>
    <cellStyle name="Actual year 3 2 5 2 2" xfId="11762"/>
    <cellStyle name="Actual year 3 2 5 3" xfId="11763"/>
    <cellStyle name="Actual year 3 2 6" xfId="11764"/>
    <cellStyle name="Actual year 3 2 6 2" xfId="11765"/>
    <cellStyle name="Actual year 3 2 6 2 2" xfId="11766"/>
    <cellStyle name="Actual year 3 2 6 3" xfId="11767"/>
    <cellStyle name="Actual year 3 2 7" xfId="11768"/>
    <cellStyle name="Actual year 3 2 7 2" xfId="11769"/>
    <cellStyle name="Actual year 3 2 7 2 2" xfId="11770"/>
    <cellStyle name="Actual year 3 2 7 3" xfId="11771"/>
    <cellStyle name="Actual year 3 2 8" xfId="11772"/>
    <cellStyle name="Actual year 3 2 8 2" xfId="11773"/>
    <cellStyle name="Actual year 3 2 8 2 2" xfId="11774"/>
    <cellStyle name="Actual year 3 2 8 3" xfId="11775"/>
    <cellStyle name="Actual year 3 2 9" xfId="11776"/>
    <cellStyle name="Actual year 3 2 9 2" xfId="11777"/>
    <cellStyle name="Actual year 3 2 9 2 2" xfId="11778"/>
    <cellStyle name="Actual year 3 2 9 3" xfId="11779"/>
    <cellStyle name="Actual year 3 3" xfId="11780"/>
    <cellStyle name="Actual year 3 3 10" xfId="11781"/>
    <cellStyle name="Actual year 3 3 10 2" xfId="11782"/>
    <cellStyle name="Actual year 3 3 10 2 2" xfId="11783"/>
    <cellStyle name="Actual year 3 3 10 3" xfId="11784"/>
    <cellStyle name="Actual year 3 3 11" xfId="11785"/>
    <cellStyle name="Actual year 3 3 11 2" xfId="11786"/>
    <cellStyle name="Actual year 3 3 11 2 2" xfId="11787"/>
    <cellStyle name="Actual year 3 3 11 3" xfId="11788"/>
    <cellStyle name="Actual year 3 3 12" xfId="11789"/>
    <cellStyle name="Actual year 3 3 12 2" xfId="11790"/>
    <cellStyle name="Actual year 3 3 12 2 2" xfId="11791"/>
    <cellStyle name="Actual year 3 3 12 3" xfId="11792"/>
    <cellStyle name="Actual year 3 3 13" xfId="11793"/>
    <cellStyle name="Actual year 3 3 13 2" xfId="11794"/>
    <cellStyle name="Actual year 3 3 13 2 2" xfId="11795"/>
    <cellStyle name="Actual year 3 3 13 3" xfId="11796"/>
    <cellStyle name="Actual year 3 3 14" xfId="11797"/>
    <cellStyle name="Actual year 3 3 14 2" xfId="11798"/>
    <cellStyle name="Actual year 3 3 14 2 2" xfId="11799"/>
    <cellStyle name="Actual year 3 3 14 3" xfId="11800"/>
    <cellStyle name="Actual year 3 3 15" xfId="11801"/>
    <cellStyle name="Actual year 3 3 15 2" xfId="11802"/>
    <cellStyle name="Actual year 3 3 15 2 2" xfId="11803"/>
    <cellStyle name="Actual year 3 3 15 3" xfId="11804"/>
    <cellStyle name="Actual year 3 3 16" xfId="11805"/>
    <cellStyle name="Actual year 3 3 16 2" xfId="11806"/>
    <cellStyle name="Actual year 3 3 16 2 2" xfId="11807"/>
    <cellStyle name="Actual year 3 3 16 3" xfId="11808"/>
    <cellStyle name="Actual year 3 3 17" xfId="11809"/>
    <cellStyle name="Actual year 3 3 17 2" xfId="11810"/>
    <cellStyle name="Actual year 3 3 17 2 2" xfId="11811"/>
    <cellStyle name="Actual year 3 3 17 3" xfId="11812"/>
    <cellStyle name="Actual year 3 3 18" xfId="11813"/>
    <cellStyle name="Actual year 3 3 18 2" xfId="11814"/>
    <cellStyle name="Actual year 3 3 18 2 2" xfId="11815"/>
    <cellStyle name="Actual year 3 3 18 3" xfId="11816"/>
    <cellStyle name="Actual year 3 3 19" xfId="11817"/>
    <cellStyle name="Actual year 3 3 19 2" xfId="11818"/>
    <cellStyle name="Actual year 3 3 2" xfId="11819"/>
    <cellStyle name="Actual year 3 3 2 2" xfId="11820"/>
    <cellStyle name="Actual year 3 3 2 2 2" xfId="11821"/>
    <cellStyle name="Actual year 3 3 2 3" xfId="11822"/>
    <cellStyle name="Actual year 3 3 20" xfId="11823"/>
    <cellStyle name="Actual year 3 3 20 2" xfId="11824"/>
    <cellStyle name="Actual year 3 3 21" xfId="11825"/>
    <cellStyle name="Actual year 3 3 3" xfId="11826"/>
    <cellStyle name="Actual year 3 3 3 2" xfId="11827"/>
    <cellStyle name="Actual year 3 3 3 2 2" xfId="11828"/>
    <cellStyle name="Actual year 3 3 3 3" xfId="11829"/>
    <cellStyle name="Actual year 3 3 4" xfId="11830"/>
    <cellStyle name="Actual year 3 3 4 2" xfId="11831"/>
    <cellStyle name="Actual year 3 3 4 2 2" xfId="11832"/>
    <cellStyle name="Actual year 3 3 4 3" xfId="11833"/>
    <cellStyle name="Actual year 3 3 5" xfId="11834"/>
    <cellStyle name="Actual year 3 3 5 2" xfId="11835"/>
    <cellStyle name="Actual year 3 3 5 2 2" xfId="11836"/>
    <cellStyle name="Actual year 3 3 5 3" xfId="11837"/>
    <cellStyle name="Actual year 3 3 6" xfId="11838"/>
    <cellStyle name="Actual year 3 3 6 2" xfId="11839"/>
    <cellStyle name="Actual year 3 3 6 2 2" xfId="11840"/>
    <cellStyle name="Actual year 3 3 6 3" xfId="11841"/>
    <cellStyle name="Actual year 3 3 7" xfId="11842"/>
    <cellStyle name="Actual year 3 3 7 2" xfId="11843"/>
    <cellStyle name="Actual year 3 3 7 2 2" xfId="11844"/>
    <cellStyle name="Actual year 3 3 7 3" xfId="11845"/>
    <cellStyle name="Actual year 3 3 8" xfId="11846"/>
    <cellStyle name="Actual year 3 3 8 2" xfId="11847"/>
    <cellStyle name="Actual year 3 3 8 2 2" xfId="11848"/>
    <cellStyle name="Actual year 3 3 8 3" xfId="11849"/>
    <cellStyle name="Actual year 3 3 9" xfId="11850"/>
    <cellStyle name="Actual year 3 3 9 2" xfId="11851"/>
    <cellStyle name="Actual year 3 3 9 2 2" xfId="11852"/>
    <cellStyle name="Actual year 3 3 9 3" xfId="11853"/>
    <cellStyle name="Actual year 3 4" xfId="11854"/>
    <cellStyle name="Actual year 3 4 2" xfId="11855"/>
    <cellStyle name="Actual year 3 4 2 2" xfId="11856"/>
    <cellStyle name="Actual year 3 4 3" xfId="11857"/>
    <cellStyle name="Actual year 3 5" xfId="11858"/>
    <cellStyle name="Actual year 3 5 2" xfId="11859"/>
    <cellStyle name="Actual year 3 5 2 2" xfId="11860"/>
    <cellStyle name="Actual year 3 5 3" xfId="11861"/>
    <cellStyle name="Actual year 3 6" xfId="11862"/>
    <cellStyle name="Actual year 3 6 2" xfId="11863"/>
    <cellStyle name="Actual year 3 6 2 2" xfId="11864"/>
    <cellStyle name="Actual year 3 6 3" xfId="11865"/>
    <cellStyle name="Actual year 3 7" xfId="11866"/>
    <cellStyle name="Actual year 3 7 2" xfId="11867"/>
    <cellStyle name="Actual year 3 7 2 2" xfId="11868"/>
    <cellStyle name="Actual year 3 7 3" xfId="11869"/>
    <cellStyle name="Actual year 3 8" xfId="11870"/>
    <cellStyle name="Actual year 3 8 2" xfId="11871"/>
    <cellStyle name="Actual year 3 8 2 2" xfId="11872"/>
    <cellStyle name="Actual year 3 8 3" xfId="11873"/>
    <cellStyle name="Actual year 3 9" xfId="11874"/>
    <cellStyle name="Actual year 3 9 2" xfId="11875"/>
    <cellStyle name="Actual year 3 9 2 2" xfId="11876"/>
    <cellStyle name="Actual year 3 9 3" xfId="11877"/>
    <cellStyle name="Actual year 4" xfId="11878"/>
    <cellStyle name="Actual year 4 10" xfId="11879"/>
    <cellStyle name="Actual year 4 10 2" xfId="11880"/>
    <cellStyle name="Actual year 4 10 2 2" xfId="11881"/>
    <cellStyle name="Actual year 4 10 3" xfId="11882"/>
    <cellStyle name="Actual year 4 11" xfId="11883"/>
    <cellStyle name="Actual year 4 11 2" xfId="11884"/>
    <cellStyle name="Actual year 4 11 2 2" xfId="11885"/>
    <cellStyle name="Actual year 4 11 3" xfId="11886"/>
    <cellStyle name="Actual year 4 12" xfId="11887"/>
    <cellStyle name="Actual year 4 12 2" xfId="11888"/>
    <cellStyle name="Actual year 4 12 2 2" xfId="11889"/>
    <cellStyle name="Actual year 4 12 3" xfId="11890"/>
    <cellStyle name="Actual year 4 13" xfId="11891"/>
    <cellStyle name="Actual year 4 13 2" xfId="11892"/>
    <cellStyle name="Actual year 4 13 2 2" xfId="11893"/>
    <cellStyle name="Actual year 4 13 3" xfId="11894"/>
    <cellStyle name="Actual year 4 14" xfId="11895"/>
    <cellStyle name="Actual year 4 14 2" xfId="11896"/>
    <cellStyle name="Actual year 4 14 2 2" xfId="11897"/>
    <cellStyle name="Actual year 4 14 3" xfId="11898"/>
    <cellStyle name="Actual year 4 15" xfId="11899"/>
    <cellStyle name="Actual year 4 15 2" xfId="11900"/>
    <cellStyle name="Actual year 4 16" xfId="11901"/>
    <cellStyle name="Actual year 4 16 2" xfId="11902"/>
    <cellStyle name="Actual year 4 17" xfId="11903"/>
    <cellStyle name="Actual year 4 2" xfId="11904"/>
    <cellStyle name="Actual year 4 2 10" xfId="11905"/>
    <cellStyle name="Actual year 4 2 10 2" xfId="11906"/>
    <cellStyle name="Actual year 4 2 10 2 2" xfId="11907"/>
    <cellStyle name="Actual year 4 2 10 3" xfId="11908"/>
    <cellStyle name="Actual year 4 2 11" xfId="11909"/>
    <cellStyle name="Actual year 4 2 11 2" xfId="11910"/>
    <cellStyle name="Actual year 4 2 11 2 2" xfId="11911"/>
    <cellStyle name="Actual year 4 2 11 3" xfId="11912"/>
    <cellStyle name="Actual year 4 2 12" xfId="11913"/>
    <cellStyle name="Actual year 4 2 12 2" xfId="11914"/>
    <cellStyle name="Actual year 4 2 12 2 2" xfId="11915"/>
    <cellStyle name="Actual year 4 2 12 3" xfId="11916"/>
    <cellStyle name="Actual year 4 2 13" xfId="11917"/>
    <cellStyle name="Actual year 4 2 13 2" xfId="11918"/>
    <cellStyle name="Actual year 4 2 13 2 2" xfId="11919"/>
    <cellStyle name="Actual year 4 2 13 3" xfId="11920"/>
    <cellStyle name="Actual year 4 2 14" xfId="11921"/>
    <cellStyle name="Actual year 4 2 14 2" xfId="11922"/>
    <cellStyle name="Actual year 4 2 14 2 2" xfId="11923"/>
    <cellStyle name="Actual year 4 2 14 3" xfId="11924"/>
    <cellStyle name="Actual year 4 2 15" xfId="11925"/>
    <cellStyle name="Actual year 4 2 15 2" xfId="11926"/>
    <cellStyle name="Actual year 4 2 15 2 2" xfId="11927"/>
    <cellStyle name="Actual year 4 2 15 3" xfId="11928"/>
    <cellStyle name="Actual year 4 2 16" xfId="11929"/>
    <cellStyle name="Actual year 4 2 16 2" xfId="11930"/>
    <cellStyle name="Actual year 4 2 17" xfId="11931"/>
    <cellStyle name="Actual year 4 2 2" xfId="11932"/>
    <cellStyle name="Actual year 4 2 2 10" xfId="11933"/>
    <cellStyle name="Actual year 4 2 2 10 2" xfId="11934"/>
    <cellStyle name="Actual year 4 2 2 10 2 2" xfId="11935"/>
    <cellStyle name="Actual year 4 2 2 10 3" xfId="11936"/>
    <cellStyle name="Actual year 4 2 2 11" xfId="11937"/>
    <cellStyle name="Actual year 4 2 2 11 2" xfId="11938"/>
    <cellStyle name="Actual year 4 2 2 11 2 2" xfId="11939"/>
    <cellStyle name="Actual year 4 2 2 11 3" xfId="11940"/>
    <cellStyle name="Actual year 4 2 2 12" xfId="11941"/>
    <cellStyle name="Actual year 4 2 2 12 2" xfId="11942"/>
    <cellStyle name="Actual year 4 2 2 12 2 2" xfId="11943"/>
    <cellStyle name="Actual year 4 2 2 12 3" xfId="11944"/>
    <cellStyle name="Actual year 4 2 2 13" xfId="11945"/>
    <cellStyle name="Actual year 4 2 2 13 2" xfId="11946"/>
    <cellStyle name="Actual year 4 2 2 13 2 2" xfId="11947"/>
    <cellStyle name="Actual year 4 2 2 13 3" xfId="11948"/>
    <cellStyle name="Actual year 4 2 2 14" xfId="11949"/>
    <cellStyle name="Actual year 4 2 2 14 2" xfId="11950"/>
    <cellStyle name="Actual year 4 2 2 14 2 2" xfId="11951"/>
    <cellStyle name="Actual year 4 2 2 14 3" xfId="11952"/>
    <cellStyle name="Actual year 4 2 2 15" xfId="11953"/>
    <cellStyle name="Actual year 4 2 2 15 2" xfId="11954"/>
    <cellStyle name="Actual year 4 2 2 15 2 2" xfId="11955"/>
    <cellStyle name="Actual year 4 2 2 15 3" xfId="11956"/>
    <cellStyle name="Actual year 4 2 2 16" xfId="11957"/>
    <cellStyle name="Actual year 4 2 2 16 2" xfId="11958"/>
    <cellStyle name="Actual year 4 2 2 16 2 2" xfId="11959"/>
    <cellStyle name="Actual year 4 2 2 16 3" xfId="11960"/>
    <cellStyle name="Actual year 4 2 2 17" xfId="11961"/>
    <cellStyle name="Actual year 4 2 2 17 2" xfId="11962"/>
    <cellStyle name="Actual year 4 2 2 17 2 2" xfId="11963"/>
    <cellStyle name="Actual year 4 2 2 17 3" xfId="11964"/>
    <cellStyle name="Actual year 4 2 2 18" xfId="11965"/>
    <cellStyle name="Actual year 4 2 2 18 2" xfId="11966"/>
    <cellStyle name="Actual year 4 2 2 18 2 2" xfId="11967"/>
    <cellStyle name="Actual year 4 2 2 18 3" xfId="11968"/>
    <cellStyle name="Actual year 4 2 2 19" xfId="11969"/>
    <cellStyle name="Actual year 4 2 2 19 2" xfId="11970"/>
    <cellStyle name="Actual year 4 2 2 2" xfId="11971"/>
    <cellStyle name="Actual year 4 2 2 2 2" xfId="11972"/>
    <cellStyle name="Actual year 4 2 2 2 2 2" xfId="11973"/>
    <cellStyle name="Actual year 4 2 2 2 3" xfId="11974"/>
    <cellStyle name="Actual year 4 2 2 20" xfId="11975"/>
    <cellStyle name="Actual year 4 2 2 20 2" xfId="11976"/>
    <cellStyle name="Actual year 4 2 2 21" xfId="11977"/>
    <cellStyle name="Actual year 4 2 2 3" xfId="11978"/>
    <cellStyle name="Actual year 4 2 2 3 2" xfId="11979"/>
    <cellStyle name="Actual year 4 2 2 3 2 2" xfId="11980"/>
    <cellStyle name="Actual year 4 2 2 3 3" xfId="11981"/>
    <cellStyle name="Actual year 4 2 2 4" xfId="11982"/>
    <cellStyle name="Actual year 4 2 2 4 2" xfId="11983"/>
    <cellStyle name="Actual year 4 2 2 4 2 2" xfId="11984"/>
    <cellStyle name="Actual year 4 2 2 4 3" xfId="11985"/>
    <cellStyle name="Actual year 4 2 2 5" xfId="11986"/>
    <cellStyle name="Actual year 4 2 2 5 2" xfId="11987"/>
    <cellStyle name="Actual year 4 2 2 5 2 2" xfId="11988"/>
    <cellStyle name="Actual year 4 2 2 5 3" xfId="11989"/>
    <cellStyle name="Actual year 4 2 2 6" xfId="11990"/>
    <cellStyle name="Actual year 4 2 2 6 2" xfId="11991"/>
    <cellStyle name="Actual year 4 2 2 6 2 2" xfId="11992"/>
    <cellStyle name="Actual year 4 2 2 6 3" xfId="11993"/>
    <cellStyle name="Actual year 4 2 2 7" xfId="11994"/>
    <cellStyle name="Actual year 4 2 2 7 2" xfId="11995"/>
    <cellStyle name="Actual year 4 2 2 7 2 2" xfId="11996"/>
    <cellStyle name="Actual year 4 2 2 7 3" xfId="11997"/>
    <cellStyle name="Actual year 4 2 2 8" xfId="11998"/>
    <cellStyle name="Actual year 4 2 2 8 2" xfId="11999"/>
    <cellStyle name="Actual year 4 2 2 8 2 2" xfId="12000"/>
    <cellStyle name="Actual year 4 2 2 8 3" xfId="12001"/>
    <cellStyle name="Actual year 4 2 2 9" xfId="12002"/>
    <cellStyle name="Actual year 4 2 2 9 2" xfId="12003"/>
    <cellStyle name="Actual year 4 2 2 9 2 2" xfId="12004"/>
    <cellStyle name="Actual year 4 2 2 9 3" xfId="12005"/>
    <cellStyle name="Actual year 4 2 3" xfId="12006"/>
    <cellStyle name="Actual year 4 2 3 2" xfId="12007"/>
    <cellStyle name="Actual year 4 2 3 2 2" xfId="12008"/>
    <cellStyle name="Actual year 4 2 3 3" xfId="12009"/>
    <cellStyle name="Actual year 4 2 4" xfId="12010"/>
    <cellStyle name="Actual year 4 2 4 2" xfId="12011"/>
    <cellStyle name="Actual year 4 2 4 2 2" xfId="12012"/>
    <cellStyle name="Actual year 4 2 4 3" xfId="12013"/>
    <cellStyle name="Actual year 4 2 5" xfId="12014"/>
    <cellStyle name="Actual year 4 2 5 2" xfId="12015"/>
    <cellStyle name="Actual year 4 2 5 2 2" xfId="12016"/>
    <cellStyle name="Actual year 4 2 5 3" xfId="12017"/>
    <cellStyle name="Actual year 4 2 6" xfId="12018"/>
    <cellStyle name="Actual year 4 2 6 2" xfId="12019"/>
    <cellStyle name="Actual year 4 2 6 2 2" xfId="12020"/>
    <cellStyle name="Actual year 4 2 6 3" xfId="12021"/>
    <cellStyle name="Actual year 4 2 7" xfId="12022"/>
    <cellStyle name="Actual year 4 2 7 2" xfId="12023"/>
    <cellStyle name="Actual year 4 2 7 2 2" xfId="12024"/>
    <cellStyle name="Actual year 4 2 7 3" xfId="12025"/>
    <cellStyle name="Actual year 4 2 8" xfId="12026"/>
    <cellStyle name="Actual year 4 2 8 2" xfId="12027"/>
    <cellStyle name="Actual year 4 2 8 2 2" xfId="12028"/>
    <cellStyle name="Actual year 4 2 8 3" xfId="12029"/>
    <cellStyle name="Actual year 4 2 9" xfId="12030"/>
    <cellStyle name="Actual year 4 2 9 2" xfId="12031"/>
    <cellStyle name="Actual year 4 2 9 2 2" xfId="12032"/>
    <cellStyle name="Actual year 4 2 9 3" xfId="12033"/>
    <cellStyle name="Actual year 4 3" xfId="12034"/>
    <cellStyle name="Actual year 4 3 10" xfId="12035"/>
    <cellStyle name="Actual year 4 3 10 2" xfId="12036"/>
    <cellStyle name="Actual year 4 3 10 2 2" xfId="12037"/>
    <cellStyle name="Actual year 4 3 10 3" xfId="12038"/>
    <cellStyle name="Actual year 4 3 11" xfId="12039"/>
    <cellStyle name="Actual year 4 3 11 2" xfId="12040"/>
    <cellStyle name="Actual year 4 3 11 2 2" xfId="12041"/>
    <cellStyle name="Actual year 4 3 11 3" xfId="12042"/>
    <cellStyle name="Actual year 4 3 12" xfId="12043"/>
    <cellStyle name="Actual year 4 3 12 2" xfId="12044"/>
    <cellStyle name="Actual year 4 3 12 2 2" xfId="12045"/>
    <cellStyle name="Actual year 4 3 12 3" xfId="12046"/>
    <cellStyle name="Actual year 4 3 13" xfId="12047"/>
    <cellStyle name="Actual year 4 3 13 2" xfId="12048"/>
    <cellStyle name="Actual year 4 3 13 2 2" xfId="12049"/>
    <cellStyle name="Actual year 4 3 13 3" xfId="12050"/>
    <cellStyle name="Actual year 4 3 14" xfId="12051"/>
    <cellStyle name="Actual year 4 3 14 2" xfId="12052"/>
    <cellStyle name="Actual year 4 3 14 2 2" xfId="12053"/>
    <cellStyle name="Actual year 4 3 14 3" xfId="12054"/>
    <cellStyle name="Actual year 4 3 15" xfId="12055"/>
    <cellStyle name="Actual year 4 3 15 2" xfId="12056"/>
    <cellStyle name="Actual year 4 3 15 2 2" xfId="12057"/>
    <cellStyle name="Actual year 4 3 15 3" xfId="12058"/>
    <cellStyle name="Actual year 4 3 16" xfId="12059"/>
    <cellStyle name="Actual year 4 3 16 2" xfId="12060"/>
    <cellStyle name="Actual year 4 3 16 2 2" xfId="12061"/>
    <cellStyle name="Actual year 4 3 16 3" xfId="12062"/>
    <cellStyle name="Actual year 4 3 17" xfId="12063"/>
    <cellStyle name="Actual year 4 3 17 2" xfId="12064"/>
    <cellStyle name="Actual year 4 3 17 2 2" xfId="12065"/>
    <cellStyle name="Actual year 4 3 17 3" xfId="12066"/>
    <cellStyle name="Actual year 4 3 18" xfId="12067"/>
    <cellStyle name="Actual year 4 3 18 2" xfId="12068"/>
    <cellStyle name="Actual year 4 3 18 2 2" xfId="12069"/>
    <cellStyle name="Actual year 4 3 18 3" xfId="12070"/>
    <cellStyle name="Actual year 4 3 19" xfId="12071"/>
    <cellStyle name="Actual year 4 3 19 2" xfId="12072"/>
    <cellStyle name="Actual year 4 3 2" xfId="12073"/>
    <cellStyle name="Actual year 4 3 2 2" xfId="12074"/>
    <cellStyle name="Actual year 4 3 2 2 2" xfId="12075"/>
    <cellStyle name="Actual year 4 3 2 3" xfId="12076"/>
    <cellStyle name="Actual year 4 3 20" xfId="12077"/>
    <cellStyle name="Actual year 4 3 20 2" xfId="12078"/>
    <cellStyle name="Actual year 4 3 21" xfId="12079"/>
    <cellStyle name="Actual year 4 3 3" xfId="12080"/>
    <cellStyle name="Actual year 4 3 3 2" xfId="12081"/>
    <cellStyle name="Actual year 4 3 3 2 2" xfId="12082"/>
    <cellStyle name="Actual year 4 3 3 3" xfId="12083"/>
    <cellStyle name="Actual year 4 3 4" xfId="12084"/>
    <cellStyle name="Actual year 4 3 4 2" xfId="12085"/>
    <cellStyle name="Actual year 4 3 4 2 2" xfId="12086"/>
    <cellStyle name="Actual year 4 3 4 3" xfId="12087"/>
    <cellStyle name="Actual year 4 3 5" xfId="12088"/>
    <cellStyle name="Actual year 4 3 5 2" xfId="12089"/>
    <cellStyle name="Actual year 4 3 5 2 2" xfId="12090"/>
    <cellStyle name="Actual year 4 3 5 3" xfId="12091"/>
    <cellStyle name="Actual year 4 3 6" xfId="12092"/>
    <cellStyle name="Actual year 4 3 6 2" xfId="12093"/>
    <cellStyle name="Actual year 4 3 6 2 2" xfId="12094"/>
    <cellStyle name="Actual year 4 3 6 3" xfId="12095"/>
    <cellStyle name="Actual year 4 3 7" xfId="12096"/>
    <cellStyle name="Actual year 4 3 7 2" xfId="12097"/>
    <cellStyle name="Actual year 4 3 7 2 2" xfId="12098"/>
    <cellStyle name="Actual year 4 3 7 3" xfId="12099"/>
    <cellStyle name="Actual year 4 3 8" xfId="12100"/>
    <cellStyle name="Actual year 4 3 8 2" xfId="12101"/>
    <cellStyle name="Actual year 4 3 8 2 2" xfId="12102"/>
    <cellStyle name="Actual year 4 3 8 3" xfId="12103"/>
    <cellStyle name="Actual year 4 3 9" xfId="12104"/>
    <cellStyle name="Actual year 4 3 9 2" xfId="12105"/>
    <cellStyle name="Actual year 4 3 9 2 2" xfId="12106"/>
    <cellStyle name="Actual year 4 3 9 3" xfId="12107"/>
    <cellStyle name="Actual year 4 4" xfId="12108"/>
    <cellStyle name="Actual year 4 4 2" xfId="12109"/>
    <cellStyle name="Actual year 4 4 2 2" xfId="12110"/>
    <cellStyle name="Actual year 4 4 3" xfId="12111"/>
    <cellStyle name="Actual year 4 5" xfId="12112"/>
    <cellStyle name="Actual year 4 5 2" xfId="12113"/>
    <cellStyle name="Actual year 4 5 2 2" xfId="12114"/>
    <cellStyle name="Actual year 4 5 3" xfId="12115"/>
    <cellStyle name="Actual year 4 6" xfId="12116"/>
    <cellStyle name="Actual year 4 6 2" xfId="12117"/>
    <cellStyle name="Actual year 4 6 2 2" xfId="12118"/>
    <cellStyle name="Actual year 4 6 3" xfId="12119"/>
    <cellStyle name="Actual year 4 7" xfId="12120"/>
    <cellStyle name="Actual year 4 7 2" xfId="12121"/>
    <cellStyle name="Actual year 4 7 2 2" xfId="12122"/>
    <cellStyle name="Actual year 4 7 3" xfId="12123"/>
    <cellStyle name="Actual year 4 8" xfId="12124"/>
    <cellStyle name="Actual year 4 8 2" xfId="12125"/>
    <cellStyle name="Actual year 4 8 2 2" xfId="12126"/>
    <cellStyle name="Actual year 4 8 3" xfId="12127"/>
    <cellStyle name="Actual year 4 9" xfId="12128"/>
    <cellStyle name="Actual year 4 9 2" xfId="12129"/>
    <cellStyle name="Actual year 4 9 2 2" xfId="12130"/>
    <cellStyle name="Actual year 4 9 3" xfId="12131"/>
    <cellStyle name="Actual year 5" xfId="12132"/>
    <cellStyle name="Actual year 5 10" xfId="12133"/>
    <cellStyle name="Actual year 5 10 2" xfId="12134"/>
    <cellStyle name="Actual year 5 10 2 2" xfId="12135"/>
    <cellStyle name="Actual year 5 10 3" xfId="12136"/>
    <cellStyle name="Actual year 5 11" xfId="12137"/>
    <cellStyle name="Actual year 5 11 2" xfId="12138"/>
    <cellStyle name="Actual year 5 11 2 2" xfId="12139"/>
    <cellStyle name="Actual year 5 11 3" xfId="12140"/>
    <cellStyle name="Actual year 5 12" xfId="12141"/>
    <cellStyle name="Actual year 5 12 2" xfId="12142"/>
    <cellStyle name="Actual year 5 12 2 2" xfId="12143"/>
    <cellStyle name="Actual year 5 12 3" xfId="12144"/>
    <cellStyle name="Actual year 5 13" xfId="12145"/>
    <cellStyle name="Actual year 5 13 2" xfId="12146"/>
    <cellStyle name="Actual year 5 13 2 2" xfId="12147"/>
    <cellStyle name="Actual year 5 13 3" xfId="12148"/>
    <cellStyle name="Actual year 5 14" xfId="12149"/>
    <cellStyle name="Actual year 5 14 2" xfId="12150"/>
    <cellStyle name="Actual year 5 14 2 2" xfId="12151"/>
    <cellStyle name="Actual year 5 14 3" xfId="12152"/>
    <cellStyle name="Actual year 5 15" xfId="12153"/>
    <cellStyle name="Actual year 5 15 2" xfId="12154"/>
    <cellStyle name="Actual year 5 16" xfId="12155"/>
    <cellStyle name="Actual year 5 16 2" xfId="12156"/>
    <cellStyle name="Actual year 5 17" xfId="12157"/>
    <cellStyle name="Actual year 5 2" xfId="12158"/>
    <cellStyle name="Actual year 5 2 10" xfId="12159"/>
    <cellStyle name="Actual year 5 2 10 2" xfId="12160"/>
    <cellStyle name="Actual year 5 2 10 2 2" xfId="12161"/>
    <cellStyle name="Actual year 5 2 10 3" xfId="12162"/>
    <cellStyle name="Actual year 5 2 11" xfId="12163"/>
    <cellStyle name="Actual year 5 2 11 2" xfId="12164"/>
    <cellStyle name="Actual year 5 2 11 2 2" xfId="12165"/>
    <cellStyle name="Actual year 5 2 11 3" xfId="12166"/>
    <cellStyle name="Actual year 5 2 12" xfId="12167"/>
    <cellStyle name="Actual year 5 2 12 2" xfId="12168"/>
    <cellStyle name="Actual year 5 2 12 2 2" xfId="12169"/>
    <cellStyle name="Actual year 5 2 12 3" xfId="12170"/>
    <cellStyle name="Actual year 5 2 13" xfId="12171"/>
    <cellStyle name="Actual year 5 2 13 2" xfId="12172"/>
    <cellStyle name="Actual year 5 2 13 2 2" xfId="12173"/>
    <cellStyle name="Actual year 5 2 13 3" xfId="12174"/>
    <cellStyle name="Actual year 5 2 14" xfId="12175"/>
    <cellStyle name="Actual year 5 2 14 2" xfId="12176"/>
    <cellStyle name="Actual year 5 2 14 2 2" xfId="12177"/>
    <cellStyle name="Actual year 5 2 14 3" xfId="12178"/>
    <cellStyle name="Actual year 5 2 15" xfId="12179"/>
    <cellStyle name="Actual year 5 2 15 2" xfId="12180"/>
    <cellStyle name="Actual year 5 2 15 2 2" xfId="12181"/>
    <cellStyle name="Actual year 5 2 15 3" xfId="12182"/>
    <cellStyle name="Actual year 5 2 16" xfId="12183"/>
    <cellStyle name="Actual year 5 2 16 2" xfId="12184"/>
    <cellStyle name="Actual year 5 2 17" xfId="12185"/>
    <cellStyle name="Actual year 5 2 2" xfId="12186"/>
    <cellStyle name="Actual year 5 2 2 10" xfId="12187"/>
    <cellStyle name="Actual year 5 2 2 10 2" xfId="12188"/>
    <cellStyle name="Actual year 5 2 2 10 2 2" xfId="12189"/>
    <cellStyle name="Actual year 5 2 2 10 3" xfId="12190"/>
    <cellStyle name="Actual year 5 2 2 11" xfId="12191"/>
    <cellStyle name="Actual year 5 2 2 11 2" xfId="12192"/>
    <cellStyle name="Actual year 5 2 2 11 2 2" xfId="12193"/>
    <cellStyle name="Actual year 5 2 2 11 3" xfId="12194"/>
    <cellStyle name="Actual year 5 2 2 12" xfId="12195"/>
    <cellStyle name="Actual year 5 2 2 12 2" xfId="12196"/>
    <cellStyle name="Actual year 5 2 2 12 2 2" xfId="12197"/>
    <cellStyle name="Actual year 5 2 2 12 3" xfId="12198"/>
    <cellStyle name="Actual year 5 2 2 13" xfId="12199"/>
    <cellStyle name="Actual year 5 2 2 13 2" xfId="12200"/>
    <cellStyle name="Actual year 5 2 2 13 2 2" xfId="12201"/>
    <cellStyle name="Actual year 5 2 2 13 3" xfId="12202"/>
    <cellStyle name="Actual year 5 2 2 14" xfId="12203"/>
    <cellStyle name="Actual year 5 2 2 14 2" xfId="12204"/>
    <cellStyle name="Actual year 5 2 2 14 2 2" xfId="12205"/>
    <cellStyle name="Actual year 5 2 2 14 3" xfId="12206"/>
    <cellStyle name="Actual year 5 2 2 15" xfId="12207"/>
    <cellStyle name="Actual year 5 2 2 15 2" xfId="12208"/>
    <cellStyle name="Actual year 5 2 2 15 2 2" xfId="12209"/>
    <cellStyle name="Actual year 5 2 2 15 3" xfId="12210"/>
    <cellStyle name="Actual year 5 2 2 16" xfId="12211"/>
    <cellStyle name="Actual year 5 2 2 16 2" xfId="12212"/>
    <cellStyle name="Actual year 5 2 2 16 2 2" xfId="12213"/>
    <cellStyle name="Actual year 5 2 2 16 3" xfId="12214"/>
    <cellStyle name="Actual year 5 2 2 17" xfId="12215"/>
    <cellStyle name="Actual year 5 2 2 17 2" xfId="12216"/>
    <cellStyle name="Actual year 5 2 2 17 2 2" xfId="12217"/>
    <cellStyle name="Actual year 5 2 2 17 3" xfId="12218"/>
    <cellStyle name="Actual year 5 2 2 18" xfId="12219"/>
    <cellStyle name="Actual year 5 2 2 18 2" xfId="12220"/>
    <cellStyle name="Actual year 5 2 2 18 2 2" xfId="12221"/>
    <cellStyle name="Actual year 5 2 2 18 3" xfId="12222"/>
    <cellStyle name="Actual year 5 2 2 19" xfId="12223"/>
    <cellStyle name="Actual year 5 2 2 19 2" xfId="12224"/>
    <cellStyle name="Actual year 5 2 2 2" xfId="12225"/>
    <cellStyle name="Actual year 5 2 2 2 2" xfId="12226"/>
    <cellStyle name="Actual year 5 2 2 2 2 2" xfId="12227"/>
    <cellStyle name="Actual year 5 2 2 2 3" xfId="12228"/>
    <cellStyle name="Actual year 5 2 2 20" xfId="12229"/>
    <cellStyle name="Actual year 5 2 2 20 2" xfId="12230"/>
    <cellStyle name="Actual year 5 2 2 21" xfId="12231"/>
    <cellStyle name="Actual year 5 2 2 3" xfId="12232"/>
    <cellStyle name="Actual year 5 2 2 3 2" xfId="12233"/>
    <cellStyle name="Actual year 5 2 2 3 2 2" xfId="12234"/>
    <cellStyle name="Actual year 5 2 2 3 3" xfId="12235"/>
    <cellStyle name="Actual year 5 2 2 4" xfId="12236"/>
    <cellStyle name="Actual year 5 2 2 4 2" xfId="12237"/>
    <cellStyle name="Actual year 5 2 2 4 2 2" xfId="12238"/>
    <cellStyle name="Actual year 5 2 2 4 3" xfId="12239"/>
    <cellStyle name="Actual year 5 2 2 5" xfId="12240"/>
    <cellStyle name="Actual year 5 2 2 5 2" xfId="12241"/>
    <cellStyle name="Actual year 5 2 2 5 2 2" xfId="12242"/>
    <cellStyle name="Actual year 5 2 2 5 3" xfId="12243"/>
    <cellStyle name="Actual year 5 2 2 6" xfId="12244"/>
    <cellStyle name="Actual year 5 2 2 6 2" xfId="12245"/>
    <cellStyle name="Actual year 5 2 2 6 2 2" xfId="12246"/>
    <cellStyle name="Actual year 5 2 2 6 3" xfId="12247"/>
    <cellStyle name="Actual year 5 2 2 7" xfId="12248"/>
    <cellStyle name="Actual year 5 2 2 7 2" xfId="12249"/>
    <cellStyle name="Actual year 5 2 2 7 2 2" xfId="12250"/>
    <cellStyle name="Actual year 5 2 2 7 3" xfId="12251"/>
    <cellStyle name="Actual year 5 2 2 8" xfId="12252"/>
    <cellStyle name="Actual year 5 2 2 8 2" xfId="12253"/>
    <cellStyle name="Actual year 5 2 2 8 2 2" xfId="12254"/>
    <cellStyle name="Actual year 5 2 2 8 3" xfId="12255"/>
    <cellStyle name="Actual year 5 2 2 9" xfId="12256"/>
    <cellStyle name="Actual year 5 2 2 9 2" xfId="12257"/>
    <cellStyle name="Actual year 5 2 2 9 2 2" xfId="12258"/>
    <cellStyle name="Actual year 5 2 2 9 3" xfId="12259"/>
    <cellStyle name="Actual year 5 2 3" xfId="12260"/>
    <cellStyle name="Actual year 5 2 3 2" xfId="12261"/>
    <cellStyle name="Actual year 5 2 3 2 2" xfId="12262"/>
    <cellStyle name="Actual year 5 2 3 3" xfId="12263"/>
    <cellStyle name="Actual year 5 2 4" xfId="12264"/>
    <cellStyle name="Actual year 5 2 4 2" xfId="12265"/>
    <cellStyle name="Actual year 5 2 4 2 2" xfId="12266"/>
    <cellStyle name="Actual year 5 2 4 3" xfId="12267"/>
    <cellStyle name="Actual year 5 2 5" xfId="12268"/>
    <cellStyle name="Actual year 5 2 5 2" xfId="12269"/>
    <cellStyle name="Actual year 5 2 5 2 2" xfId="12270"/>
    <cellStyle name="Actual year 5 2 5 3" xfId="12271"/>
    <cellStyle name="Actual year 5 2 6" xfId="12272"/>
    <cellStyle name="Actual year 5 2 6 2" xfId="12273"/>
    <cellStyle name="Actual year 5 2 6 2 2" xfId="12274"/>
    <cellStyle name="Actual year 5 2 6 3" xfId="12275"/>
    <cellStyle name="Actual year 5 2 7" xfId="12276"/>
    <cellStyle name="Actual year 5 2 7 2" xfId="12277"/>
    <cellStyle name="Actual year 5 2 7 2 2" xfId="12278"/>
    <cellStyle name="Actual year 5 2 7 3" xfId="12279"/>
    <cellStyle name="Actual year 5 2 8" xfId="12280"/>
    <cellStyle name="Actual year 5 2 8 2" xfId="12281"/>
    <cellStyle name="Actual year 5 2 8 2 2" xfId="12282"/>
    <cellStyle name="Actual year 5 2 8 3" xfId="12283"/>
    <cellStyle name="Actual year 5 2 9" xfId="12284"/>
    <cellStyle name="Actual year 5 2 9 2" xfId="12285"/>
    <cellStyle name="Actual year 5 2 9 2 2" xfId="12286"/>
    <cellStyle name="Actual year 5 2 9 3" xfId="12287"/>
    <cellStyle name="Actual year 5 3" xfId="12288"/>
    <cellStyle name="Actual year 5 3 10" xfId="12289"/>
    <cellStyle name="Actual year 5 3 10 2" xfId="12290"/>
    <cellStyle name="Actual year 5 3 10 2 2" xfId="12291"/>
    <cellStyle name="Actual year 5 3 10 3" xfId="12292"/>
    <cellStyle name="Actual year 5 3 11" xfId="12293"/>
    <cellStyle name="Actual year 5 3 11 2" xfId="12294"/>
    <cellStyle name="Actual year 5 3 11 2 2" xfId="12295"/>
    <cellStyle name="Actual year 5 3 11 3" xfId="12296"/>
    <cellStyle name="Actual year 5 3 12" xfId="12297"/>
    <cellStyle name="Actual year 5 3 12 2" xfId="12298"/>
    <cellStyle name="Actual year 5 3 12 2 2" xfId="12299"/>
    <cellStyle name="Actual year 5 3 12 3" xfId="12300"/>
    <cellStyle name="Actual year 5 3 13" xfId="12301"/>
    <cellStyle name="Actual year 5 3 13 2" xfId="12302"/>
    <cellStyle name="Actual year 5 3 13 2 2" xfId="12303"/>
    <cellStyle name="Actual year 5 3 13 3" xfId="12304"/>
    <cellStyle name="Actual year 5 3 14" xfId="12305"/>
    <cellStyle name="Actual year 5 3 14 2" xfId="12306"/>
    <cellStyle name="Actual year 5 3 14 2 2" xfId="12307"/>
    <cellStyle name="Actual year 5 3 14 3" xfId="12308"/>
    <cellStyle name="Actual year 5 3 15" xfId="12309"/>
    <cellStyle name="Actual year 5 3 15 2" xfId="12310"/>
    <cellStyle name="Actual year 5 3 15 2 2" xfId="12311"/>
    <cellStyle name="Actual year 5 3 15 3" xfId="12312"/>
    <cellStyle name="Actual year 5 3 16" xfId="12313"/>
    <cellStyle name="Actual year 5 3 16 2" xfId="12314"/>
    <cellStyle name="Actual year 5 3 16 2 2" xfId="12315"/>
    <cellStyle name="Actual year 5 3 16 3" xfId="12316"/>
    <cellStyle name="Actual year 5 3 17" xfId="12317"/>
    <cellStyle name="Actual year 5 3 17 2" xfId="12318"/>
    <cellStyle name="Actual year 5 3 17 2 2" xfId="12319"/>
    <cellStyle name="Actual year 5 3 17 3" xfId="12320"/>
    <cellStyle name="Actual year 5 3 18" xfId="12321"/>
    <cellStyle name="Actual year 5 3 18 2" xfId="12322"/>
    <cellStyle name="Actual year 5 3 18 2 2" xfId="12323"/>
    <cellStyle name="Actual year 5 3 18 3" xfId="12324"/>
    <cellStyle name="Actual year 5 3 19" xfId="12325"/>
    <cellStyle name="Actual year 5 3 19 2" xfId="12326"/>
    <cellStyle name="Actual year 5 3 2" xfId="12327"/>
    <cellStyle name="Actual year 5 3 2 2" xfId="12328"/>
    <cellStyle name="Actual year 5 3 2 2 2" xfId="12329"/>
    <cellStyle name="Actual year 5 3 2 3" xfId="12330"/>
    <cellStyle name="Actual year 5 3 20" xfId="12331"/>
    <cellStyle name="Actual year 5 3 20 2" xfId="12332"/>
    <cellStyle name="Actual year 5 3 21" xfId="12333"/>
    <cellStyle name="Actual year 5 3 3" xfId="12334"/>
    <cellStyle name="Actual year 5 3 3 2" xfId="12335"/>
    <cellStyle name="Actual year 5 3 3 2 2" xfId="12336"/>
    <cellStyle name="Actual year 5 3 3 3" xfId="12337"/>
    <cellStyle name="Actual year 5 3 4" xfId="12338"/>
    <cellStyle name="Actual year 5 3 4 2" xfId="12339"/>
    <cellStyle name="Actual year 5 3 4 2 2" xfId="12340"/>
    <cellStyle name="Actual year 5 3 4 3" xfId="12341"/>
    <cellStyle name="Actual year 5 3 5" xfId="12342"/>
    <cellStyle name="Actual year 5 3 5 2" xfId="12343"/>
    <cellStyle name="Actual year 5 3 5 2 2" xfId="12344"/>
    <cellStyle name="Actual year 5 3 5 3" xfId="12345"/>
    <cellStyle name="Actual year 5 3 6" xfId="12346"/>
    <cellStyle name="Actual year 5 3 6 2" xfId="12347"/>
    <cellStyle name="Actual year 5 3 6 2 2" xfId="12348"/>
    <cellStyle name="Actual year 5 3 6 3" xfId="12349"/>
    <cellStyle name="Actual year 5 3 7" xfId="12350"/>
    <cellStyle name="Actual year 5 3 7 2" xfId="12351"/>
    <cellStyle name="Actual year 5 3 7 2 2" xfId="12352"/>
    <cellStyle name="Actual year 5 3 7 3" xfId="12353"/>
    <cellStyle name="Actual year 5 3 8" xfId="12354"/>
    <cellStyle name="Actual year 5 3 8 2" xfId="12355"/>
    <cellStyle name="Actual year 5 3 8 2 2" xfId="12356"/>
    <cellStyle name="Actual year 5 3 8 3" xfId="12357"/>
    <cellStyle name="Actual year 5 3 9" xfId="12358"/>
    <cellStyle name="Actual year 5 3 9 2" xfId="12359"/>
    <cellStyle name="Actual year 5 3 9 2 2" xfId="12360"/>
    <cellStyle name="Actual year 5 3 9 3" xfId="12361"/>
    <cellStyle name="Actual year 5 4" xfId="12362"/>
    <cellStyle name="Actual year 5 4 2" xfId="12363"/>
    <cellStyle name="Actual year 5 4 2 2" xfId="12364"/>
    <cellStyle name="Actual year 5 4 3" xfId="12365"/>
    <cellStyle name="Actual year 5 5" xfId="12366"/>
    <cellStyle name="Actual year 5 5 2" xfId="12367"/>
    <cellStyle name="Actual year 5 5 2 2" xfId="12368"/>
    <cellStyle name="Actual year 5 5 3" xfId="12369"/>
    <cellStyle name="Actual year 5 6" xfId="12370"/>
    <cellStyle name="Actual year 5 6 2" xfId="12371"/>
    <cellStyle name="Actual year 5 6 2 2" xfId="12372"/>
    <cellStyle name="Actual year 5 6 3" xfId="12373"/>
    <cellStyle name="Actual year 5 7" xfId="12374"/>
    <cellStyle name="Actual year 5 7 2" xfId="12375"/>
    <cellStyle name="Actual year 5 7 2 2" xfId="12376"/>
    <cellStyle name="Actual year 5 7 3" xfId="12377"/>
    <cellStyle name="Actual year 5 8" xfId="12378"/>
    <cellStyle name="Actual year 5 8 2" xfId="12379"/>
    <cellStyle name="Actual year 5 8 2 2" xfId="12380"/>
    <cellStyle name="Actual year 5 8 3" xfId="12381"/>
    <cellStyle name="Actual year 5 9" xfId="12382"/>
    <cellStyle name="Actual year 5 9 2" xfId="12383"/>
    <cellStyle name="Actual year 5 9 2 2" xfId="12384"/>
    <cellStyle name="Actual year 5 9 3" xfId="12385"/>
    <cellStyle name="Actual year 6" xfId="12386"/>
    <cellStyle name="Actual year 6 10" xfId="12387"/>
    <cellStyle name="Actual year 6 10 2" xfId="12388"/>
    <cellStyle name="Actual year 6 10 2 2" xfId="12389"/>
    <cellStyle name="Actual year 6 10 3" xfId="12390"/>
    <cellStyle name="Actual year 6 11" xfId="12391"/>
    <cellStyle name="Actual year 6 11 2" xfId="12392"/>
    <cellStyle name="Actual year 6 11 2 2" xfId="12393"/>
    <cellStyle name="Actual year 6 11 3" xfId="12394"/>
    <cellStyle name="Actual year 6 12" xfId="12395"/>
    <cellStyle name="Actual year 6 12 2" xfId="12396"/>
    <cellStyle name="Actual year 6 12 2 2" xfId="12397"/>
    <cellStyle name="Actual year 6 12 3" xfId="12398"/>
    <cellStyle name="Actual year 6 13" xfId="12399"/>
    <cellStyle name="Actual year 6 13 2" xfId="12400"/>
    <cellStyle name="Actual year 6 13 2 2" xfId="12401"/>
    <cellStyle name="Actual year 6 13 3" xfId="12402"/>
    <cellStyle name="Actual year 6 14" xfId="12403"/>
    <cellStyle name="Actual year 6 14 2" xfId="12404"/>
    <cellStyle name="Actual year 6 14 2 2" xfId="12405"/>
    <cellStyle name="Actual year 6 14 3" xfId="12406"/>
    <cellStyle name="Actual year 6 15" xfId="12407"/>
    <cellStyle name="Actual year 6 15 2" xfId="12408"/>
    <cellStyle name="Actual year 6 15 2 2" xfId="12409"/>
    <cellStyle name="Actual year 6 15 3" xfId="12410"/>
    <cellStyle name="Actual year 6 16" xfId="12411"/>
    <cellStyle name="Actual year 6 16 2" xfId="12412"/>
    <cellStyle name="Actual year 6 17" xfId="12413"/>
    <cellStyle name="Actual year 6 2" xfId="12414"/>
    <cellStyle name="Actual year 6 2 10" xfId="12415"/>
    <cellStyle name="Actual year 6 2 10 2" xfId="12416"/>
    <cellStyle name="Actual year 6 2 10 2 2" xfId="12417"/>
    <cellStyle name="Actual year 6 2 10 3" xfId="12418"/>
    <cellStyle name="Actual year 6 2 11" xfId="12419"/>
    <cellStyle name="Actual year 6 2 11 2" xfId="12420"/>
    <cellStyle name="Actual year 6 2 11 2 2" xfId="12421"/>
    <cellStyle name="Actual year 6 2 11 3" xfId="12422"/>
    <cellStyle name="Actual year 6 2 12" xfId="12423"/>
    <cellStyle name="Actual year 6 2 12 2" xfId="12424"/>
    <cellStyle name="Actual year 6 2 12 2 2" xfId="12425"/>
    <cellStyle name="Actual year 6 2 12 3" xfId="12426"/>
    <cellStyle name="Actual year 6 2 13" xfId="12427"/>
    <cellStyle name="Actual year 6 2 13 2" xfId="12428"/>
    <cellStyle name="Actual year 6 2 13 2 2" xfId="12429"/>
    <cellStyle name="Actual year 6 2 13 3" xfId="12430"/>
    <cellStyle name="Actual year 6 2 14" xfId="12431"/>
    <cellStyle name="Actual year 6 2 14 2" xfId="12432"/>
    <cellStyle name="Actual year 6 2 14 2 2" xfId="12433"/>
    <cellStyle name="Actual year 6 2 14 3" xfId="12434"/>
    <cellStyle name="Actual year 6 2 15" xfId="12435"/>
    <cellStyle name="Actual year 6 2 15 2" xfId="12436"/>
    <cellStyle name="Actual year 6 2 15 2 2" xfId="12437"/>
    <cellStyle name="Actual year 6 2 15 3" xfId="12438"/>
    <cellStyle name="Actual year 6 2 16" xfId="12439"/>
    <cellStyle name="Actual year 6 2 16 2" xfId="12440"/>
    <cellStyle name="Actual year 6 2 16 2 2" xfId="12441"/>
    <cellStyle name="Actual year 6 2 16 3" xfId="12442"/>
    <cellStyle name="Actual year 6 2 17" xfId="12443"/>
    <cellStyle name="Actual year 6 2 17 2" xfId="12444"/>
    <cellStyle name="Actual year 6 2 17 2 2" xfId="12445"/>
    <cellStyle name="Actual year 6 2 17 3" xfId="12446"/>
    <cellStyle name="Actual year 6 2 18" xfId="12447"/>
    <cellStyle name="Actual year 6 2 18 2" xfId="12448"/>
    <cellStyle name="Actual year 6 2 18 2 2" xfId="12449"/>
    <cellStyle name="Actual year 6 2 18 3" xfId="12450"/>
    <cellStyle name="Actual year 6 2 19" xfId="12451"/>
    <cellStyle name="Actual year 6 2 19 2" xfId="12452"/>
    <cellStyle name="Actual year 6 2 2" xfId="12453"/>
    <cellStyle name="Actual year 6 2 2 2" xfId="12454"/>
    <cellStyle name="Actual year 6 2 2 2 2" xfId="12455"/>
    <cellStyle name="Actual year 6 2 2 3" xfId="12456"/>
    <cellStyle name="Actual year 6 2 20" xfId="12457"/>
    <cellStyle name="Actual year 6 2 20 2" xfId="12458"/>
    <cellStyle name="Actual year 6 2 21" xfId="12459"/>
    <cellStyle name="Actual year 6 2 3" xfId="12460"/>
    <cellStyle name="Actual year 6 2 3 2" xfId="12461"/>
    <cellStyle name="Actual year 6 2 3 2 2" xfId="12462"/>
    <cellStyle name="Actual year 6 2 3 3" xfId="12463"/>
    <cellStyle name="Actual year 6 2 4" xfId="12464"/>
    <cellStyle name="Actual year 6 2 4 2" xfId="12465"/>
    <cellStyle name="Actual year 6 2 4 2 2" xfId="12466"/>
    <cellStyle name="Actual year 6 2 4 3" xfId="12467"/>
    <cellStyle name="Actual year 6 2 5" xfId="12468"/>
    <cellStyle name="Actual year 6 2 5 2" xfId="12469"/>
    <cellStyle name="Actual year 6 2 5 2 2" xfId="12470"/>
    <cellStyle name="Actual year 6 2 5 3" xfId="12471"/>
    <cellStyle name="Actual year 6 2 6" xfId="12472"/>
    <cellStyle name="Actual year 6 2 6 2" xfId="12473"/>
    <cellStyle name="Actual year 6 2 6 2 2" xfId="12474"/>
    <cellStyle name="Actual year 6 2 6 3" xfId="12475"/>
    <cellStyle name="Actual year 6 2 7" xfId="12476"/>
    <cellStyle name="Actual year 6 2 7 2" xfId="12477"/>
    <cellStyle name="Actual year 6 2 7 2 2" xfId="12478"/>
    <cellStyle name="Actual year 6 2 7 3" xfId="12479"/>
    <cellStyle name="Actual year 6 2 8" xfId="12480"/>
    <cellStyle name="Actual year 6 2 8 2" xfId="12481"/>
    <cellStyle name="Actual year 6 2 8 2 2" xfId="12482"/>
    <cellStyle name="Actual year 6 2 8 3" xfId="12483"/>
    <cellStyle name="Actual year 6 2 9" xfId="12484"/>
    <cellStyle name="Actual year 6 2 9 2" xfId="12485"/>
    <cellStyle name="Actual year 6 2 9 2 2" xfId="12486"/>
    <cellStyle name="Actual year 6 2 9 3" xfId="12487"/>
    <cellStyle name="Actual year 6 3" xfId="12488"/>
    <cellStyle name="Actual year 6 3 2" xfId="12489"/>
    <cellStyle name="Actual year 6 3 2 2" xfId="12490"/>
    <cellStyle name="Actual year 6 3 3" xfId="12491"/>
    <cellStyle name="Actual year 6 4" xfId="12492"/>
    <cellStyle name="Actual year 6 4 2" xfId="12493"/>
    <cellStyle name="Actual year 6 4 2 2" xfId="12494"/>
    <cellStyle name="Actual year 6 4 3" xfId="12495"/>
    <cellStyle name="Actual year 6 5" xfId="12496"/>
    <cellStyle name="Actual year 6 5 2" xfId="12497"/>
    <cellStyle name="Actual year 6 5 2 2" xfId="12498"/>
    <cellStyle name="Actual year 6 5 3" xfId="12499"/>
    <cellStyle name="Actual year 6 6" xfId="12500"/>
    <cellStyle name="Actual year 6 6 2" xfId="12501"/>
    <cellStyle name="Actual year 6 6 2 2" xfId="12502"/>
    <cellStyle name="Actual year 6 6 3" xfId="12503"/>
    <cellStyle name="Actual year 6 7" xfId="12504"/>
    <cellStyle name="Actual year 6 7 2" xfId="12505"/>
    <cellStyle name="Actual year 6 7 2 2" xfId="12506"/>
    <cellStyle name="Actual year 6 7 3" xfId="12507"/>
    <cellStyle name="Actual year 6 8" xfId="12508"/>
    <cellStyle name="Actual year 6 8 2" xfId="12509"/>
    <cellStyle name="Actual year 6 8 2 2" xfId="12510"/>
    <cellStyle name="Actual year 6 8 3" xfId="12511"/>
    <cellStyle name="Actual year 6 9" xfId="12512"/>
    <cellStyle name="Actual year 6 9 2" xfId="12513"/>
    <cellStyle name="Actual year 6 9 2 2" xfId="12514"/>
    <cellStyle name="Actual year 6 9 3" xfId="12515"/>
    <cellStyle name="Actual year 7" xfId="12516"/>
    <cellStyle name="Actual year 7 10" xfId="12517"/>
    <cellStyle name="Actual year 7 10 2" xfId="12518"/>
    <cellStyle name="Actual year 7 10 2 2" xfId="12519"/>
    <cellStyle name="Actual year 7 10 3" xfId="12520"/>
    <cellStyle name="Actual year 7 11" xfId="12521"/>
    <cellStyle name="Actual year 7 11 2" xfId="12522"/>
    <cellStyle name="Actual year 7 11 2 2" xfId="12523"/>
    <cellStyle name="Actual year 7 11 3" xfId="12524"/>
    <cellStyle name="Actual year 7 12" xfId="12525"/>
    <cellStyle name="Actual year 7 12 2" xfId="12526"/>
    <cellStyle name="Actual year 7 12 2 2" xfId="12527"/>
    <cellStyle name="Actual year 7 12 3" xfId="12528"/>
    <cellStyle name="Actual year 7 13" xfId="12529"/>
    <cellStyle name="Actual year 7 13 2" xfId="12530"/>
    <cellStyle name="Actual year 7 13 2 2" xfId="12531"/>
    <cellStyle name="Actual year 7 13 3" xfId="12532"/>
    <cellStyle name="Actual year 7 14" xfId="12533"/>
    <cellStyle name="Actual year 7 14 2" xfId="12534"/>
    <cellStyle name="Actual year 7 14 2 2" xfId="12535"/>
    <cellStyle name="Actual year 7 14 3" xfId="12536"/>
    <cellStyle name="Actual year 7 15" xfId="12537"/>
    <cellStyle name="Actual year 7 15 2" xfId="12538"/>
    <cellStyle name="Actual year 7 15 2 2" xfId="12539"/>
    <cellStyle name="Actual year 7 15 3" xfId="12540"/>
    <cellStyle name="Actual year 7 16" xfId="12541"/>
    <cellStyle name="Actual year 7 16 2" xfId="12542"/>
    <cellStyle name="Actual year 7 16 2 2" xfId="12543"/>
    <cellStyle name="Actual year 7 16 3" xfId="12544"/>
    <cellStyle name="Actual year 7 17" xfId="12545"/>
    <cellStyle name="Actual year 7 17 2" xfId="12546"/>
    <cellStyle name="Actual year 7 17 2 2" xfId="12547"/>
    <cellStyle name="Actual year 7 17 3" xfId="12548"/>
    <cellStyle name="Actual year 7 18" xfId="12549"/>
    <cellStyle name="Actual year 7 18 2" xfId="12550"/>
    <cellStyle name="Actual year 7 18 2 2" xfId="12551"/>
    <cellStyle name="Actual year 7 18 3" xfId="12552"/>
    <cellStyle name="Actual year 7 19" xfId="12553"/>
    <cellStyle name="Actual year 7 19 2" xfId="12554"/>
    <cellStyle name="Actual year 7 2" xfId="12555"/>
    <cellStyle name="Actual year 7 2 2" xfId="12556"/>
    <cellStyle name="Actual year 7 2 2 2" xfId="12557"/>
    <cellStyle name="Actual year 7 2 3" xfId="12558"/>
    <cellStyle name="Actual year 7 20" xfId="12559"/>
    <cellStyle name="Actual year 7 20 2" xfId="12560"/>
    <cellStyle name="Actual year 7 21" xfId="12561"/>
    <cellStyle name="Actual year 7 3" xfId="12562"/>
    <cellStyle name="Actual year 7 3 2" xfId="12563"/>
    <cellStyle name="Actual year 7 3 2 2" xfId="12564"/>
    <cellStyle name="Actual year 7 3 3" xfId="12565"/>
    <cellStyle name="Actual year 7 4" xfId="12566"/>
    <cellStyle name="Actual year 7 4 2" xfId="12567"/>
    <cellStyle name="Actual year 7 4 2 2" xfId="12568"/>
    <cellStyle name="Actual year 7 4 3" xfId="12569"/>
    <cellStyle name="Actual year 7 5" xfId="12570"/>
    <cellStyle name="Actual year 7 5 2" xfId="12571"/>
    <cellStyle name="Actual year 7 5 2 2" xfId="12572"/>
    <cellStyle name="Actual year 7 5 3" xfId="12573"/>
    <cellStyle name="Actual year 7 6" xfId="12574"/>
    <cellStyle name="Actual year 7 6 2" xfId="12575"/>
    <cellStyle name="Actual year 7 6 2 2" xfId="12576"/>
    <cellStyle name="Actual year 7 6 3" xfId="12577"/>
    <cellStyle name="Actual year 7 7" xfId="12578"/>
    <cellStyle name="Actual year 7 7 2" xfId="12579"/>
    <cellStyle name="Actual year 7 7 2 2" xfId="12580"/>
    <cellStyle name="Actual year 7 7 3" xfId="12581"/>
    <cellStyle name="Actual year 7 8" xfId="12582"/>
    <cellStyle name="Actual year 7 8 2" xfId="12583"/>
    <cellStyle name="Actual year 7 8 2 2" xfId="12584"/>
    <cellStyle name="Actual year 7 8 3" xfId="12585"/>
    <cellStyle name="Actual year 7 9" xfId="12586"/>
    <cellStyle name="Actual year 7 9 2" xfId="12587"/>
    <cellStyle name="Actual year 7 9 2 2" xfId="12588"/>
    <cellStyle name="Actual year 7 9 3" xfId="12589"/>
    <cellStyle name="Actual year 8" xfId="12590"/>
    <cellStyle name="Actual year 8 2" xfId="12591"/>
    <cellStyle name="Actual year 8 2 2" xfId="12592"/>
    <cellStyle name="Actual year 8 3" xfId="12593"/>
    <cellStyle name="Actual year 9" xfId="12594"/>
    <cellStyle name="Actual year 9 2" xfId="12595"/>
    <cellStyle name="Actual year 9 2 2" xfId="12596"/>
    <cellStyle name="Actual year 9 3" xfId="12597"/>
    <cellStyle name="Actual_~1666293" xfId="12598"/>
    <cellStyle name="Actuals Cells" xfId="12599"/>
    <cellStyle name="adjusted" xfId="12600"/>
    <cellStyle name="Adjusted &quot; X&quot;" xfId="12601"/>
    <cellStyle name="adjusted_dakota-model-v2" xfId="12602"/>
    <cellStyle name="AFE" xfId="12603"/>
    <cellStyle name="Aktuelles Jahr" xfId="12604"/>
    <cellStyle name="Aktuelles Jahr 10" xfId="12605"/>
    <cellStyle name="Aktuelles Jahr 2" xfId="12606"/>
    <cellStyle name="Aktuelles Jahr 2 2" xfId="12607"/>
    <cellStyle name="Aktuelles Jahr 2 2 2" xfId="12608"/>
    <cellStyle name="Aktuelles Jahr 2 2 2 10" xfId="12609"/>
    <cellStyle name="Aktuelles Jahr 2 2 2 10 2" xfId="12610"/>
    <cellStyle name="Aktuelles Jahr 2 2 2 11" xfId="12611"/>
    <cellStyle name="Aktuelles Jahr 2 2 2 12" xfId="12612"/>
    <cellStyle name="Aktuelles Jahr 2 2 2 13" xfId="12613"/>
    <cellStyle name="Aktuelles Jahr 2 2 2 2" xfId="12614"/>
    <cellStyle name="Aktuelles Jahr 2 2 2 2 2" xfId="12615"/>
    <cellStyle name="Aktuelles Jahr 2 2 2 3" xfId="12616"/>
    <cellStyle name="Aktuelles Jahr 2 2 2 3 2" xfId="12617"/>
    <cellStyle name="Aktuelles Jahr 2 2 2 4" xfId="12618"/>
    <cellStyle name="Aktuelles Jahr 2 2 2 4 2" xfId="12619"/>
    <cellStyle name="Aktuelles Jahr 2 2 2 5" xfId="12620"/>
    <cellStyle name="Aktuelles Jahr 2 2 2 5 2" xfId="12621"/>
    <cellStyle name="Aktuelles Jahr 2 2 2 6" xfId="12622"/>
    <cellStyle name="Aktuelles Jahr 2 2 2 6 2" xfId="12623"/>
    <cellStyle name="Aktuelles Jahr 2 2 2 7" xfId="12624"/>
    <cellStyle name="Aktuelles Jahr 2 2 2 7 2" xfId="12625"/>
    <cellStyle name="Aktuelles Jahr 2 2 2 8" xfId="12626"/>
    <cellStyle name="Aktuelles Jahr 2 2 2 8 2" xfId="12627"/>
    <cellStyle name="Aktuelles Jahr 2 2 2 9" xfId="12628"/>
    <cellStyle name="Aktuelles Jahr 2 2 2 9 2" xfId="12629"/>
    <cellStyle name="Aktuelles Jahr 2 2 3" xfId="12630"/>
    <cellStyle name="Aktuelles Jahr 2 2 3 2" xfId="12631"/>
    <cellStyle name="Aktuelles Jahr 2 2 4" xfId="12632"/>
    <cellStyle name="Aktuelles Jahr 2 2 4 2" xfId="12633"/>
    <cellStyle name="Aktuelles Jahr 2 2 5" xfId="12634"/>
    <cellStyle name="Aktuelles Jahr 2 2 6" xfId="12635"/>
    <cellStyle name="Aktuelles Jahr 2 3" xfId="12636"/>
    <cellStyle name="Aktuelles Jahr 2 3 2" xfId="12637"/>
    <cellStyle name="Aktuelles Jahr 2 3 2 10" xfId="12638"/>
    <cellStyle name="Aktuelles Jahr 2 3 2 10 2" xfId="12639"/>
    <cellStyle name="Aktuelles Jahr 2 3 2 11" xfId="12640"/>
    <cellStyle name="Aktuelles Jahr 2 3 2 12" xfId="12641"/>
    <cellStyle name="Aktuelles Jahr 2 3 2 13" xfId="12642"/>
    <cellStyle name="Aktuelles Jahr 2 3 2 2" xfId="12643"/>
    <cellStyle name="Aktuelles Jahr 2 3 2 2 2" xfId="12644"/>
    <cellStyle name="Aktuelles Jahr 2 3 2 3" xfId="12645"/>
    <cellStyle name="Aktuelles Jahr 2 3 2 3 2" xfId="12646"/>
    <cellStyle name="Aktuelles Jahr 2 3 2 4" xfId="12647"/>
    <cellStyle name="Aktuelles Jahr 2 3 2 4 2" xfId="12648"/>
    <cellStyle name="Aktuelles Jahr 2 3 2 5" xfId="12649"/>
    <cellStyle name="Aktuelles Jahr 2 3 2 5 2" xfId="12650"/>
    <cellStyle name="Aktuelles Jahr 2 3 2 6" xfId="12651"/>
    <cellStyle name="Aktuelles Jahr 2 3 2 6 2" xfId="12652"/>
    <cellStyle name="Aktuelles Jahr 2 3 2 7" xfId="12653"/>
    <cellStyle name="Aktuelles Jahr 2 3 2 7 2" xfId="12654"/>
    <cellStyle name="Aktuelles Jahr 2 3 2 8" xfId="12655"/>
    <cellStyle name="Aktuelles Jahr 2 3 2 8 2" xfId="12656"/>
    <cellStyle name="Aktuelles Jahr 2 3 2 9" xfId="12657"/>
    <cellStyle name="Aktuelles Jahr 2 3 2 9 2" xfId="12658"/>
    <cellStyle name="Aktuelles Jahr 2 3 3" xfId="12659"/>
    <cellStyle name="Aktuelles Jahr 2 3 3 2" xfId="12660"/>
    <cellStyle name="Aktuelles Jahr 2 3 4" xfId="12661"/>
    <cellStyle name="Aktuelles Jahr 2 3 4 2" xfId="12662"/>
    <cellStyle name="Aktuelles Jahr 2 3 5" xfId="12663"/>
    <cellStyle name="Aktuelles Jahr 2 3 6" xfId="12664"/>
    <cellStyle name="Aktuelles Jahr 2 4" xfId="12665"/>
    <cellStyle name="Aktuelles Jahr 2 4 2" xfId="12666"/>
    <cellStyle name="Aktuelles Jahr 2 4 2 10" xfId="12667"/>
    <cellStyle name="Aktuelles Jahr 2 4 2 10 2" xfId="12668"/>
    <cellStyle name="Aktuelles Jahr 2 4 2 11" xfId="12669"/>
    <cellStyle name="Aktuelles Jahr 2 4 2 12" xfId="12670"/>
    <cellStyle name="Aktuelles Jahr 2 4 2 13" xfId="12671"/>
    <cellStyle name="Aktuelles Jahr 2 4 2 2" xfId="12672"/>
    <cellStyle name="Aktuelles Jahr 2 4 2 2 2" xfId="12673"/>
    <cellStyle name="Aktuelles Jahr 2 4 2 3" xfId="12674"/>
    <cellStyle name="Aktuelles Jahr 2 4 2 3 2" xfId="12675"/>
    <cellStyle name="Aktuelles Jahr 2 4 2 4" xfId="12676"/>
    <cellStyle name="Aktuelles Jahr 2 4 2 4 2" xfId="12677"/>
    <cellStyle name="Aktuelles Jahr 2 4 2 5" xfId="12678"/>
    <cellStyle name="Aktuelles Jahr 2 4 2 5 2" xfId="12679"/>
    <cellStyle name="Aktuelles Jahr 2 4 2 6" xfId="12680"/>
    <cellStyle name="Aktuelles Jahr 2 4 2 6 2" xfId="12681"/>
    <cellStyle name="Aktuelles Jahr 2 4 2 7" xfId="12682"/>
    <cellStyle name="Aktuelles Jahr 2 4 2 7 2" xfId="12683"/>
    <cellStyle name="Aktuelles Jahr 2 4 2 8" xfId="12684"/>
    <cellStyle name="Aktuelles Jahr 2 4 2 8 2" xfId="12685"/>
    <cellStyle name="Aktuelles Jahr 2 4 2 9" xfId="12686"/>
    <cellStyle name="Aktuelles Jahr 2 4 2 9 2" xfId="12687"/>
    <cellStyle name="Aktuelles Jahr 2 4 3" xfId="12688"/>
    <cellStyle name="Aktuelles Jahr 2 4 3 2" xfId="12689"/>
    <cellStyle name="Aktuelles Jahr 2 4 4" xfId="12690"/>
    <cellStyle name="Aktuelles Jahr 2 4 4 2" xfId="12691"/>
    <cellStyle name="Aktuelles Jahr 2 4 5" xfId="12692"/>
    <cellStyle name="Aktuelles Jahr 2 4 6" xfId="12693"/>
    <cellStyle name="Aktuelles Jahr 2 5" xfId="12694"/>
    <cellStyle name="Aktuelles Jahr 2 5 10" xfId="12695"/>
    <cellStyle name="Aktuelles Jahr 2 5 10 2" xfId="12696"/>
    <cellStyle name="Aktuelles Jahr 2 5 11" xfId="12697"/>
    <cellStyle name="Aktuelles Jahr 2 5 12" xfId="12698"/>
    <cellStyle name="Aktuelles Jahr 2 5 13" xfId="12699"/>
    <cellStyle name="Aktuelles Jahr 2 5 2" xfId="12700"/>
    <cellStyle name="Aktuelles Jahr 2 5 2 2" xfId="12701"/>
    <cellStyle name="Aktuelles Jahr 2 5 3" xfId="12702"/>
    <cellStyle name="Aktuelles Jahr 2 5 3 2" xfId="12703"/>
    <cellStyle name="Aktuelles Jahr 2 5 4" xfId="12704"/>
    <cellStyle name="Aktuelles Jahr 2 5 4 2" xfId="12705"/>
    <cellStyle name="Aktuelles Jahr 2 5 5" xfId="12706"/>
    <cellStyle name="Aktuelles Jahr 2 5 5 2" xfId="12707"/>
    <cellStyle name="Aktuelles Jahr 2 5 6" xfId="12708"/>
    <cellStyle name="Aktuelles Jahr 2 5 6 2" xfId="12709"/>
    <cellStyle name="Aktuelles Jahr 2 5 7" xfId="12710"/>
    <cellStyle name="Aktuelles Jahr 2 5 7 2" xfId="12711"/>
    <cellStyle name="Aktuelles Jahr 2 5 8" xfId="12712"/>
    <cellStyle name="Aktuelles Jahr 2 5 8 2" xfId="12713"/>
    <cellStyle name="Aktuelles Jahr 2 5 9" xfId="12714"/>
    <cellStyle name="Aktuelles Jahr 2 5 9 2" xfId="12715"/>
    <cellStyle name="Aktuelles Jahr 2 6" xfId="12716"/>
    <cellStyle name="Aktuelles Jahr 2 6 2" xfId="12717"/>
    <cellStyle name="Aktuelles Jahr 2 7" xfId="12718"/>
    <cellStyle name="Aktuelles Jahr 2 7 2" xfId="12719"/>
    <cellStyle name="Aktuelles Jahr 2 8" xfId="12720"/>
    <cellStyle name="Aktuelles Jahr 2 9" xfId="12721"/>
    <cellStyle name="Aktuelles Jahr 3" xfId="12722"/>
    <cellStyle name="Aktuelles Jahr 3 2" xfId="12723"/>
    <cellStyle name="Aktuelles Jahr 3 2 10" xfId="12724"/>
    <cellStyle name="Aktuelles Jahr 3 2 10 2" xfId="12725"/>
    <cellStyle name="Aktuelles Jahr 3 2 11" xfId="12726"/>
    <cellStyle name="Aktuelles Jahr 3 2 12" xfId="12727"/>
    <cellStyle name="Aktuelles Jahr 3 2 13" xfId="12728"/>
    <cellStyle name="Aktuelles Jahr 3 2 2" xfId="12729"/>
    <cellStyle name="Aktuelles Jahr 3 2 2 2" xfId="12730"/>
    <cellStyle name="Aktuelles Jahr 3 2 3" xfId="12731"/>
    <cellStyle name="Aktuelles Jahr 3 2 3 2" xfId="12732"/>
    <cellStyle name="Aktuelles Jahr 3 2 4" xfId="12733"/>
    <cellStyle name="Aktuelles Jahr 3 2 4 2" xfId="12734"/>
    <cellStyle name="Aktuelles Jahr 3 2 5" xfId="12735"/>
    <cellStyle name="Aktuelles Jahr 3 2 5 2" xfId="12736"/>
    <cellStyle name="Aktuelles Jahr 3 2 6" xfId="12737"/>
    <cellStyle name="Aktuelles Jahr 3 2 6 2" xfId="12738"/>
    <cellStyle name="Aktuelles Jahr 3 2 7" xfId="12739"/>
    <cellStyle name="Aktuelles Jahr 3 2 7 2" xfId="12740"/>
    <cellStyle name="Aktuelles Jahr 3 2 8" xfId="12741"/>
    <cellStyle name="Aktuelles Jahr 3 2 8 2" xfId="12742"/>
    <cellStyle name="Aktuelles Jahr 3 2 9" xfId="12743"/>
    <cellStyle name="Aktuelles Jahr 3 2 9 2" xfId="12744"/>
    <cellStyle name="Aktuelles Jahr 3 3" xfId="12745"/>
    <cellStyle name="Aktuelles Jahr 3 3 2" xfId="12746"/>
    <cellStyle name="Aktuelles Jahr 3 4" xfId="12747"/>
    <cellStyle name="Aktuelles Jahr 3 4 2" xfId="12748"/>
    <cellStyle name="Aktuelles Jahr 3 5" xfId="12749"/>
    <cellStyle name="Aktuelles Jahr 3 6" xfId="12750"/>
    <cellStyle name="Aktuelles Jahr 4" xfId="12751"/>
    <cellStyle name="Aktuelles Jahr 4 2" xfId="12752"/>
    <cellStyle name="Aktuelles Jahr 4 2 10" xfId="12753"/>
    <cellStyle name="Aktuelles Jahr 4 2 10 2" xfId="12754"/>
    <cellStyle name="Aktuelles Jahr 4 2 11" xfId="12755"/>
    <cellStyle name="Aktuelles Jahr 4 2 12" xfId="12756"/>
    <cellStyle name="Aktuelles Jahr 4 2 13" xfId="12757"/>
    <cellStyle name="Aktuelles Jahr 4 2 2" xfId="12758"/>
    <cellStyle name="Aktuelles Jahr 4 2 2 2" xfId="12759"/>
    <cellStyle name="Aktuelles Jahr 4 2 3" xfId="12760"/>
    <cellStyle name="Aktuelles Jahr 4 2 3 2" xfId="12761"/>
    <cellStyle name="Aktuelles Jahr 4 2 4" xfId="12762"/>
    <cellStyle name="Aktuelles Jahr 4 2 4 2" xfId="12763"/>
    <cellStyle name="Aktuelles Jahr 4 2 5" xfId="12764"/>
    <cellStyle name="Aktuelles Jahr 4 2 5 2" xfId="12765"/>
    <cellStyle name="Aktuelles Jahr 4 2 6" xfId="12766"/>
    <cellStyle name="Aktuelles Jahr 4 2 6 2" xfId="12767"/>
    <cellStyle name="Aktuelles Jahr 4 2 7" xfId="12768"/>
    <cellStyle name="Aktuelles Jahr 4 2 7 2" xfId="12769"/>
    <cellStyle name="Aktuelles Jahr 4 2 8" xfId="12770"/>
    <cellStyle name="Aktuelles Jahr 4 2 8 2" xfId="12771"/>
    <cellStyle name="Aktuelles Jahr 4 2 9" xfId="12772"/>
    <cellStyle name="Aktuelles Jahr 4 2 9 2" xfId="12773"/>
    <cellStyle name="Aktuelles Jahr 4 3" xfId="12774"/>
    <cellStyle name="Aktuelles Jahr 4 3 2" xfId="12775"/>
    <cellStyle name="Aktuelles Jahr 4 4" xfId="12776"/>
    <cellStyle name="Aktuelles Jahr 4 4 2" xfId="12777"/>
    <cellStyle name="Aktuelles Jahr 4 5" xfId="12778"/>
    <cellStyle name="Aktuelles Jahr 4 6" xfId="12779"/>
    <cellStyle name="Aktuelles Jahr 5" xfId="12780"/>
    <cellStyle name="Aktuelles Jahr 5 2" xfId="12781"/>
    <cellStyle name="Aktuelles Jahr 5 2 10" xfId="12782"/>
    <cellStyle name="Aktuelles Jahr 5 2 10 2" xfId="12783"/>
    <cellStyle name="Aktuelles Jahr 5 2 11" xfId="12784"/>
    <cellStyle name="Aktuelles Jahr 5 2 12" xfId="12785"/>
    <cellStyle name="Aktuelles Jahr 5 2 13" xfId="12786"/>
    <cellStyle name="Aktuelles Jahr 5 2 2" xfId="12787"/>
    <cellStyle name="Aktuelles Jahr 5 2 2 2" xfId="12788"/>
    <cellStyle name="Aktuelles Jahr 5 2 3" xfId="12789"/>
    <cellStyle name="Aktuelles Jahr 5 2 3 2" xfId="12790"/>
    <cellStyle name="Aktuelles Jahr 5 2 4" xfId="12791"/>
    <cellStyle name="Aktuelles Jahr 5 2 4 2" xfId="12792"/>
    <cellStyle name="Aktuelles Jahr 5 2 5" xfId="12793"/>
    <cellStyle name="Aktuelles Jahr 5 2 5 2" xfId="12794"/>
    <cellStyle name="Aktuelles Jahr 5 2 6" xfId="12795"/>
    <cellStyle name="Aktuelles Jahr 5 2 6 2" xfId="12796"/>
    <cellStyle name="Aktuelles Jahr 5 2 7" xfId="12797"/>
    <cellStyle name="Aktuelles Jahr 5 2 7 2" xfId="12798"/>
    <cellStyle name="Aktuelles Jahr 5 2 8" xfId="12799"/>
    <cellStyle name="Aktuelles Jahr 5 2 8 2" xfId="12800"/>
    <cellStyle name="Aktuelles Jahr 5 2 9" xfId="12801"/>
    <cellStyle name="Aktuelles Jahr 5 2 9 2" xfId="12802"/>
    <cellStyle name="Aktuelles Jahr 5 3" xfId="12803"/>
    <cellStyle name="Aktuelles Jahr 5 3 2" xfId="12804"/>
    <cellStyle name="Aktuelles Jahr 5 4" xfId="12805"/>
    <cellStyle name="Aktuelles Jahr 5 4 2" xfId="12806"/>
    <cellStyle name="Aktuelles Jahr 5 5" xfId="12807"/>
    <cellStyle name="Aktuelles Jahr 5 6" xfId="12808"/>
    <cellStyle name="Aktuelles Jahr 6" xfId="12809"/>
    <cellStyle name="Aktuelles Jahr 6 10" xfId="12810"/>
    <cellStyle name="Aktuelles Jahr 6 10 2" xfId="12811"/>
    <cellStyle name="Aktuelles Jahr 6 11" xfId="12812"/>
    <cellStyle name="Aktuelles Jahr 6 12" xfId="12813"/>
    <cellStyle name="Aktuelles Jahr 6 13" xfId="12814"/>
    <cellStyle name="Aktuelles Jahr 6 2" xfId="12815"/>
    <cellStyle name="Aktuelles Jahr 6 2 2" xfId="12816"/>
    <cellStyle name="Aktuelles Jahr 6 3" xfId="12817"/>
    <cellStyle name="Aktuelles Jahr 6 3 2" xfId="12818"/>
    <cellStyle name="Aktuelles Jahr 6 4" xfId="12819"/>
    <cellStyle name="Aktuelles Jahr 6 4 2" xfId="12820"/>
    <cellStyle name="Aktuelles Jahr 6 5" xfId="12821"/>
    <cellStyle name="Aktuelles Jahr 6 5 2" xfId="12822"/>
    <cellStyle name="Aktuelles Jahr 6 6" xfId="12823"/>
    <cellStyle name="Aktuelles Jahr 6 6 2" xfId="12824"/>
    <cellStyle name="Aktuelles Jahr 6 7" xfId="12825"/>
    <cellStyle name="Aktuelles Jahr 6 7 2" xfId="12826"/>
    <cellStyle name="Aktuelles Jahr 6 8" xfId="12827"/>
    <cellStyle name="Aktuelles Jahr 6 8 2" xfId="12828"/>
    <cellStyle name="Aktuelles Jahr 6 9" xfId="12829"/>
    <cellStyle name="Aktuelles Jahr 6 9 2" xfId="12830"/>
    <cellStyle name="Aktuelles Jahr 7" xfId="12831"/>
    <cellStyle name="Aktuelles Jahr 7 2" xfId="12832"/>
    <cellStyle name="Aktuelles Jahr 8" xfId="12833"/>
    <cellStyle name="Aktuelles Jahr 8 2" xfId="12834"/>
    <cellStyle name="Aktuelles Jahr 9" xfId="12835"/>
    <cellStyle name="Akzent1 2" xfId="12836"/>
    <cellStyle name="Akzent2 2" xfId="12837"/>
    <cellStyle name="Akzent3 2" xfId="12838"/>
    <cellStyle name="Akzent4 2" xfId="12839"/>
    <cellStyle name="Akzent5 2" xfId="12840"/>
    <cellStyle name="Akzent6 2" xfId="12841"/>
    <cellStyle name="Andere Jahre" xfId="12842"/>
    <cellStyle name="Andere Jahre 10" xfId="12843"/>
    <cellStyle name="Andere Jahre 10 2" xfId="12844"/>
    <cellStyle name="Andere Jahre 11" xfId="12845"/>
    <cellStyle name="Andere Jahre 2" xfId="12846"/>
    <cellStyle name="Andere Jahre 2 10" xfId="12847"/>
    <cellStyle name="Andere Jahre 2 2" xfId="12848"/>
    <cellStyle name="Andere Jahre 2 2 2" xfId="12849"/>
    <cellStyle name="Andere Jahre 2 2 2 10" xfId="12850"/>
    <cellStyle name="Andere Jahre 2 2 2 10 2" xfId="12851"/>
    <cellStyle name="Andere Jahre 2 2 2 10 2 2" xfId="12852"/>
    <cellStyle name="Andere Jahre 2 2 2 10 3" xfId="12853"/>
    <cellStyle name="Andere Jahre 2 2 2 11" xfId="12854"/>
    <cellStyle name="Andere Jahre 2 2 2 11 2" xfId="12855"/>
    <cellStyle name="Andere Jahre 2 2 2 12" xfId="12856"/>
    <cellStyle name="Andere Jahre 2 2 2 12 2" xfId="12857"/>
    <cellStyle name="Andere Jahre 2 2 2 13" xfId="12858"/>
    <cellStyle name="Andere Jahre 2 2 2 13 2" xfId="12859"/>
    <cellStyle name="Andere Jahre 2 2 2 14" xfId="12860"/>
    <cellStyle name="Andere Jahre 2 2 2 2" xfId="12861"/>
    <cellStyle name="Andere Jahre 2 2 2 2 2" xfId="12862"/>
    <cellStyle name="Andere Jahre 2 2 2 2 2 2" xfId="12863"/>
    <cellStyle name="Andere Jahre 2 2 2 2 3" xfId="12864"/>
    <cellStyle name="Andere Jahre 2 2 2 3" xfId="12865"/>
    <cellStyle name="Andere Jahre 2 2 2 3 2" xfId="12866"/>
    <cellStyle name="Andere Jahre 2 2 2 3 2 2" xfId="12867"/>
    <cellStyle name="Andere Jahre 2 2 2 3 3" xfId="12868"/>
    <cellStyle name="Andere Jahre 2 2 2 4" xfId="12869"/>
    <cellStyle name="Andere Jahre 2 2 2 4 2" xfId="12870"/>
    <cellStyle name="Andere Jahre 2 2 2 4 2 2" xfId="12871"/>
    <cellStyle name="Andere Jahre 2 2 2 4 3" xfId="12872"/>
    <cellStyle name="Andere Jahre 2 2 2 5" xfId="12873"/>
    <cellStyle name="Andere Jahre 2 2 2 5 2" xfId="12874"/>
    <cellStyle name="Andere Jahre 2 2 2 5 2 2" xfId="12875"/>
    <cellStyle name="Andere Jahre 2 2 2 5 3" xfId="12876"/>
    <cellStyle name="Andere Jahre 2 2 2 6" xfId="12877"/>
    <cellStyle name="Andere Jahre 2 2 2 6 2" xfId="12878"/>
    <cellStyle name="Andere Jahre 2 2 2 6 2 2" xfId="12879"/>
    <cellStyle name="Andere Jahre 2 2 2 6 3" xfId="12880"/>
    <cellStyle name="Andere Jahre 2 2 2 7" xfId="12881"/>
    <cellStyle name="Andere Jahre 2 2 2 7 2" xfId="12882"/>
    <cellStyle name="Andere Jahre 2 2 2 7 2 2" xfId="12883"/>
    <cellStyle name="Andere Jahre 2 2 2 7 3" xfId="12884"/>
    <cellStyle name="Andere Jahre 2 2 2 8" xfId="12885"/>
    <cellStyle name="Andere Jahre 2 2 2 8 2" xfId="12886"/>
    <cellStyle name="Andere Jahre 2 2 2 8 2 2" xfId="12887"/>
    <cellStyle name="Andere Jahre 2 2 2 8 3" xfId="12888"/>
    <cellStyle name="Andere Jahre 2 2 2 9" xfId="12889"/>
    <cellStyle name="Andere Jahre 2 2 2 9 2" xfId="12890"/>
    <cellStyle name="Andere Jahre 2 2 2 9 2 2" xfId="12891"/>
    <cellStyle name="Andere Jahre 2 2 2 9 3" xfId="12892"/>
    <cellStyle name="Andere Jahre 2 2 3" xfId="12893"/>
    <cellStyle name="Andere Jahre 2 2 3 2" xfId="12894"/>
    <cellStyle name="Andere Jahre 2 2 3 2 2" xfId="12895"/>
    <cellStyle name="Andere Jahre 2 2 3 3" xfId="12896"/>
    <cellStyle name="Andere Jahre 2 2 4" xfId="12897"/>
    <cellStyle name="Andere Jahre 2 2 4 2" xfId="12898"/>
    <cellStyle name="Andere Jahre 2 2 4 2 2" xfId="12899"/>
    <cellStyle name="Andere Jahre 2 2 4 3" xfId="12900"/>
    <cellStyle name="Andere Jahre 2 2 5" xfId="12901"/>
    <cellStyle name="Andere Jahre 2 2 5 2" xfId="12902"/>
    <cellStyle name="Andere Jahre 2 2 6" xfId="12903"/>
    <cellStyle name="Andere Jahre 2 2 6 2" xfId="12904"/>
    <cellStyle name="Andere Jahre 2 2 7" xfId="12905"/>
    <cellStyle name="Andere Jahre 2 3" xfId="12906"/>
    <cellStyle name="Andere Jahre 2 3 2" xfId="12907"/>
    <cellStyle name="Andere Jahre 2 3 2 10" xfId="12908"/>
    <cellStyle name="Andere Jahre 2 3 2 10 2" xfId="12909"/>
    <cellStyle name="Andere Jahre 2 3 2 10 2 2" xfId="12910"/>
    <cellStyle name="Andere Jahre 2 3 2 10 3" xfId="12911"/>
    <cellStyle name="Andere Jahre 2 3 2 11" xfId="12912"/>
    <cellStyle name="Andere Jahre 2 3 2 11 2" xfId="12913"/>
    <cellStyle name="Andere Jahre 2 3 2 12" xfId="12914"/>
    <cellStyle name="Andere Jahre 2 3 2 12 2" xfId="12915"/>
    <cellStyle name="Andere Jahre 2 3 2 13" xfId="12916"/>
    <cellStyle name="Andere Jahre 2 3 2 13 2" xfId="12917"/>
    <cellStyle name="Andere Jahre 2 3 2 14" xfId="12918"/>
    <cellStyle name="Andere Jahre 2 3 2 2" xfId="12919"/>
    <cellStyle name="Andere Jahre 2 3 2 2 2" xfId="12920"/>
    <cellStyle name="Andere Jahre 2 3 2 2 2 2" xfId="12921"/>
    <cellStyle name="Andere Jahre 2 3 2 2 3" xfId="12922"/>
    <cellStyle name="Andere Jahre 2 3 2 3" xfId="12923"/>
    <cellStyle name="Andere Jahre 2 3 2 3 2" xfId="12924"/>
    <cellStyle name="Andere Jahre 2 3 2 3 2 2" xfId="12925"/>
    <cellStyle name="Andere Jahre 2 3 2 3 3" xfId="12926"/>
    <cellStyle name="Andere Jahre 2 3 2 4" xfId="12927"/>
    <cellStyle name="Andere Jahre 2 3 2 4 2" xfId="12928"/>
    <cellStyle name="Andere Jahre 2 3 2 4 2 2" xfId="12929"/>
    <cellStyle name="Andere Jahre 2 3 2 4 3" xfId="12930"/>
    <cellStyle name="Andere Jahre 2 3 2 5" xfId="12931"/>
    <cellStyle name="Andere Jahre 2 3 2 5 2" xfId="12932"/>
    <cellStyle name="Andere Jahre 2 3 2 5 2 2" xfId="12933"/>
    <cellStyle name="Andere Jahre 2 3 2 5 3" xfId="12934"/>
    <cellStyle name="Andere Jahre 2 3 2 6" xfId="12935"/>
    <cellStyle name="Andere Jahre 2 3 2 6 2" xfId="12936"/>
    <cellStyle name="Andere Jahre 2 3 2 6 2 2" xfId="12937"/>
    <cellStyle name="Andere Jahre 2 3 2 6 3" xfId="12938"/>
    <cellStyle name="Andere Jahre 2 3 2 7" xfId="12939"/>
    <cellStyle name="Andere Jahre 2 3 2 7 2" xfId="12940"/>
    <cellStyle name="Andere Jahre 2 3 2 7 2 2" xfId="12941"/>
    <cellStyle name="Andere Jahre 2 3 2 7 3" xfId="12942"/>
    <cellStyle name="Andere Jahre 2 3 2 8" xfId="12943"/>
    <cellStyle name="Andere Jahre 2 3 2 8 2" xfId="12944"/>
    <cellStyle name="Andere Jahre 2 3 2 8 2 2" xfId="12945"/>
    <cellStyle name="Andere Jahre 2 3 2 8 3" xfId="12946"/>
    <cellStyle name="Andere Jahre 2 3 2 9" xfId="12947"/>
    <cellStyle name="Andere Jahre 2 3 2 9 2" xfId="12948"/>
    <cellStyle name="Andere Jahre 2 3 2 9 2 2" xfId="12949"/>
    <cellStyle name="Andere Jahre 2 3 2 9 3" xfId="12950"/>
    <cellStyle name="Andere Jahre 2 3 3" xfId="12951"/>
    <cellStyle name="Andere Jahre 2 3 3 2" xfId="12952"/>
    <cellStyle name="Andere Jahre 2 3 3 2 2" xfId="12953"/>
    <cellStyle name="Andere Jahre 2 3 3 3" xfId="12954"/>
    <cellStyle name="Andere Jahre 2 3 4" xfId="12955"/>
    <cellStyle name="Andere Jahre 2 3 4 2" xfId="12956"/>
    <cellStyle name="Andere Jahre 2 3 4 2 2" xfId="12957"/>
    <cellStyle name="Andere Jahre 2 3 4 3" xfId="12958"/>
    <cellStyle name="Andere Jahre 2 3 5" xfId="12959"/>
    <cellStyle name="Andere Jahre 2 3 5 2" xfId="12960"/>
    <cellStyle name="Andere Jahre 2 3 6" xfId="12961"/>
    <cellStyle name="Andere Jahre 2 3 6 2" xfId="12962"/>
    <cellStyle name="Andere Jahre 2 3 7" xfId="12963"/>
    <cellStyle name="Andere Jahre 2 4" xfId="12964"/>
    <cellStyle name="Andere Jahre 2 4 2" xfId="12965"/>
    <cellStyle name="Andere Jahre 2 4 2 10" xfId="12966"/>
    <cellStyle name="Andere Jahre 2 4 2 10 2" xfId="12967"/>
    <cellStyle name="Andere Jahre 2 4 2 10 2 2" xfId="12968"/>
    <cellStyle name="Andere Jahre 2 4 2 10 3" xfId="12969"/>
    <cellStyle name="Andere Jahre 2 4 2 11" xfId="12970"/>
    <cellStyle name="Andere Jahre 2 4 2 11 2" xfId="12971"/>
    <cellStyle name="Andere Jahre 2 4 2 12" xfId="12972"/>
    <cellStyle name="Andere Jahre 2 4 2 12 2" xfId="12973"/>
    <cellStyle name="Andere Jahre 2 4 2 13" xfId="12974"/>
    <cellStyle name="Andere Jahre 2 4 2 13 2" xfId="12975"/>
    <cellStyle name="Andere Jahre 2 4 2 14" xfId="12976"/>
    <cellStyle name="Andere Jahre 2 4 2 2" xfId="12977"/>
    <cellStyle name="Andere Jahre 2 4 2 2 2" xfId="12978"/>
    <cellStyle name="Andere Jahre 2 4 2 2 2 2" xfId="12979"/>
    <cellStyle name="Andere Jahre 2 4 2 2 3" xfId="12980"/>
    <cellStyle name="Andere Jahre 2 4 2 3" xfId="12981"/>
    <cellStyle name="Andere Jahre 2 4 2 3 2" xfId="12982"/>
    <cellStyle name="Andere Jahre 2 4 2 3 2 2" xfId="12983"/>
    <cellStyle name="Andere Jahre 2 4 2 3 3" xfId="12984"/>
    <cellStyle name="Andere Jahre 2 4 2 4" xfId="12985"/>
    <cellStyle name="Andere Jahre 2 4 2 4 2" xfId="12986"/>
    <cellStyle name="Andere Jahre 2 4 2 4 2 2" xfId="12987"/>
    <cellStyle name="Andere Jahre 2 4 2 4 3" xfId="12988"/>
    <cellStyle name="Andere Jahre 2 4 2 5" xfId="12989"/>
    <cellStyle name="Andere Jahre 2 4 2 5 2" xfId="12990"/>
    <cellStyle name="Andere Jahre 2 4 2 5 2 2" xfId="12991"/>
    <cellStyle name="Andere Jahre 2 4 2 5 3" xfId="12992"/>
    <cellStyle name="Andere Jahre 2 4 2 6" xfId="12993"/>
    <cellStyle name="Andere Jahre 2 4 2 6 2" xfId="12994"/>
    <cellStyle name="Andere Jahre 2 4 2 6 2 2" xfId="12995"/>
    <cellStyle name="Andere Jahre 2 4 2 6 3" xfId="12996"/>
    <cellStyle name="Andere Jahre 2 4 2 7" xfId="12997"/>
    <cellStyle name="Andere Jahre 2 4 2 7 2" xfId="12998"/>
    <cellStyle name="Andere Jahre 2 4 2 7 2 2" xfId="12999"/>
    <cellStyle name="Andere Jahre 2 4 2 7 3" xfId="13000"/>
    <cellStyle name="Andere Jahre 2 4 2 8" xfId="13001"/>
    <cellStyle name="Andere Jahre 2 4 2 8 2" xfId="13002"/>
    <cellStyle name="Andere Jahre 2 4 2 8 2 2" xfId="13003"/>
    <cellStyle name="Andere Jahre 2 4 2 8 3" xfId="13004"/>
    <cellStyle name="Andere Jahre 2 4 2 9" xfId="13005"/>
    <cellStyle name="Andere Jahre 2 4 2 9 2" xfId="13006"/>
    <cellStyle name="Andere Jahre 2 4 2 9 2 2" xfId="13007"/>
    <cellStyle name="Andere Jahre 2 4 2 9 3" xfId="13008"/>
    <cellStyle name="Andere Jahre 2 4 3" xfId="13009"/>
    <cellStyle name="Andere Jahre 2 4 3 2" xfId="13010"/>
    <cellStyle name="Andere Jahre 2 4 3 2 2" xfId="13011"/>
    <cellStyle name="Andere Jahre 2 4 3 3" xfId="13012"/>
    <cellStyle name="Andere Jahre 2 4 4" xfId="13013"/>
    <cellStyle name="Andere Jahre 2 4 4 2" xfId="13014"/>
    <cellStyle name="Andere Jahre 2 4 4 2 2" xfId="13015"/>
    <cellStyle name="Andere Jahre 2 4 4 3" xfId="13016"/>
    <cellStyle name="Andere Jahre 2 4 5" xfId="13017"/>
    <cellStyle name="Andere Jahre 2 4 5 2" xfId="13018"/>
    <cellStyle name="Andere Jahre 2 4 6" xfId="13019"/>
    <cellStyle name="Andere Jahre 2 4 6 2" xfId="13020"/>
    <cellStyle name="Andere Jahre 2 4 7" xfId="13021"/>
    <cellStyle name="Andere Jahre 2 5" xfId="13022"/>
    <cellStyle name="Andere Jahre 2 5 10" xfId="13023"/>
    <cellStyle name="Andere Jahre 2 5 10 2" xfId="13024"/>
    <cellStyle name="Andere Jahre 2 5 10 2 2" xfId="13025"/>
    <cellStyle name="Andere Jahre 2 5 10 3" xfId="13026"/>
    <cellStyle name="Andere Jahre 2 5 11" xfId="13027"/>
    <cellStyle name="Andere Jahre 2 5 11 2" xfId="13028"/>
    <cellStyle name="Andere Jahre 2 5 12" xfId="13029"/>
    <cellStyle name="Andere Jahre 2 5 12 2" xfId="13030"/>
    <cellStyle name="Andere Jahre 2 5 13" xfId="13031"/>
    <cellStyle name="Andere Jahre 2 5 13 2" xfId="13032"/>
    <cellStyle name="Andere Jahre 2 5 14" xfId="13033"/>
    <cellStyle name="Andere Jahre 2 5 2" xfId="13034"/>
    <cellStyle name="Andere Jahre 2 5 2 2" xfId="13035"/>
    <cellStyle name="Andere Jahre 2 5 2 2 2" xfId="13036"/>
    <cellStyle name="Andere Jahre 2 5 2 3" xfId="13037"/>
    <cellStyle name="Andere Jahre 2 5 3" xfId="13038"/>
    <cellStyle name="Andere Jahre 2 5 3 2" xfId="13039"/>
    <cellStyle name="Andere Jahre 2 5 3 2 2" xfId="13040"/>
    <cellStyle name="Andere Jahre 2 5 3 3" xfId="13041"/>
    <cellStyle name="Andere Jahre 2 5 4" xfId="13042"/>
    <cellStyle name="Andere Jahre 2 5 4 2" xfId="13043"/>
    <cellStyle name="Andere Jahre 2 5 4 2 2" xfId="13044"/>
    <cellStyle name="Andere Jahre 2 5 4 3" xfId="13045"/>
    <cellStyle name="Andere Jahre 2 5 5" xfId="13046"/>
    <cellStyle name="Andere Jahre 2 5 5 2" xfId="13047"/>
    <cellStyle name="Andere Jahre 2 5 5 2 2" xfId="13048"/>
    <cellStyle name="Andere Jahre 2 5 5 3" xfId="13049"/>
    <cellStyle name="Andere Jahre 2 5 6" xfId="13050"/>
    <cellStyle name="Andere Jahre 2 5 6 2" xfId="13051"/>
    <cellStyle name="Andere Jahre 2 5 6 2 2" xfId="13052"/>
    <cellStyle name="Andere Jahre 2 5 6 3" xfId="13053"/>
    <cellStyle name="Andere Jahre 2 5 7" xfId="13054"/>
    <cellStyle name="Andere Jahre 2 5 7 2" xfId="13055"/>
    <cellStyle name="Andere Jahre 2 5 7 2 2" xfId="13056"/>
    <cellStyle name="Andere Jahre 2 5 7 3" xfId="13057"/>
    <cellStyle name="Andere Jahre 2 5 8" xfId="13058"/>
    <cellStyle name="Andere Jahre 2 5 8 2" xfId="13059"/>
    <cellStyle name="Andere Jahre 2 5 8 2 2" xfId="13060"/>
    <cellStyle name="Andere Jahre 2 5 8 3" xfId="13061"/>
    <cellStyle name="Andere Jahre 2 5 9" xfId="13062"/>
    <cellStyle name="Andere Jahre 2 5 9 2" xfId="13063"/>
    <cellStyle name="Andere Jahre 2 5 9 2 2" xfId="13064"/>
    <cellStyle name="Andere Jahre 2 5 9 3" xfId="13065"/>
    <cellStyle name="Andere Jahre 2 6" xfId="13066"/>
    <cellStyle name="Andere Jahre 2 6 2" xfId="13067"/>
    <cellStyle name="Andere Jahre 2 6 2 2" xfId="13068"/>
    <cellStyle name="Andere Jahre 2 6 3" xfId="13069"/>
    <cellStyle name="Andere Jahre 2 7" xfId="13070"/>
    <cellStyle name="Andere Jahre 2 7 2" xfId="13071"/>
    <cellStyle name="Andere Jahre 2 7 2 2" xfId="13072"/>
    <cellStyle name="Andere Jahre 2 7 3" xfId="13073"/>
    <cellStyle name="Andere Jahre 2 8" xfId="13074"/>
    <cellStyle name="Andere Jahre 2 8 2" xfId="13075"/>
    <cellStyle name="Andere Jahre 2 9" xfId="13076"/>
    <cellStyle name="Andere Jahre 2 9 2" xfId="13077"/>
    <cellStyle name="Andere Jahre 3" xfId="13078"/>
    <cellStyle name="Andere Jahre 3 2" xfId="13079"/>
    <cellStyle name="Andere Jahre 3 2 10" xfId="13080"/>
    <cellStyle name="Andere Jahre 3 2 10 2" xfId="13081"/>
    <cellStyle name="Andere Jahre 3 2 10 2 2" xfId="13082"/>
    <cellStyle name="Andere Jahre 3 2 10 3" xfId="13083"/>
    <cellStyle name="Andere Jahre 3 2 11" xfId="13084"/>
    <cellStyle name="Andere Jahre 3 2 11 2" xfId="13085"/>
    <cellStyle name="Andere Jahre 3 2 12" xfId="13086"/>
    <cellStyle name="Andere Jahre 3 2 12 2" xfId="13087"/>
    <cellStyle name="Andere Jahre 3 2 13" xfId="13088"/>
    <cellStyle name="Andere Jahre 3 2 13 2" xfId="13089"/>
    <cellStyle name="Andere Jahre 3 2 14" xfId="13090"/>
    <cellStyle name="Andere Jahre 3 2 2" xfId="13091"/>
    <cellStyle name="Andere Jahre 3 2 2 2" xfId="13092"/>
    <cellStyle name="Andere Jahre 3 2 2 2 2" xfId="13093"/>
    <cellStyle name="Andere Jahre 3 2 2 3" xfId="13094"/>
    <cellStyle name="Andere Jahre 3 2 3" xfId="13095"/>
    <cellStyle name="Andere Jahre 3 2 3 2" xfId="13096"/>
    <cellStyle name="Andere Jahre 3 2 3 2 2" xfId="13097"/>
    <cellStyle name="Andere Jahre 3 2 3 3" xfId="13098"/>
    <cellStyle name="Andere Jahre 3 2 4" xfId="13099"/>
    <cellStyle name="Andere Jahre 3 2 4 2" xfId="13100"/>
    <cellStyle name="Andere Jahre 3 2 4 2 2" xfId="13101"/>
    <cellStyle name="Andere Jahre 3 2 4 3" xfId="13102"/>
    <cellStyle name="Andere Jahre 3 2 5" xfId="13103"/>
    <cellStyle name="Andere Jahre 3 2 5 2" xfId="13104"/>
    <cellStyle name="Andere Jahre 3 2 5 2 2" xfId="13105"/>
    <cellStyle name="Andere Jahre 3 2 5 3" xfId="13106"/>
    <cellStyle name="Andere Jahre 3 2 6" xfId="13107"/>
    <cellStyle name="Andere Jahre 3 2 6 2" xfId="13108"/>
    <cellStyle name="Andere Jahre 3 2 6 2 2" xfId="13109"/>
    <cellStyle name="Andere Jahre 3 2 6 3" xfId="13110"/>
    <cellStyle name="Andere Jahre 3 2 7" xfId="13111"/>
    <cellStyle name="Andere Jahre 3 2 7 2" xfId="13112"/>
    <cellStyle name="Andere Jahre 3 2 7 2 2" xfId="13113"/>
    <cellStyle name="Andere Jahre 3 2 7 3" xfId="13114"/>
    <cellStyle name="Andere Jahre 3 2 8" xfId="13115"/>
    <cellStyle name="Andere Jahre 3 2 8 2" xfId="13116"/>
    <cellStyle name="Andere Jahre 3 2 8 2 2" xfId="13117"/>
    <cellStyle name="Andere Jahre 3 2 8 3" xfId="13118"/>
    <cellStyle name="Andere Jahre 3 2 9" xfId="13119"/>
    <cellStyle name="Andere Jahre 3 2 9 2" xfId="13120"/>
    <cellStyle name="Andere Jahre 3 2 9 2 2" xfId="13121"/>
    <cellStyle name="Andere Jahre 3 2 9 3" xfId="13122"/>
    <cellStyle name="Andere Jahre 3 3" xfId="13123"/>
    <cellStyle name="Andere Jahre 3 3 2" xfId="13124"/>
    <cellStyle name="Andere Jahre 3 3 2 2" xfId="13125"/>
    <cellStyle name="Andere Jahre 3 3 3" xfId="13126"/>
    <cellStyle name="Andere Jahre 3 4" xfId="13127"/>
    <cellStyle name="Andere Jahre 3 4 2" xfId="13128"/>
    <cellStyle name="Andere Jahre 3 4 2 2" xfId="13129"/>
    <cellStyle name="Andere Jahre 3 4 3" xfId="13130"/>
    <cellStyle name="Andere Jahre 3 5" xfId="13131"/>
    <cellStyle name="Andere Jahre 3 5 2" xfId="13132"/>
    <cellStyle name="Andere Jahre 3 6" xfId="13133"/>
    <cellStyle name="Andere Jahre 3 6 2" xfId="13134"/>
    <cellStyle name="Andere Jahre 3 7" xfId="13135"/>
    <cellStyle name="Andere Jahre 4" xfId="13136"/>
    <cellStyle name="Andere Jahre 4 2" xfId="13137"/>
    <cellStyle name="Andere Jahre 4 2 10" xfId="13138"/>
    <cellStyle name="Andere Jahre 4 2 10 2" xfId="13139"/>
    <cellStyle name="Andere Jahre 4 2 10 2 2" xfId="13140"/>
    <cellStyle name="Andere Jahre 4 2 10 3" xfId="13141"/>
    <cellStyle name="Andere Jahre 4 2 11" xfId="13142"/>
    <cellStyle name="Andere Jahre 4 2 11 2" xfId="13143"/>
    <cellStyle name="Andere Jahre 4 2 12" xfId="13144"/>
    <cellStyle name="Andere Jahre 4 2 12 2" xfId="13145"/>
    <cellStyle name="Andere Jahre 4 2 13" xfId="13146"/>
    <cellStyle name="Andere Jahre 4 2 13 2" xfId="13147"/>
    <cellStyle name="Andere Jahre 4 2 14" xfId="13148"/>
    <cellStyle name="Andere Jahre 4 2 2" xfId="13149"/>
    <cellStyle name="Andere Jahre 4 2 2 2" xfId="13150"/>
    <cellStyle name="Andere Jahre 4 2 2 2 2" xfId="13151"/>
    <cellStyle name="Andere Jahre 4 2 2 3" xfId="13152"/>
    <cellStyle name="Andere Jahre 4 2 3" xfId="13153"/>
    <cellStyle name="Andere Jahre 4 2 3 2" xfId="13154"/>
    <cellStyle name="Andere Jahre 4 2 3 2 2" xfId="13155"/>
    <cellStyle name="Andere Jahre 4 2 3 3" xfId="13156"/>
    <cellStyle name="Andere Jahre 4 2 4" xfId="13157"/>
    <cellStyle name="Andere Jahre 4 2 4 2" xfId="13158"/>
    <cellStyle name="Andere Jahre 4 2 4 2 2" xfId="13159"/>
    <cellStyle name="Andere Jahre 4 2 4 3" xfId="13160"/>
    <cellStyle name="Andere Jahre 4 2 5" xfId="13161"/>
    <cellStyle name="Andere Jahre 4 2 5 2" xfId="13162"/>
    <cellStyle name="Andere Jahre 4 2 5 2 2" xfId="13163"/>
    <cellStyle name="Andere Jahre 4 2 5 3" xfId="13164"/>
    <cellStyle name="Andere Jahre 4 2 6" xfId="13165"/>
    <cellStyle name="Andere Jahre 4 2 6 2" xfId="13166"/>
    <cellStyle name="Andere Jahre 4 2 6 2 2" xfId="13167"/>
    <cellStyle name="Andere Jahre 4 2 6 3" xfId="13168"/>
    <cellStyle name="Andere Jahre 4 2 7" xfId="13169"/>
    <cellStyle name="Andere Jahre 4 2 7 2" xfId="13170"/>
    <cellStyle name="Andere Jahre 4 2 7 2 2" xfId="13171"/>
    <cellStyle name="Andere Jahre 4 2 7 3" xfId="13172"/>
    <cellStyle name="Andere Jahre 4 2 8" xfId="13173"/>
    <cellStyle name="Andere Jahre 4 2 8 2" xfId="13174"/>
    <cellStyle name="Andere Jahre 4 2 8 2 2" xfId="13175"/>
    <cellStyle name="Andere Jahre 4 2 8 3" xfId="13176"/>
    <cellStyle name="Andere Jahre 4 2 9" xfId="13177"/>
    <cellStyle name="Andere Jahre 4 2 9 2" xfId="13178"/>
    <cellStyle name="Andere Jahre 4 2 9 2 2" xfId="13179"/>
    <cellStyle name="Andere Jahre 4 2 9 3" xfId="13180"/>
    <cellStyle name="Andere Jahre 4 3" xfId="13181"/>
    <cellStyle name="Andere Jahre 4 3 2" xfId="13182"/>
    <cellStyle name="Andere Jahre 4 3 2 2" xfId="13183"/>
    <cellStyle name="Andere Jahre 4 3 3" xfId="13184"/>
    <cellStyle name="Andere Jahre 4 4" xfId="13185"/>
    <cellStyle name="Andere Jahre 4 4 2" xfId="13186"/>
    <cellStyle name="Andere Jahre 4 4 2 2" xfId="13187"/>
    <cellStyle name="Andere Jahre 4 4 3" xfId="13188"/>
    <cellStyle name="Andere Jahre 4 5" xfId="13189"/>
    <cellStyle name="Andere Jahre 4 5 2" xfId="13190"/>
    <cellStyle name="Andere Jahre 4 6" xfId="13191"/>
    <cellStyle name="Andere Jahre 4 6 2" xfId="13192"/>
    <cellStyle name="Andere Jahre 4 7" xfId="13193"/>
    <cellStyle name="Andere Jahre 5" xfId="13194"/>
    <cellStyle name="Andere Jahre 5 2" xfId="13195"/>
    <cellStyle name="Andere Jahre 5 2 10" xfId="13196"/>
    <cellStyle name="Andere Jahre 5 2 10 2" xfId="13197"/>
    <cellStyle name="Andere Jahre 5 2 10 2 2" xfId="13198"/>
    <cellStyle name="Andere Jahre 5 2 10 3" xfId="13199"/>
    <cellStyle name="Andere Jahre 5 2 11" xfId="13200"/>
    <cellStyle name="Andere Jahre 5 2 11 2" xfId="13201"/>
    <cellStyle name="Andere Jahre 5 2 12" xfId="13202"/>
    <cellStyle name="Andere Jahre 5 2 12 2" xfId="13203"/>
    <cellStyle name="Andere Jahre 5 2 13" xfId="13204"/>
    <cellStyle name="Andere Jahre 5 2 13 2" xfId="13205"/>
    <cellStyle name="Andere Jahre 5 2 14" xfId="13206"/>
    <cellStyle name="Andere Jahre 5 2 2" xfId="13207"/>
    <cellStyle name="Andere Jahre 5 2 2 2" xfId="13208"/>
    <cellStyle name="Andere Jahre 5 2 2 2 2" xfId="13209"/>
    <cellStyle name="Andere Jahre 5 2 2 3" xfId="13210"/>
    <cellStyle name="Andere Jahre 5 2 3" xfId="13211"/>
    <cellStyle name="Andere Jahre 5 2 3 2" xfId="13212"/>
    <cellStyle name="Andere Jahre 5 2 3 2 2" xfId="13213"/>
    <cellStyle name="Andere Jahre 5 2 3 3" xfId="13214"/>
    <cellStyle name="Andere Jahre 5 2 4" xfId="13215"/>
    <cellStyle name="Andere Jahre 5 2 4 2" xfId="13216"/>
    <cellStyle name="Andere Jahre 5 2 4 2 2" xfId="13217"/>
    <cellStyle name="Andere Jahre 5 2 4 3" xfId="13218"/>
    <cellStyle name="Andere Jahre 5 2 5" xfId="13219"/>
    <cellStyle name="Andere Jahre 5 2 5 2" xfId="13220"/>
    <cellStyle name="Andere Jahre 5 2 5 2 2" xfId="13221"/>
    <cellStyle name="Andere Jahre 5 2 5 3" xfId="13222"/>
    <cellStyle name="Andere Jahre 5 2 6" xfId="13223"/>
    <cellStyle name="Andere Jahre 5 2 6 2" xfId="13224"/>
    <cellStyle name="Andere Jahre 5 2 6 2 2" xfId="13225"/>
    <cellStyle name="Andere Jahre 5 2 6 3" xfId="13226"/>
    <cellStyle name="Andere Jahre 5 2 7" xfId="13227"/>
    <cellStyle name="Andere Jahre 5 2 7 2" xfId="13228"/>
    <cellStyle name="Andere Jahre 5 2 7 2 2" xfId="13229"/>
    <cellStyle name="Andere Jahre 5 2 7 3" xfId="13230"/>
    <cellStyle name="Andere Jahre 5 2 8" xfId="13231"/>
    <cellStyle name="Andere Jahre 5 2 8 2" xfId="13232"/>
    <cellStyle name="Andere Jahre 5 2 8 2 2" xfId="13233"/>
    <cellStyle name="Andere Jahre 5 2 8 3" xfId="13234"/>
    <cellStyle name="Andere Jahre 5 2 9" xfId="13235"/>
    <cellStyle name="Andere Jahre 5 2 9 2" xfId="13236"/>
    <cellStyle name="Andere Jahre 5 2 9 2 2" xfId="13237"/>
    <cellStyle name="Andere Jahre 5 2 9 3" xfId="13238"/>
    <cellStyle name="Andere Jahre 5 3" xfId="13239"/>
    <cellStyle name="Andere Jahre 5 3 2" xfId="13240"/>
    <cellStyle name="Andere Jahre 5 3 2 2" xfId="13241"/>
    <cellStyle name="Andere Jahre 5 3 3" xfId="13242"/>
    <cellStyle name="Andere Jahre 5 4" xfId="13243"/>
    <cellStyle name="Andere Jahre 5 4 2" xfId="13244"/>
    <cellStyle name="Andere Jahre 5 4 2 2" xfId="13245"/>
    <cellStyle name="Andere Jahre 5 4 3" xfId="13246"/>
    <cellStyle name="Andere Jahre 5 5" xfId="13247"/>
    <cellStyle name="Andere Jahre 5 5 2" xfId="13248"/>
    <cellStyle name="Andere Jahre 5 6" xfId="13249"/>
    <cellStyle name="Andere Jahre 5 6 2" xfId="13250"/>
    <cellStyle name="Andere Jahre 5 7" xfId="13251"/>
    <cellStyle name="Andere Jahre 6" xfId="13252"/>
    <cellStyle name="Andere Jahre 6 10" xfId="13253"/>
    <cellStyle name="Andere Jahre 6 10 2" xfId="13254"/>
    <cellStyle name="Andere Jahre 6 10 2 2" xfId="13255"/>
    <cellStyle name="Andere Jahre 6 10 3" xfId="13256"/>
    <cellStyle name="Andere Jahre 6 11" xfId="13257"/>
    <cellStyle name="Andere Jahre 6 11 2" xfId="13258"/>
    <cellStyle name="Andere Jahre 6 12" xfId="13259"/>
    <cellStyle name="Andere Jahre 6 12 2" xfId="13260"/>
    <cellStyle name="Andere Jahre 6 13" xfId="13261"/>
    <cellStyle name="Andere Jahre 6 13 2" xfId="13262"/>
    <cellStyle name="Andere Jahre 6 14" xfId="13263"/>
    <cellStyle name="Andere Jahre 6 2" xfId="13264"/>
    <cellStyle name="Andere Jahre 6 2 2" xfId="13265"/>
    <cellStyle name="Andere Jahre 6 2 2 2" xfId="13266"/>
    <cellStyle name="Andere Jahre 6 2 3" xfId="13267"/>
    <cellStyle name="Andere Jahre 6 3" xfId="13268"/>
    <cellStyle name="Andere Jahre 6 3 2" xfId="13269"/>
    <cellStyle name="Andere Jahre 6 3 2 2" xfId="13270"/>
    <cellStyle name="Andere Jahre 6 3 3" xfId="13271"/>
    <cellStyle name="Andere Jahre 6 4" xfId="13272"/>
    <cellStyle name="Andere Jahre 6 4 2" xfId="13273"/>
    <cellStyle name="Andere Jahre 6 4 2 2" xfId="13274"/>
    <cellStyle name="Andere Jahre 6 4 3" xfId="13275"/>
    <cellStyle name="Andere Jahre 6 5" xfId="13276"/>
    <cellStyle name="Andere Jahre 6 5 2" xfId="13277"/>
    <cellStyle name="Andere Jahre 6 5 2 2" xfId="13278"/>
    <cellStyle name="Andere Jahre 6 5 3" xfId="13279"/>
    <cellStyle name="Andere Jahre 6 6" xfId="13280"/>
    <cellStyle name="Andere Jahre 6 6 2" xfId="13281"/>
    <cellStyle name="Andere Jahre 6 6 2 2" xfId="13282"/>
    <cellStyle name="Andere Jahre 6 6 3" xfId="13283"/>
    <cellStyle name="Andere Jahre 6 7" xfId="13284"/>
    <cellStyle name="Andere Jahre 6 7 2" xfId="13285"/>
    <cellStyle name="Andere Jahre 6 7 2 2" xfId="13286"/>
    <cellStyle name="Andere Jahre 6 7 3" xfId="13287"/>
    <cellStyle name="Andere Jahre 6 8" xfId="13288"/>
    <cellStyle name="Andere Jahre 6 8 2" xfId="13289"/>
    <cellStyle name="Andere Jahre 6 8 2 2" xfId="13290"/>
    <cellStyle name="Andere Jahre 6 8 3" xfId="13291"/>
    <cellStyle name="Andere Jahre 6 9" xfId="13292"/>
    <cellStyle name="Andere Jahre 6 9 2" xfId="13293"/>
    <cellStyle name="Andere Jahre 6 9 2 2" xfId="13294"/>
    <cellStyle name="Andere Jahre 6 9 3" xfId="13295"/>
    <cellStyle name="Andere Jahre 7" xfId="13296"/>
    <cellStyle name="Andere Jahre 7 2" xfId="13297"/>
    <cellStyle name="Andere Jahre 7 2 2" xfId="13298"/>
    <cellStyle name="Andere Jahre 7 3" xfId="13299"/>
    <cellStyle name="Andere Jahre 8" xfId="13300"/>
    <cellStyle name="Andere Jahre 8 2" xfId="13301"/>
    <cellStyle name="Andere Jahre 8 2 2" xfId="13302"/>
    <cellStyle name="Andere Jahre 8 3" xfId="13303"/>
    <cellStyle name="Andere Jahre 9" xfId="13304"/>
    <cellStyle name="Andere Jahre 9 2" xfId="13305"/>
    <cellStyle name="Andre's Title" xfId="13306"/>
    <cellStyle name="Annee" xfId="13307"/>
    <cellStyle name="Ann'l_Incr" xfId="13308"/>
    <cellStyle name="Año" xfId="13309"/>
    <cellStyle name="answerbox" xfId="13310"/>
    <cellStyle name="Apershare" xfId="13311"/>
    <cellStyle name="Aprice" xfId="13312"/>
    <cellStyle name="args.style" xfId="13313"/>
    <cellStyle name="Arial 10" xfId="13314"/>
    <cellStyle name="Arial 12" xfId="13315"/>
    <cellStyle name="ArialNormal" xfId="13316"/>
    <cellStyle name="ArialNormal 2" xfId="13317"/>
    <cellStyle name="ArialNormal 2 2" xfId="13318"/>
    <cellStyle name="ArialNormal 2 2 2" xfId="13319"/>
    <cellStyle name="ArialNormal 2 2 2 2" xfId="13320"/>
    <cellStyle name="ArialNormal 2 2 3" xfId="13321"/>
    <cellStyle name="ArialNormal 2 2 3 2" xfId="13322"/>
    <cellStyle name="ArialNormal 2 2 4" xfId="13323"/>
    <cellStyle name="ArialNormal 2 2 4 2" xfId="13324"/>
    <cellStyle name="ArialNormal 2 2 5" xfId="13325"/>
    <cellStyle name="ArialNormal 2 2 5 2" xfId="13326"/>
    <cellStyle name="ArialNormal 2 2 6" xfId="13327"/>
    <cellStyle name="ArialNormal 2 3" xfId="13328"/>
    <cellStyle name="ArialNormal 2 3 2" xfId="13329"/>
    <cellStyle name="ArialNormal 2 4" xfId="13330"/>
    <cellStyle name="ArialNormal 2 4 2" xfId="13331"/>
    <cellStyle name="ArialNormal 2 5" xfId="13332"/>
    <cellStyle name="ArialNormal 2 5 2" xfId="13333"/>
    <cellStyle name="ArialNormal 2 6" xfId="13334"/>
    <cellStyle name="ArialNormal 2 6 2" xfId="13335"/>
    <cellStyle name="ArialNormal 3" xfId="13336"/>
    <cellStyle name="ArialNormal 3 2" xfId="13337"/>
    <cellStyle name="ArialNormal 3 2 2" xfId="13338"/>
    <cellStyle name="ArialNormal 3 3" xfId="13339"/>
    <cellStyle name="ArialNormal 3 3 2" xfId="13340"/>
    <cellStyle name="ArialNormal 3 4" xfId="13341"/>
    <cellStyle name="ArialNormal 3 4 2" xfId="13342"/>
    <cellStyle name="ArialNormal 3 5" xfId="13343"/>
    <cellStyle name="ArialNormal 3 5 2" xfId="13344"/>
    <cellStyle name="ArialNormal 3 6" xfId="13345"/>
    <cellStyle name="ArialNormal 4" xfId="13346"/>
    <cellStyle name="ArialNormal 4 2" xfId="13347"/>
    <cellStyle name="ArialNormal 5" xfId="13348"/>
    <cellStyle name="ArialNormal 5 2" xfId="13349"/>
    <cellStyle name="ArialNormal 6" xfId="13350"/>
    <cellStyle name="ArialNormal 6 2" xfId="13351"/>
    <cellStyle name="ArialNormal 7" xfId="13352"/>
    <cellStyle name="ArialNormal 7 2" xfId="13353"/>
    <cellStyle name="Array" xfId="13354"/>
    <cellStyle name="Array Enter" xfId="13355"/>
    <cellStyle name="Assumption" xfId="13356"/>
    <cellStyle name="Ausgabe 2" xfId="13357"/>
    <cellStyle name="Availability" xfId="13358"/>
    <cellStyle name="b" xfId="13359"/>
    <cellStyle name="b 2" xfId="13360"/>
    <cellStyle name="b 2 2" xfId="13361"/>
    <cellStyle name="b 2 2 2" xfId="13362"/>
    <cellStyle name="b 2 2 2 2" xfId="13363"/>
    <cellStyle name="b 2 2 3" xfId="13364"/>
    <cellStyle name="b 2 2 3 2" xfId="13365"/>
    <cellStyle name="b 2 2 4" xfId="13366"/>
    <cellStyle name="b 2 2 4 2" xfId="13367"/>
    <cellStyle name="b 2 2 5" xfId="13368"/>
    <cellStyle name="b 2 2 5 2" xfId="13369"/>
    <cellStyle name="b 2 2 6" xfId="13370"/>
    <cellStyle name="b 2 2 6 2" xfId="13371"/>
    <cellStyle name="b 2 2 7" xfId="13372"/>
    <cellStyle name="b 2 2 8" xfId="13373"/>
    <cellStyle name="b 2 2 9" xfId="13374"/>
    <cellStyle name="b 2 3" xfId="13375"/>
    <cellStyle name="b 2 3 2" xfId="13376"/>
    <cellStyle name="b 2 4" xfId="13377"/>
    <cellStyle name="b 2 4 2" xfId="13378"/>
    <cellStyle name="b 2 5" xfId="13379"/>
    <cellStyle name="b 2 5 2" xfId="13380"/>
    <cellStyle name="b 2 6" xfId="13381"/>
    <cellStyle name="b 2 6 2" xfId="13382"/>
    <cellStyle name="b 2 7" xfId="13383"/>
    <cellStyle name="b 2 8" xfId="13384"/>
    <cellStyle name="b 3" xfId="13385"/>
    <cellStyle name="b 3 2" xfId="13386"/>
    <cellStyle name="b 3 2 2" xfId="13387"/>
    <cellStyle name="b 3 3" xfId="13388"/>
    <cellStyle name="b 3 3 2" xfId="13389"/>
    <cellStyle name="b 3 4" xfId="13390"/>
    <cellStyle name="b 3 4 2" xfId="13391"/>
    <cellStyle name="b 3 5" xfId="13392"/>
    <cellStyle name="b 3 5 2" xfId="13393"/>
    <cellStyle name="b 3 6" xfId="13394"/>
    <cellStyle name="b 3 6 2" xfId="13395"/>
    <cellStyle name="b 3 7" xfId="13396"/>
    <cellStyle name="b 3 8" xfId="13397"/>
    <cellStyle name="b 3 9" xfId="13398"/>
    <cellStyle name="b 4" xfId="13399"/>
    <cellStyle name="b 4 2" xfId="13400"/>
    <cellStyle name="b 5" xfId="13401"/>
    <cellStyle name="b 5 2" xfId="13402"/>
    <cellStyle name="b 6" xfId="13403"/>
    <cellStyle name="b 6 2" xfId="13404"/>
    <cellStyle name="b 7" xfId="13405"/>
    <cellStyle name="b 7 2" xfId="13406"/>
    <cellStyle name="b 8" xfId="13407"/>
    <cellStyle name="b 9" xfId="13408"/>
    <cellStyle name="b_(80) Domestic DDM" xfId="13409"/>
    <cellStyle name="b_(81)Tutuwa valuation" xfId="13410"/>
    <cellStyle name="b_060720 Pioneer - Stakes valuation and CF generation" xfId="13411"/>
    <cellStyle name="B_Converium valuation calcs 17.02.2007 v7" xfId="13412"/>
    <cellStyle name="b_Earl_DDM_ v72 Baron" xfId="13413"/>
    <cellStyle name="B_East calcs 23.08.2004" xfId="13414"/>
    <cellStyle name="B_FF Valuation 16.02.2005" xfId="13415"/>
    <cellStyle name="B_FX" xfId="13416"/>
    <cellStyle name="B_IHI calcs v13" xfId="13417"/>
    <cellStyle name="b_IHI multiples v3" xfId="13418"/>
    <cellStyle name="B_Landsbanki calcs v2" xfId="13419"/>
    <cellStyle name="B_Oden calcs 17.02.2005" xfId="13420"/>
    <cellStyle name="b_Oden_West_Quick AD_v5" xfId="13421"/>
    <cellStyle name="b_Wavin recap -short model v1" xfId="13422"/>
    <cellStyle name="B_West calcs 09.02.2005" xfId="13423"/>
    <cellStyle name="Background" xfId="13424"/>
    <cellStyle name="Bad" xfId="87"/>
    <cellStyle name="Bad 2" xfId="158"/>
    <cellStyle name="BalanceSheet" xfId="13425"/>
    <cellStyle name="BarreB_niv1" xfId="13426"/>
    <cellStyle name="BAS Currency [0]" xfId="13427"/>
    <cellStyle name="BAS Date mm/dd/yy" xfId="13428"/>
    <cellStyle name="-Bas de tableau" xfId="13429"/>
    <cellStyle name="BAS Fraction [2]" xfId="13430"/>
    <cellStyle name="BAS Fraction [3]" xfId="13431"/>
    <cellStyle name="BAS Multiple [0]" xfId="13432"/>
    <cellStyle name="BAS Multiple [2]" xfId="13433"/>
    <cellStyle name="BAS Multiple [3]" xfId="13434"/>
    <cellStyle name="BAS Percent Actual [1]" xfId="13435"/>
    <cellStyle name="BAS Percent Actual [2]" xfId="13436"/>
    <cellStyle name="BAS Percentage [1]" xfId="13437"/>
    <cellStyle name="Basis Points" xfId="13438"/>
    <cellStyle name="Berechnung 2" xfId="13439"/>
    <cellStyle name="Berekening" xfId="18" builtinId="22" hidden="1"/>
    <cellStyle name="Berekening" xfId="36343" builtinId="22" customBuiltin="1"/>
    <cellStyle name="Berekening 2" xfId="88"/>
    <cellStyle name="Berekening 2 2" xfId="246"/>
    <cellStyle name="Berekening 2 2 2" xfId="327"/>
    <cellStyle name="Berekening 2 2 3" xfId="324"/>
    <cellStyle name="Berekening 2 3" xfId="326"/>
    <cellStyle name="Berekening 2 4" xfId="325"/>
    <cellStyle name="Berekening 2 5" xfId="245"/>
    <cellStyle name="Berekening 3" xfId="13440"/>
    <cellStyle name="Berekening 4" xfId="13441"/>
    <cellStyle name="Berekening 5" xfId="13442"/>
    <cellStyle name="Berekening 6" xfId="13443"/>
    <cellStyle name="Berekening 7" xfId="13444"/>
    <cellStyle name="Berekening 8" xfId="13445"/>
    <cellStyle name="bl" xfId="13446"/>
    <cellStyle name="Black" xfId="13447"/>
    <cellStyle name="Black Decimal" xfId="13448"/>
    <cellStyle name="Black Dollar" xfId="13449"/>
    <cellStyle name="Black Dollar 2" xfId="13450"/>
    <cellStyle name="Black Dollar 2 2" xfId="13451"/>
    <cellStyle name="Black Dollar 2 2 2" xfId="13452"/>
    <cellStyle name="Black Dollar 2 2 2 2" xfId="13453"/>
    <cellStyle name="Black Dollar 2 3" xfId="13454"/>
    <cellStyle name="Black Dollar 2 3 2" xfId="13455"/>
    <cellStyle name="Black Dollar 2 4" xfId="13456"/>
    <cellStyle name="Black Dollar 2 4 2" xfId="13457"/>
    <cellStyle name="Black Dollar 2 5" xfId="13458"/>
    <cellStyle name="Black Dollar 2 5 2" xfId="13459"/>
    <cellStyle name="Black Dollar 2 6" xfId="13460"/>
    <cellStyle name="Black Dollar 2 6 2" xfId="13461"/>
    <cellStyle name="Black Dollar 2 7" xfId="13462"/>
    <cellStyle name="Black Dollar 2 8" xfId="13463"/>
    <cellStyle name="Black Dollar 3" xfId="13464"/>
    <cellStyle name="Black Dollar 3 2" xfId="13465"/>
    <cellStyle name="Black Dollar 3 2 2" xfId="13466"/>
    <cellStyle name="Black Dollar 4" xfId="13467"/>
    <cellStyle name="Black Dollar 4 2" xfId="13468"/>
    <cellStyle name="Black Dollar 5" xfId="13469"/>
    <cellStyle name="Black Dollar 5 2" xfId="13470"/>
    <cellStyle name="Black Dollar 6" xfId="13471"/>
    <cellStyle name="Black Dollar 6 2" xfId="13472"/>
    <cellStyle name="Black Dollar 7" xfId="13473"/>
    <cellStyle name="Black Dollar 7 2" xfId="13474"/>
    <cellStyle name="Black Dollar 8" xfId="13475"/>
    <cellStyle name="Black Dollar 9" xfId="13476"/>
    <cellStyle name="Black Times" xfId="13477"/>
    <cellStyle name="Black Times Two Deci2" xfId="13478"/>
    <cellStyle name="Black_Consolidated -v20" xfId="13479"/>
    <cellStyle name="Blank" xfId="13480"/>
    <cellStyle name="Blank [$]" xfId="13481"/>
    <cellStyle name="Blank [1$]" xfId="13482"/>
    <cellStyle name="Blank [1%]" xfId="13483"/>
    <cellStyle name="blank 2" xfId="13484"/>
    <cellStyle name="blank 3" xfId="13485"/>
    <cellStyle name="blank 4" xfId="13486"/>
    <cellStyle name="blank 5" xfId="13487"/>
    <cellStyle name="blank 6" xfId="13488"/>
    <cellStyle name="Blankinput" xfId="13489"/>
    <cellStyle name="Block Titles" xfId="13490"/>
    <cellStyle name="Block Titles 10" xfId="13491"/>
    <cellStyle name="Block Titles 11" xfId="13492"/>
    <cellStyle name="Block Titles 2" xfId="13493"/>
    <cellStyle name="Block Titles 2 10" xfId="13494"/>
    <cellStyle name="Block Titles 2 2" xfId="13495"/>
    <cellStyle name="Block Titles 2 2 10" xfId="13496"/>
    <cellStyle name="Block Titles 2 2 2" xfId="13497"/>
    <cellStyle name="Block Titles 2 2 2 2" xfId="13498"/>
    <cellStyle name="Block Titles 2 2 3" xfId="13499"/>
    <cellStyle name="Block Titles 2 2 3 2" xfId="13500"/>
    <cellStyle name="Block Titles 2 2 4" xfId="13501"/>
    <cellStyle name="Block Titles 2 2 4 2" xfId="13502"/>
    <cellStyle name="Block Titles 2 2 5" xfId="13503"/>
    <cellStyle name="Block Titles 2 2 5 2" xfId="13504"/>
    <cellStyle name="Block Titles 2 2 6" xfId="13505"/>
    <cellStyle name="Block Titles 2 2 6 2" xfId="13506"/>
    <cellStyle name="Block Titles 2 2 7" xfId="13507"/>
    <cellStyle name="Block Titles 2 2 7 2" xfId="13508"/>
    <cellStyle name="Block Titles 2 2 8" xfId="13509"/>
    <cellStyle name="Block Titles 2 2 8 2" xfId="13510"/>
    <cellStyle name="Block Titles 2 2 9" xfId="13511"/>
    <cellStyle name="Block Titles 2 3" xfId="13512"/>
    <cellStyle name="Block Titles 2 3 2" xfId="13513"/>
    <cellStyle name="Block Titles 2 4" xfId="13514"/>
    <cellStyle name="Block Titles 2 4 2" xfId="13515"/>
    <cellStyle name="Block Titles 2 5" xfId="13516"/>
    <cellStyle name="Block Titles 2 5 2" xfId="13517"/>
    <cellStyle name="Block Titles 2 6" xfId="13518"/>
    <cellStyle name="Block Titles 2 6 2" xfId="13519"/>
    <cellStyle name="Block Titles 2 7" xfId="13520"/>
    <cellStyle name="Block Titles 2 7 2" xfId="13521"/>
    <cellStyle name="Block Titles 2 8" xfId="13522"/>
    <cellStyle name="Block Titles 2 8 2" xfId="13523"/>
    <cellStyle name="Block Titles 2 9" xfId="13524"/>
    <cellStyle name="Block Titles 3" xfId="13525"/>
    <cellStyle name="Block Titles 3 10" xfId="13526"/>
    <cellStyle name="Block Titles 3 2" xfId="13527"/>
    <cellStyle name="Block Titles 3 2 2" xfId="13528"/>
    <cellStyle name="Block Titles 3 3" xfId="13529"/>
    <cellStyle name="Block Titles 3 3 2" xfId="13530"/>
    <cellStyle name="Block Titles 3 4" xfId="13531"/>
    <cellStyle name="Block Titles 3 4 2" xfId="13532"/>
    <cellStyle name="Block Titles 3 5" xfId="13533"/>
    <cellStyle name="Block Titles 3 5 2" xfId="13534"/>
    <cellStyle name="Block Titles 3 6" xfId="13535"/>
    <cellStyle name="Block Titles 3 6 2" xfId="13536"/>
    <cellStyle name="Block Titles 3 7" xfId="13537"/>
    <cellStyle name="Block Titles 3 7 2" xfId="13538"/>
    <cellStyle name="Block Titles 3 8" xfId="13539"/>
    <cellStyle name="Block Titles 3 8 2" xfId="13540"/>
    <cellStyle name="Block Titles 3 9" xfId="13541"/>
    <cellStyle name="Block Titles 4" xfId="13542"/>
    <cellStyle name="Block Titles 4 2" xfId="13543"/>
    <cellStyle name="Block Titles 5" xfId="13544"/>
    <cellStyle name="Block Titles 5 2" xfId="13545"/>
    <cellStyle name="Block Titles 6" xfId="13546"/>
    <cellStyle name="Block Titles 6 2" xfId="13547"/>
    <cellStyle name="Block Titles 7" xfId="13548"/>
    <cellStyle name="Block Titles 7 2" xfId="13549"/>
    <cellStyle name="Block Titles 8" xfId="13550"/>
    <cellStyle name="Block Titles 8 2" xfId="13551"/>
    <cellStyle name="Block Titles 9" xfId="13552"/>
    <cellStyle name="Block Titles 9 2" xfId="13553"/>
    <cellStyle name="Blue" xfId="13554"/>
    <cellStyle name="Blue (dark)" xfId="13555"/>
    <cellStyle name="Blue (light)" xfId="13556"/>
    <cellStyle name="Blue Decimal" xfId="13557"/>
    <cellStyle name="Blue Title" xfId="13558"/>
    <cellStyle name="Blue Zero Deci" xfId="13559"/>
    <cellStyle name="blue$00" xfId="13560"/>
    <cellStyle name="Blue_ATA (02-02-04)" xfId="13561"/>
    <cellStyle name="bluenodec" xfId="13562"/>
    <cellStyle name="blueshading" xfId="13563"/>
    <cellStyle name="Body" xfId="13564"/>
    <cellStyle name="bold" xfId="13565"/>
    <cellStyle name="bold line above" xfId="13566"/>
    <cellStyle name="bold line above 2" xfId="13567"/>
    <cellStyle name="bold line above 2 2" xfId="13568"/>
    <cellStyle name="Bold/Border" xfId="13569"/>
    <cellStyle name="Bold/Border 2" xfId="13570"/>
    <cellStyle name="Bold/Border 2 2" xfId="13571"/>
    <cellStyle name="Bold/Border 2 2 10" xfId="13572"/>
    <cellStyle name="Bold/Border 2 2 10 2" xfId="13573"/>
    <cellStyle name="Bold/Border 2 2 10 2 2" xfId="13574"/>
    <cellStyle name="Bold/Border 2 2 10 2 3" xfId="13575"/>
    <cellStyle name="Bold/Border 2 2 10 3" xfId="13576"/>
    <cellStyle name="Bold/Border 2 2 10 4" xfId="13577"/>
    <cellStyle name="Bold/Border 2 2 11" xfId="13578"/>
    <cellStyle name="Bold/Border 2 2 11 2" xfId="13579"/>
    <cellStyle name="Bold/Border 2 2 11 2 2" xfId="13580"/>
    <cellStyle name="Bold/Border 2 2 11 2 3" xfId="13581"/>
    <cellStyle name="Bold/Border 2 2 11 3" xfId="13582"/>
    <cellStyle name="Bold/Border 2 2 11 4" xfId="13583"/>
    <cellStyle name="Bold/Border 2 2 12" xfId="13584"/>
    <cellStyle name="Bold/Border 2 2 12 2" xfId="13585"/>
    <cellStyle name="Bold/Border 2 2 12 2 2" xfId="13586"/>
    <cellStyle name="Bold/Border 2 2 12 2 3" xfId="13587"/>
    <cellStyle name="Bold/Border 2 2 12 3" xfId="13588"/>
    <cellStyle name="Bold/Border 2 2 12 4" xfId="13589"/>
    <cellStyle name="Bold/Border 2 2 13" xfId="13590"/>
    <cellStyle name="Bold/Border 2 2 13 2" xfId="13591"/>
    <cellStyle name="Bold/Border 2 2 13 2 2" xfId="13592"/>
    <cellStyle name="Bold/Border 2 2 13 2 3" xfId="13593"/>
    <cellStyle name="Bold/Border 2 2 13 3" xfId="13594"/>
    <cellStyle name="Bold/Border 2 2 13 4" xfId="13595"/>
    <cellStyle name="Bold/Border 2 2 14" xfId="13596"/>
    <cellStyle name="Bold/Border 2 2 14 2" xfId="13597"/>
    <cellStyle name="Bold/Border 2 2 14 2 2" xfId="13598"/>
    <cellStyle name="Bold/Border 2 2 14 2 3" xfId="13599"/>
    <cellStyle name="Bold/Border 2 2 14 3" xfId="13600"/>
    <cellStyle name="Bold/Border 2 2 14 4" xfId="13601"/>
    <cellStyle name="Bold/Border 2 2 15" xfId="13602"/>
    <cellStyle name="Bold/Border 2 2 15 2" xfId="13603"/>
    <cellStyle name="Bold/Border 2 2 15 2 2" xfId="13604"/>
    <cellStyle name="Bold/Border 2 2 15 2 3" xfId="13605"/>
    <cellStyle name="Bold/Border 2 2 15 3" xfId="13606"/>
    <cellStyle name="Bold/Border 2 2 15 4" xfId="13607"/>
    <cellStyle name="Bold/Border 2 2 16" xfId="13608"/>
    <cellStyle name="Bold/Border 2 2 16 2" xfId="13609"/>
    <cellStyle name="Bold/Border 2 2 16 2 2" xfId="13610"/>
    <cellStyle name="Bold/Border 2 2 16 2 3" xfId="13611"/>
    <cellStyle name="Bold/Border 2 2 16 3" xfId="13612"/>
    <cellStyle name="Bold/Border 2 2 16 4" xfId="13613"/>
    <cellStyle name="Bold/Border 2 2 17" xfId="13614"/>
    <cellStyle name="Bold/Border 2 2 17 2" xfId="13615"/>
    <cellStyle name="Bold/Border 2 2 17 3" xfId="13616"/>
    <cellStyle name="Bold/Border 2 2 18" xfId="13617"/>
    <cellStyle name="Bold/Border 2 2 18 2" xfId="13618"/>
    <cellStyle name="Bold/Border 2 2 18 3" xfId="13619"/>
    <cellStyle name="Bold/Border 2 2 19" xfId="13620"/>
    <cellStyle name="Bold/Border 2 2 19 2" xfId="13621"/>
    <cellStyle name="Bold/Border 2 2 19 3" xfId="13622"/>
    <cellStyle name="Bold/Border 2 2 2" xfId="13623"/>
    <cellStyle name="Bold/Border 2 2 2 2" xfId="13624"/>
    <cellStyle name="Bold/Border 2 2 2 2 2" xfId="13625"/>
    <cellStyle name="Bold/Border 2 2 2 2 3" xfId="13626"/>
    <cellStyle name="Bold/Border 2 2 2 3" xfId="13627"/>
    <cellStyle name="Bold/Border 2 2 2 4" xfId="13628"/>
    <cellStyle name="Bold/Border 2 2 20" xfId="13629"/>
    <cellStyle name="Bold/Border 2 2 21" xfId="13630"/>
    <cellStyle name="Bold/Border 2 2 3" xfId="13631"/>
    <cellStyle name="Bold/Border 2 2 3 2" xfId="13632"/>
    <cellStyle name="Bold/Border 2 2 3 2 2" xfId="13633"/>
    <cellStyle name="Bold/Border 2 2 3 2 3" xfId="13634"/>
    <cellStyle name="Bold/Border 2 2 3 3" xfId="13635"/>
    <cellStyle name="Bold/Border 2 2 3 4" xfId="13636"/>
    <cellStyle name="Bold/Border 2 2 4" xfId="13637"/>
    <cellStyle name="Bold/Border 2 2 4 2" xfId="13638"/>
    <cellStyle name="Bold/Border 2 2 4 2 2" xfId="13639"/>
    <cellStyle name="Bold/Border 2 2 4 2 3" xfId="13640"/>
    <cellStyle name="Bold/Border 2 2 4 3" xfId="13641"/>
    <cellStyle name="Bold/Border 2 2 4 4" xfId="13642"/>
    <cellStyle name="Bold/Border 2 2 5" xfId="13643"/>
    <cellStyle name="Bold/Border 2 2 5 2" xfId="13644"/>
    <cellStyle name="Bold/Border 2 2 5 2 2" xfId="13645"/>
    <cellStyle name="Bold/Border 2 2 5 2 3" xfId="13646"/>
    <cellStyle name="Bold/Border 2 2 5 3" xfId="13647"/>
    <cellStyle name="Bold/Border 2 2 5 4" xfId="13648"/>
    <cellStyle name="Bold/Border 2 2 6" xfId="13649"/>
    <cellStyle name="Bold/Border 2 2 6 2" xfId="13650"/>
    <cellStyle name="Bold/Border 2 2 6 2 2" xfId="13651"/>
    <cellStyle name="Bold/Border 2 2 6 2 3" xfId="13652"/>
    <cellStyle name="Bold/Border 2 2 6 3" xfId="13653"/>
    <cellStyle name="Bold/Border 2 2 6 4" xfId="13654"/>
    <cellStyle name="Bold/Border 2 2 7" xfId="13655"/>
    <cellStyle name="Bold/Border 2 2 7 2" xfId="13656"/>
    <cellStyle name="Bold/Border 2 2 7 2 2" xfId="13657"/>
    <cellStyle name="Bold/Border 2 2 7 2 3" xfId="13658"/>
    <cellStyle name="Bold/Border 2 2 7 3" xfId="13659"/>
    <cellStyle name="Bold/Border 2 2 7 4" xfId="13660"/>
    <cellStyle name="Bold/Border 2 2 8" xfId="13661"/>
    <cellStyle name="Bold/Border 2 2 8 2" xfId="13662"/>
    <cellStyle name="Bold/Border 2 2 8 2 2" xfId="13663"/>
    <cellStyle name="Bold/Border 2 2 8 2 3" xfId="13664"/>
    <cellStyle name="Bold/Border 2 2 8 3" xfId="13665"/>
    <cellStyle name="Bold/Border 2 2 8 4" xfId="13666"/>
    <cellStyle name="Bold/Border 2 2 9" xfId="13667"/>
    <cellStyle name="Bold/Border 2 2 9 2" xfId="13668"/>
    <cellStyle name="Bold/Border 2 2 9 2 2" xfId="13669"/>
    <cellStyle name="Bold/Border 2 2 9 2 3" xfId="13670"/>
    <cellStyle name="Bold/Border 2 2 9 3" xfId="13671"/>
    <cellStyle name="Bold/Border 2 2 9 4" xfId="13672"/>
    <cellStyle name="Bold/Border 2 3" xfId="13673"/>
    <cellStyle name="Bold/Border 2 3 2" xfId="13674"/>
    <cellStyle name="Bold/Border 2 3 2 2" xfId="13675"/>
    <cellStyle name="Bold/Border 2 3 2 2 2" xfId="13676"/>
    <cellStyle name="Bold/Border 2 3 2 2 3" xfId="13677"/>
    <cellStyle name="Bold/Border 2 3 2 3" xfId="13678"/>
    <cellStyle name="Bold/Border 2 3 2 4" xfId="13679"/>
    <cellStyle name="Bold/Border 2 3 3" xfId="13680"/>
    <cellStyle name="Bold/Border 2 3 3 2" xfId="13681"/>
    <cellStyle name="Bold/Border 2 3 3 2 2" xfId="13682"/>
    <cellStyle name="Bold/Border 2 3 3 2 3" xfId="13683"/>
    <cellStyle name="Bold/Border 2 3 3 3" xfId="13684"/>
    <cellStyle name="Bold/Border 2 3 3 4" xfId="13685"/>
    <cellStyle name="Bold/Border 2 3 4" xfId="13686"/>
    <cellStyle name="Bold/Border 2 3 4 2" xfId="13687"/>
    <cellStyle name="Bold/Border 2 3 4 2 2" xfId="13688"/>
    <cellStyle name="Bold/Border 2 3 4 2 3" xfId="13689"/>
    <cellStyle name="Bold/Border 2 3 4 3" xfId="13690"/>
    <cellStyle name="Bold/Border 2 3 4 4" xfId="13691"/>
    <cellStyle name="Bold/Border 2 3 5" xfId="13692"/>
    <cellStyle name="Bold/Border 2 3 5 2" xfId="13693"/>
    <cellStyle name="Bold/Border 2 3 5 3" xfId="13694"/>
    <cellStyle name="Bold/Border 2 3 6" xfId="13695"/>
    <cellStyle name="Bold/Border 2 3 6 2" xfId="13696"/>
    <cellStyle name="Bold/Border 2 3 6 3" xfId="13697"/>
    <cellStyle name="Bold/Border 2 3 7" xfId="13698"/>
    <cellStyle name="Bold/Border 2 3 8" xfId="13699"/>
    <cellStyle name="Bold/Border 2 4" xfId="13700"/>
    <cellStyle name="Bold/Border 2 4 2" xfId="13701"/>
    <cellStyle name="Bold/Border 2 4 2 2" xfId="13702"/>
    <cellStyle name="Bold/Border 2 4 2 3" xfId="13703"/>
    <cellStyle name="Bold/Border 2 4 3" xfId="13704"/>
    <cellStyle name="Bold/Border 2 4 4" xfId="13705"/>
    <cellStyle name="Bold/Border 2 5" xfId="13706"/>
    <cellStyle name="Bold/Border 2 5 2" xfId="13707"/>
    <cellStyle name="Bold/Border 2 5 2 2" xfId="13708"/>
    <cellStyle name="Bold/Border 2 5 2 3" xfId="13709"/>
    <cellStyle name="Bold/Border 2 5 3" xfId="13710"/>
    <cellStyle name="Bold/Border 2 5 4" xfId="13711"/>
    <cellStyle name="Bold/Border 2 6" xfId="13712"/>
    <cellStyle name="Bold/Border 2 6 2" xfId="13713"/>
    <cellStyle name="Bold/Border 2 6 2 2" xfId="13714"/>
    <cellStyle name="Bold/Border 2 6 2 3" xfId="13715"/>
    <cellStyle name="Bold/Border 2 6 3" xfId="13716"/>
    <cellStyle name="Bold/Border 2 6 4" xfId="13717"/>
    <cellStyle name="Bold/Border 2 7" xfId="13718"/>
    <cellStyle name="Bold/Border 2 8" xfId="13719"/>
    <cellStyle name="Bold/Border 3" xfId="13720"/>
    <cellStyle name="Bold/Border 3 10" xfId="13721"/>
    <cellStyle name="Bold/Border 3 10 2" xfId="13722"/>
    <cellStyle name="Bold/Border 3 10 2 2" xfId="13723"/>
    <cellStyle name="Bold/Border 3 10 2 3" xfId="13724"/>
    <cellStyle name="Bold/Border 3 10 3" xfId="13725"/>
    <cellStyle name="Bold/Border 3 10 4" xfId="13726"/>
    <cellStyle name="Bold/Border 3 11" xfId="13727"/>
    <cellStyle name="Bold/Border 3 11 2" xfId="13728"/>
    <cellStyle name="Bold/Border 3 11 2 2" xfId="13729"/>
    <cellStyle name="Bold/Border 3 11 2 3" xfId="13730"/>
    <cellStyle name="Bold/Border 3 11 3" xfId="13731"/>
    <cellStyle name="Bold/Border 3 11 4" xfId="13732"/>
    <cellStyle name="Bold/Border 3 12" xfId="13733"/>
    <cellStyle name="Bold/Border 3 12 2" xfId="13734"/>
    <cellStyle name="Bold/Border 3 12 2 2" xfId="13735"/>
    <cellStyle name="Bold/Border 3 12 2 3" xfId="13736"/>
    <cellStyle name="Bold/Border 3 12 3" xfId="13737"/>
    <cellStyle name="Bold/Border 3 12 4" xfId="13738"/>
    <cellStyle name="Bold/Border 3 13" xfId="13739"/>
    <cellStyle name="Bold/Border 3 13 2" xfId="13740"/>
    <cellStyle name="Bold/Border 3 13 2 2" xfId="13741"/>
    <cellStyle name="Bold/Border 3 13 2 3" xfId="13742"/>
    <cellStyle name="Bold/Border 3 13 3" xfId="13743"/>
    <cellStyle name="Bold/Border 3 13 4" xfId="13744"/>
    <cellStyle name="Bold/Border 3 14" xfId="13745"/>
    <cellStyle name="Bold/Border 3 14 2" xfId="13746"/>
    <cellStyle name="Bold/Border 3 14 2 2" xfId="13747"/>
    <cellStyle name="Bold/Border 3 14 2 3" xfId="13748"/>
    <cellStyle name="Bold/Border 3 14 3" xfId="13749"/>
    <cellStyle name="Bold/Border 3 14 4" xfId="13750"/>
    <cellStyle name="Bold/Border 3 15" xfId="13751"/>
    <cellStyle name="Bold/Border 3 15 2" xfId="13752"/>
    <cellStyle name="Bold/Border 3 15 2 2" xfId="13753"/>
    <cellStyle name="Bold/Border 3 15 2 3" xfId="13754"/>
    <cellStyle name="Bold/Border 3 15 3" xfId="13755"/>
    <cellStyle name="Bold/Border 3 15 4" xfId="13756"/>
    <cellStyle name="Bold/Border 3 16" xfId="13757"/>
    <cellStyle name="Bold/Border 3 16 2" xfId="13758"/>
    <cellStyle name="Bold/Border 3 16 2 2" xfId="13759"/>
    <cellStyle name="Bold/Border 3 16 2 3" xfId="13760"/>
    <cellStyle name="Bold/Border 3 16 3" xfId="13761"/>
    <cellStyle name="Bold/Border 3 16 4" xfId="13762"/>
    <cellStyle name="Bold/Border 3 17" xfId="13763"/>
    <cellStyle name="Bold/Border 3 17 2" xfId="13764"/>
    <cellStyle name="Bold/Border 3 17 3" xfId="13765"/>
    <cellStyle name="Bold/Border 3 18" xfId="13766"/>
    <cellStyle name="Bold/Border 3 18 2" xfId="13767"/>
    <cellStyle name="Bold/Border 3 18 3" xfId="13768"/>
    <cellStyle name="Bold/Border 3 19" xfId="13769"/>
    <cellStyle name="Bold/Border 3 19 2" xfId="13770"/>
    <cellStyle name="Bold/Border 3 19 3" xfId="13771"/>
    <cellStyle name="Bold/Border 3 2" xfId="13772"/>
    <cellStyle name="Bold/Border 3 2 2" xfId="13773"/>
    <cellStyle name="Bold/Border 3 2 2 2" xfId="13774"/>
    <cellStyle name="Bold/Border 3 2 2 3" xfId="13775"/>
    <cellStyle name="Bold/Border 3 2 3" xfId="13776"/>
    <cellStyle name="Bold/Border 3 2 4" xfId="13777"/>
    <cellStyle name="Bold/Border 3 20" xfId="13778"/>
    <cellStyle name="Bold/Border 3 21" xfId="13779"/>
    <cellStyle name="Bold/Border 3 3" xfId="13780"/>
    <cellStyle name="Bold/Border 3 3 2" xfId="13781"/>
    <cellStyle name="Bold/Border 3 3 2 2" xfId="13782"/>
    <cellStyle name="Bold/Border 3 3 2 3" xfId="13783"/>
    <cellStyle name="Bold/Border 3 3 3" xfId="13784"/>
    <cellStyle name="Bold/Border 3 3 4" xfId="13785"/>
    <cellStyle name="Bold/Border 3 4" xfId="13786"/>
    <cellStyle name="Bold/Border 3 4 2" xfId="13787"/>
    <cellStyle name="Bold/Border 3 4 2 2" xfId="13788"/>
    <cellStyle name="Bold/Border 3 4 2 3" xfId="13789"/>
    <cellStyle name="Bold/Border 3 4 3" xfId="13790"/>
    <cellStyle name="Bold/Border 3 4 4" xfId="13791"/>
    <cellStyle name="Bold/Border 3 5" xfId="13792"/>
    <cellStyle name="Bold/Border 3 5 2" xfId="13793"/>
    <cellStyle name="Bold/Border 3 5 2 2" xfId="13794"/>
    <cellStyle name="Bold/Border 3 5 2 3" xfId="13795"/>
    <cellStyle name="Bold/Border 3 5 3" xfId="13796"/>
    <cellStyle name="Bold/Border 3 5 4" xfId="13797"/>
    <cellStyle name="Bold/Border 3 6" xfId="13798"/>
    <cellStyle name="Bold/Border 3 6 2" xfId="13799"/>
    <cellStyle name="Bold/Border 3 6 2 2" xfId="13800"/>
    <cellStyle name="Bold/Border 3 6 2 3" xfId="13801"/>
    <cellStyle name="Bold/Border 3 6 3" xfId="13802"/>
    <cellStyle name="Bold/Border 3 6 4" xfId="13803"/>
    <cellStyle name="Bold/Border 3 7" xfId="13804"/>
    <cellStyle name="Bold/Border 3 7 2" xfId="13805"/>
    <cellStyle name="Bold/Border 3 7 2 2" xfId="13806"/>
    <cellStyle name="Bold/Border 3 7 2 3" xfId="13807"/>
    <cellStyle name="Bold/Border 3 7 3" xfId="13808"/>
    <cellStyle name="Bold/Border 3 7 4" xfId="13809"/>
    <cellStyle name="Bold/Border 3 8" xfId="13810"/>
    <cellStyle name="Bold/Border 3 8 2" xfId="13811"/>
    <cellStyle name="Bold/Border 3 8 2 2" xfId="13812"/>
    <cellStyle name="Bold/Border 3 8 2 3" xfId="13813"/>
    <cellStyle name="Bold/Border 3 8 3" xfId="13814"/>
    <cellStyle name="Bold/Border 3 8 4" xfId="13815"/>
    <cellStyle name="Bold/Border 3 9" xfId="13816"/>
    <cellStyle name="Bold/Border 3 9 2" xfId="13817"/>
    <cellStyle name="Bold/Border 3 9 2 2" xfId="13818"/>
    <cellStyle name="Bold/Border 3 9 2 3" xfId="13819"/>
    <cellStyle name="Bold/Border 3 9 3" xfId="13820"/>
    <cellStyle name="Bold/Border 3 9 4" xfId="13821"/>
    <cellStyle name="Bold/Border 4" xfId="13822"/>
    <cellStyle name="Bold/Border 4 2" xfId="13823"/>
    <cellStyle name="Bold/Border 4 2 2" xfId="13824"/>
    <cellStyle name="Bold/Border 4 2 2 2" xfId="13825"/>
    <cellStyle name="Bold/Border 4 2 2 3" xfId="13826"/>
    <cellStyle name="Bold/Border 4 2 3" xfId="13827"/>
    <cellStyle name="Bold/Border 4 2 4" xfId="13828"/>
    <cellStyle name="Bold/Border 4 3" xfId="13829"/>
    <cellStyle name="Bold/Border 4 3 2" xfId="13830"/>
    <cellStyle name="Bold/Border 4 3 2 2" xfId="13831"/>
    <cellStyle name="Bold/Border 4 3 2 3" xfId="13832"/>
    <cellStyle name="Bold/Border 4 3 3" xfId="13833"/>
    <cellStyle name="Bold/Border 4 3 4" xfId="13834"/>
    <cellStyle name="Bold/Border 4 4" xfId="13835"/>
    <cellStyle name="Bold/Border 4 4 2" xfId="13836"/>
    <cellStyle name="Bold/Border 4 4 2 2" xfId="13837"/>
    <cellStyle name="Bold/Border 4 4 2 3" xfId="13838"/>
    <cellStyle name="Bold/Border 4 4 3" xfId="13839"/>
    <cellStyle name="Bold/Border 4 4 4" xfId="13840"/>
    <cellStyle name="Bold/Border 4 5" xfId="13841"/>
    <cellStyle name="Bold/Border 4 5 2" xfId="13842"/>
    <cellStyle name="Bold/Border 4 5 3" xfId="13843"/>
    <cellStyle name="Bold/Border 4 6" xfId="13844"/>
    <cellStyle name="Bold/Border 4 6 2" xfId="13845"/>
    <cellStyle name="Bold/Border 4 6 3" xfId="13846"/>
    <cellStyle name="Bold/Border 4 7" xfId="13847"/>
    <cellStyle name="Bold/Border 4 8" xfId="13848"/>
    <cellStyle name="Bold/Border 5" xfId="13849"/>
    <cellStyle name="Bold/Border 5 2" xfId="13850"/>
    <cellStyle name="Bold/Border 5 2 2" xfId="13851"/>
    <cellStyle name="Bold/Border 5 2 3" xfId="13852"/>
    <cellStyle name="Bold/Border 5 3" xfId="13853"/>
    <cellStyle name="Bold/Border 5 4" xfId="13854"/>
    <cellStyle name="Bold/Border 6" xfId="13855"/>
    <cellStyle name="Bold/Border 6 2" xfId="13856"/>
    <cellStyle name="Bold/Border 6 2 2" xfId="13857"/>
    <cellStyle name="Bold/Border 6 2 3" xfId="13858"/>
    <cellStyle name="Bold/Border 6 3" xfId="13859"/>
    <cellStyle name="Bold/Border 6 4" xfId="13860"/>
    <cellStyle name="Bold/Border 7" xfId="13861"/>
    <cellStyle name="Bold/Border 7 2" xfId="13862"/>
    <cellStyle name="Bold/Border 7 2 2" xfId="13863"/>
    <cellStyle name="Bold/Border 7 2 3" xfId="13864"/>
    <cellStyle name="Bold/Border 7 3" xfId="13865"/>
    <cellStyle name="Bold/Border 7 4" xfId="13866"/>
    <cellStyle name="Bold/Border 8" xfId="13867"/>
    <cellStyle name="Bold/Border 9" xfId="13868"/>
    <cellStyle name="BoldLineDescription" xfId="13869"/>
    <cellStyle name="BoldUnderline" xfId="13870"/>
    <cellStyle name="BOM-DOWN" xfId="13871"/>
    <cellStyle name="Border Heavy" xfId="13872"/>
    <cellStyle name="Border Thin" xfId="13873"/>
    <cellStyle name="Border Thin 2" xfId="13874"/>
    <cellStyle name="Border Thin 2 2" xfId="13875"/>
    <cellStyle name="Border Thin 2 2 2" xfId="13876"/>
    <cellStyle name="Border Thin 2 2 2 10" xfId="13877"/>
    <cellStyle name="Border Thin 2 2 2 10 2" xfId="13878"/>
    <cellStyle name="Border Thin 2 2 2 11" xfId="13879"/>
    <cellStyle name="Border Thin 2 2 2 11 2" xfId="13880"/>
    <cellStyle name="Border Thin 2 2 2 12" xfId="13881"/>
    <cellStyle name="Border Thin 2 2 2 12 2" xfId="13882"/>
    <cellStyle name="Border Thin 2 2 2 13" xfId="13883"/>
    <cellStyle name="Border Thin 2 2 2 13 2" xfId="13884"/>
    <cellStyle name="Border Thin 2 2 2 14" xfId="13885"/>
    <cellStyle name="Border Thin 2 2 2 14 2" xfId="13886"/>
    <cellStyle name="Border Thin 2 2 2 15" xfId="13887"/>
    <cellStyle name="Border Thin 2 2 2 15 2" xfId="13888"/>
    <cellStyle name="Border Thin 2 2 2 16" xfId="13889"/>
    <cellStyle name="Border Thin 2 2 2 16 2" xfId="13890"/>
    <cellStyle name="Border Thin 2 2 2 17" xfId="13891"/>
    <cellStyle name="Border Thin 2 2 2 18" xfId="13892"/>
    <cellStyle name="Border Thin 2 2 2 19" xfId="13893"/>
    <cellStyle name="Border Thin 2 2 2 2" xfId="13894"/>
    <cellStyle name="Border Thin 2 2 2 2 2" xfId="13895"/>
    <cellStyle name="Border Thin 2 2 2 3" xfId="13896"/>
    <cellStyle name="Border Thin 2 2 2 3 2" xfId="13897"/>
    <cellStyle name="Border Thin 2 2 2 4" xfId="13898"/>
    <cellStyle name="Border Thin 2 2 2 4 2" xfId="13899"/>
    <cellStyle name="Border Thin 2 2 2 5" xfId="13900"/>
    <cellStyle name="Border Thin 2 2 2 5 2" xfId="13901"/>
    <cellStyle name="Border Thin 2 2 2 6" xfId="13902"/>
    <cellStyle name="Border Thin 2 2 2 6 2" xfId="13903"/>
    <cellStyle name="Border Thin 2 2 2 7" xfId="13904"/>
    <cellStyle name="Border Thin 2 2 2 7 2" xfId="13905"/>
    <cellStyle name="Border Thin 2 2 2 8" xfId="13906"/>
    <cellStyle name="Border Thin 2 2 2 8 2" xfId="13907"/>
    <cellStyle name="Border Thin 2 2 2 9" xfId="13908"/>
    <cellStyle name="Border Thin 2 2 2 9 2" xfId="13909"/>
    <cellStyle name="Border Thin 2 2 3" xfId="13910"/>
    <cellStyle name="Border Thin 2 2 3 2" xfId="13911"/>
    <cellStyle name="Border Thin 2 2 4" xfId="13912"/>
    <cellStyle name="Border Thin 2 2 4 2" xfId="13913"/>
    <cellStyle name="Border Thin 2 2 5" xfId="13914"/>
    <cellStyle name="Border Thin 2 2 5 2" xfId="13915"/>
    <cellStyle name="Border Thin 2 2 6" xfId="13916"/>
    <cellStyle name="Border Thin 2 2 6 2" xfId="13917"/>
    <cellStyle name="Border Thin 2 3" xfId="13918"/>
    <cellStyle name="Border Thin 2 3 10" xfId="13919"/>
    <cellStyle name="Border Thin 2 3 10 2" xfId="13920"/>
    <cellStyle name="Border Thin 2 3 11" xfId="13921"/>
    <cellStyle name="Border Thin 2 3 11 2" xfId="13922"/>
    <cellStyle name="Border Thin 2 3 12" xfId="13923"/>
    <cellStyle name="Border Thin 2 3 12 2" xfId="13924"/>
    <cellStyle name="Border Thin 2 3 13" xfId="13925"/>
    <cellStyle name="Border Thin 2 3 13 2" xfId="13926"/>
    <cellStyle name="Border Thin 2 3 14" xfId="13927"/>
    <cellStyle name="Border Thin 2 3 14 2" xfId="13928"/>
    <cellStyle name="Border Thin 2 3 15" xfId="13929"/>
    <cellStyle name="Border Thin 2 3 15 2" xfId="13930"/>
    <cellStyle name="Border Thin 2 3 16" xfId="13931"/>
    <cellStyle name="Border Thin 2 3 16 2" xfId="13932"/>
    <cellStyle name="Border Thin 2 3 17" xfId="13933"/>
    <cellStyle name="Border Thin 2 3 18" xfId="13934"/>
    <cellStyle name="Border Thin 2 3 19" xfId="13935"/>
    <cellStyle name="Border Thin 2 3 2" xfId="13936"/>
    <cellStyle name="Border Thin 2 3 2 2" xfId="13937"/>
    <cellStyle name="Border Thin 2 3 3" xfId="13938"/>
    <cellStyle name="Border Thin 2 3 3 2" xfId="13939"/>
    <cellStyle name="Border Thin 2 3 4" xfId="13940"/>
    <cellStyle name="Border Thin 2 3 4 2" xfId="13941"/>
    <cellStyle name="Border Thin 2 3 5" xfId="13942"/>
    <cellStyle name="Border Thin 2 3 5 2" xfId="13943"/>
    <cellStyle name="Border Thin 2 3 6" xfId="13944"/>
    <cellStyle name="Border Thin 2 3 6 2" xfId="13945"/>
    <cellStyle name="Border Thin 2 3 7" xfId="13946"/>
    <cellStyle name="Border Thin 2 3 7 2" xfId="13947"/>
    <cellStyle name="Border Thin 2 3 8" xfId="13948"/>
    <cellStyle name="Border Thin 2 3 8 2" xfId="13949"/>
    <cellStyle name="Border Thin 2 3 9" xfId="13950"/>
    <cellStyle name="Border Thin 2 3 9 2" xfId="13951"/>
    <cellStyle name="Border Thin 2 4" xfId="13952"/>
    <cellStyle name="Border Thin 2 4 2" xfId="13953"/>
    <cellStyle name="Border Thin 2 5" xfId="13954"/>
    <cellStyle name="Border Thin 2 5 2" xfId="13955"/>
    <cellStyle name="Border Thin 2 6" xfId="13956"/>
    <cellStyle name="Border Thin 2 6 2" xfId="13957"/>
    <cellStyle name="Border Thin 2 7" xfId="13958"/>
    <cellStyle name="Border Thin 2 7 2" xfId="13959"/>
    <cellStyle name="Border Thin 3" xfId="13960"/>
    <cellStyle name="Border Thin 3 2" xfId="13961"/>
    <cellStyle name="Border Thin 3 2 10" xfId="13962"/>
    <cellStyle name="Border Thin 3 2 10 2" xfId="13963"/>
    <cellStyle name="Border Thin 3 2 11" xfId="13964"/>
    <cellStyle name="Border Thin 3 2 11 2" xfId="13965"/>
    <cellStyle name="Border Thin 3 2 12" xfId="13966"/>
    <cellStyle name="Border Thin 3 2 12 2" xfId="13967"/>
    <cellStyle name="Border Thin 3 2 13" xfId="13968"/>
    <cellStyle name="Border Thin 3 2 13 2" xfId="13969"/>
    <cellStyle name="Border Thin 3 2 14" xfId="13970"/>
    <cellStyle name="Border Thin 3 2 14 2" xfId="13971"/>
    <cellStyle name="Border Thin 3 2 15" xfId="13972"/>
    <cellStyle name="Border Thin 3 2 15 2" xfId="13973"/>
    <cellStyle name="Border Thin 3 2 16" xfId="13974"/>
    <cellStyle name="Border Thin 3 2 16 2" xfId="13975"/>
    <cellStyle name="Border Thin 3 2 17" xfId="13976"/>
    <cellStyle name="Border Thin 3 2 18" xfId="13977"/>
    <cellStyle name="Border Thin 3 2 19" xfId="13978"/>
    <cellStyle name="Border Thin 3 2 2" xfId="13979"/>
    <cellStyle name="Border Thin 3 2 2 2" xfId="13980"/>
    <cellStyle name="Border Thin 3 2 3" xfId="13981"/>
    <cellStyle name="Border Thin 3 2 3 2" xfId="13982"/>
    <cellStyle name="Border Thin 3 2 4" xfId="13983"/>
    <cellStyle name="Border Thin 3 2 4 2" xfId="13984"/>
    <cellStyle name="Border Thin 3 2 5" xfId="13985"/>
    <cellStyle name="Border Thin 3 2 5 2" xfId="13986"/>
    <cellStyle name="Border Thin 3 2 6" xfId="13987"/>
    <cellStyle name="Border Thin 3 2 6 2" xfId="13988"/>
    <cellStyle name="Border Thin 3 2 7" xfId="13989"/>
    <cellStyle name="Border Thin 3 2 7 2" xfId="13990"/>
    <cellStyle name="Border Thin 3 2 8" xfId="13991"/>
    <cellStyle name="Border Thin 3 2 8 2" xfId="13992"/>
    <cellStyle name="Border Thin 3 2 9" xfId="13993"/>
    <cellStyle name="Border Thin 3 2 9 2" xfId="13994"/>
    <cellStyle name="Border Thin 3 3" xfId="13995"/>
    <cellStyle name="Border Thin 3 3 2" xfId="13996"/>
    <cellStyle name="Border Thin 3 4" xfId="13997"/>
    <cellStyle name="Border Thin 3 4 2" xfId="13998"/>
    <cellStyle name="Border Thin 3 5" xfId="13999"/>
    <cellStyle name="Border Thin 3 5 2" xfId="14000"/>
    <cellStyle name="Border Thin 3 6" xfId="14001"/>
    <cellStyle name="Border Thin 3 6 2" xfId="14002"/>
    <cellStyle name="Border Thin 4" xfId="14003"/>
    <cellStyle name="Border Thin 4 10" xfId="14004"/>
    <cellStyle name="Border Thin 4 10 2" xfId="14005"/>
    <cellStyle name="Border Thin 4 11" xfId="14006"/>
    <cellStyle name="Border Thin 4 11 2" xfId="14007"/>
    <cellStyle name="Border Thin 4 12" xfId="14008"/>
    <cellStyle name="Border Thin 4 12 2" xfId="14009"/>
    <cellStyle name="Border Thin 4 13" xfId="14010"/>
    <cellStyle name="Border Thin 4 13 2" xfId="14011"/>
    <cellStyle name="Border Thin 4 14" xfId="14012"/>
    <cellStyle name="Border Thin 4 14 2" xfId="14013"/>
    <cellStyle name="Border Thin 4 15" xfId="14014"/>
    <cellStyle name="Border Thin 4 15 2" xfId="14015"/>
    <cellStyle name="Border Thin 4 16" xfId="14016"/>
    <cellStyle name="Border Thin 4 16 2" xfId="14017"/>
    <cellStyle name="Border Thin 4 17" xfId="14018"/>
    <cellStyle name="Border Thin 4 18" xfId="14019"/>
    <cellStyle name="Border Thin 4 19" xfId="14020"/>
    <cellStyle name="Border Thin 4 2" xfId="14021"/>
    <cellStyle name="Border Thin 4 2 2" xfId="14022"/>
    <cellStyle name="Border Thin 4 3" xfId="14023"/>
    <cellStyle name="Border Thin 4 3 2" xfId="14024"/>
    <cellStyle name="Border Thin 4 4" xfId="14025"/>
    <cellStyle name="Border Thin 4 4 2" xfId="14026"/>
    <cellStyle name="Border Thin 4 5" xfId="14027"/>
    <cellStyle name="Border Thin 4 5 2" xfId="14028"/>
    <cellStyle name="Border Thin 4 6" xfId="14029"/>
    <cellStyle name="Border Thin 4 6 2" xfId="14030"/>
    <cellStyle name="Border Thin 4 7" xfId="14031"/>
    <cellStyle name="Border Thin 4 7 2" xfId="14032"/>
    <cellStyle name="Border Thin 4 8" xfId="14033"/>
    <cellStyle name="Border Thin 4 8 2" xfId="14034"/>
    <cellStyle name="Border Thin 4 9" xfId="14035"/>
    <cellStyle name="Border Thin 4 9 2" xfId="14036"/>
    <cellStyle name="Border Thin 5" xfId="14037"/>
    <cellStyle name="Border Thin 5 2" xfId="14038"/>
    <cellStyle name="Border Thin 6" xfId="14039"/>
    <cellStyle name="Border Thin 6 2" xfId="14040"/>
    <cellStyle name="Border Thin 7" xfId="14041"/>
    <cellStyle name="Border Thin 7 2" xfId="14042"/>
    <cellStyle name="Border Thin 8" xfId="14043"/>
    <cellStyle name="Border Thin 8 2" xfId="14044"/>
    <cellStyle name="Border, Bottom" xfId="14045"/>
    <cellStyle name="Border, Bottom 2" xfId="14046"/>
    <cellStyle name="Border, Bottom 2 2" xfId="14047"/>
    <cellStyle name="Border, Bottom 2 2 10" xfId="14048"/>
    <cellStyle name="Border, Bottom 2 2 10 2" xfId="14049"/>
    <cellStyle name="Border, Bottom 2 2 10 2 2" xfId="14050"/>
    <cellStyle name="Border, Bottom 2 2 10 2 3" xfId="14051"/>
    <cellStyle name="Border, Bottom 2 2 10 3" xfId="14052"/>
    <cellStyle name="Border, Bottom 2 2 10 4" xfId="14053"/>
    <cellStyle name="Border, Bottom 2 2 11" xfId="14054"/>
    <cellStyle name="Border, Bottom 2 2 11 2" xfId="14055"/>
    <cellStyle name="Border, Bottom 2 2 11 2 2" xfId="14056"/>
    <cellStyle name="Border, Bottom 2 2 11 2 3" xfId="14057"/>
    <cellStyle name="Border, Bottom 2 2 11 3" xfId="14058"/>
    <cellStyle name="Border, Bottom 2 2 11 4" xfId="14059"/>
    <cellStyle name="Border, Bottom 2 2 12" xfId="14060"/>
    <cellStyle name="Border, Bottom 2 2 12 2" xfId="14061"/>
    <cellStyle name="Border, Bottom 2 2 12 2 2" xfId="14062"/>
    <cellStyle name="Border, Bottom 2 2 12 2 3" xfId="14063"/>
    <cellStyle name="Border, Bottom 2 2 12 3" xfId="14064"/>
    <cellStyle name="Border, Bottom 2 2 12 4" xfId="14065"/>
    <cellStyle name="Border, Bottom 2 2 13" xfId="14066"/>
    <cellStyle name="Border, Bottom 2 2 13 2" xfId="14067"/>
    <cellStyle name="Border, Bottom 2 2 13 2 2" xfId="14068"/>
    <cellStyle name="Border, Bottom 2 2 13 2 3" xfId="14069"/>
    <cellStyle name="Border, Bottom 2 2 13 3" xfId="14070"/>
    <cellStyle name="Border, Bottom 2 2 13 4" xfId="14071"/>
    <cellStyle name="Border, Bottom 2 2 14" xfId="14072"/>
    <cellStyle name="Border, Bottom 2 2 14 2" xfId="14073"/>
    <cellStyle name="Border, Bottom 2 2 14 2 2" xfId="14074"/>
    <cellStyle name="Border, Bottom 2 2 14 2 3" xfId="14075"/>
    <cellStyle name="Border, Bottom 2 2 14 3" xfId="14076"/>
    <cellStyle name="Border, Bottom 2 2 14 4" xfId="14077"/>
    <cellStyle name="Border, Bottom 2 2 15" xfId="14078"/>
    <cellStyle name="Border, Bottom 2 2 15 2" xfId="14079"/>
    <cellStyle name="Border, Bottom 2 2 15 2 2" xfId="14080"/>
    <cellStyle name="Border, Bottom 2 2 15 2 3" xfId="14081"/>
    <cellStyle name="Border, Bottom 2 2 15 3" xfId="14082"/>
    <cellStyle name="Border, Bottom 2 2 15 4" xfId="14083"/>
    <cellStyle name="Border, Bottom 2 2 16" xfId="14084"/>
    <cellStyle name="Border, Bottom 2 2 16 2" xfId="14085"/>
    <cellStyle name="Border, Bottom 2 2 16 2 2" xfId="14086"/>
    <cellStyle name="Border, Bottom 2 2 16 2 3" xfId="14087"/>
    <cellStyle name="Border, Bottom 2 2 16 3" xfId="14088"/>
    <cellStyle name="Border, Bottom 2 2 16 4" xfId="14089"/>
    <cellStyle name="Border, Bottom 2 2 17" xfId="14090"/>
    <cellStyle name="Border, Bottom 2 2 17 2" xfId="14091"/>
    <cellStyle name="Border, Bottom 2 2 17 3" xfId="14092"/>
    <cellStyle name="Border, Bottom 2 2 18" xfId="14093"/>
    <cellStyle name="Border, Bottom 2 2 18 2" xfId="14094"/>
    <cellStyle name="Border, Bottom 2 2 18 3" xfId="14095"/>
    <cellStyle name="Border, Bottom 2 2 19" xfId="14096"/>
    <cellStyle name="Border, Bottom 2 2 19 2" xfId="14097"/>
    <cellStyle name="Border, Bottom 2 2 19 3" xfId="14098"/>
    <cellStyle name="Border, Bottom 2 2 2" xfId="14099"/>
    <cellStyle name="Border, Bottom 2 2 2 2" xfId="14100"/>
    <cellStyle name="Border, Bottom 2 2 2 2 2" xfId="14101"/>
    <cellStyle name="Border, Bottom 2 2 2 2 3" xfId="14102"/>
    <cellStyle name="Border, Bottom 2 2 2 3" xfId="14103"/>
    <cellStyle name="Border, Bottom 2 2 2 4" xfId="14104"/>
    <cellStyle name="Border, Bottom 2 2 20" xfId="14105"/>
    <cellStyle name="Border, Bottom 2 2 21" xfId="14106"/>
    <cellStyle name="Border, Bottom 2 2 3" xfId="14107"/>
    <cellStyle name="Border, Bottom 2 2 3 2" xfId="14108"/>
    <cellStyle name="Border, Bottom 2 2 3 2 2" xfId="14109"/>
    <cellStyle name="Border, Bottom 2 2 3 2 3" xfId="14110"/>
    <cellStyle name="Border, Bottom 2 2 3 3" xfId="14111"/>
    <cellStyle name="Border, Bottom 2 2 3 4" xfId="14112"/>
    <cellStyle name="Border, Bottom 2 2 4" xfId="14113"/>
    <cellStyle name="Border, Bottom 2 2 4 2" xfId="14114"/>
    <cellStyle name="Border, Bottom 2 2 4 2 2" xfId="14115"/>
    <cellStyle name="Border, Bottom 2 2 4 2 3" xfId="14116"/>
    <cellStyle name="Border, Bottom 2 2 4 3" xfId="14117"/>
    <cellStyle name="Border, Bottom 2 2 4 4" xfId="14118"/>
    <cellStyle name="Border, Bottom 2 2 5" xfId="14119"/>
    <cellStyle name="Border, Bottom 2 2 5 2" xfId="14120"/>
    <cellStyle name="Border, Bottom 2 2 5 2 2" xfId="14121"/>
    <cellStyle name="Border, Bottom 2 2 5 2 3" xfId="14122"/>
    <cellStyle name="Border, Bottom 2 2 5 3" xfId="14123"/>
    <cellStyle name="Border, Bottom 2 2 5 4" xfId="14124"/>
    <cellStyle name="Border, Bottom 2 2 6" xfId="14125"/>
    <cellStyle name="Border, Bottom 2 2 6 2" xfId="14126"/>
    <cellStyle name="Border, Bottom 2 2 6 2 2" xfId="14127"/>
    <cellStyle name="Border, Bottom 2 2 6 2 3" xfId="14128"/>
    <cellStyle name="Border, Bottom 2 2 6 3" xfId="14129"/>
    <cellStyle name="Border, Bottom 2 2 6 4" xfId="14130"/>
    <cellStyle name="Border, Bottom 2 2 7" xfId="14131"/>
    <cellStyle name="Border, Bottom 2 2 7 2" xfId="14132"/>
    <cellStyle name="Border, Bottom 2 2 7 2 2" xfId="14133"/>
    <cellStyle name="Border, Bottom 2 2 7 2 3" xfId="14134"/>
    <cellStyle name="Border, Bottom 2 2 7 3" xfId="14135"/>
    <cellStyle name="Border, Bottom 2 2 7 4" xfId="14136"/>
    <cellStyle name="Border, Bottom 2 2 8" xfId="14137"/>
    <cellStyle name="Border, Bottom 2 2 8 2" xfId="14138"/>
    <cellStyle name="Border, Bottom 2 2 8 2 2" xfId="14139"/>
    <cellStyle name="Border, Bottom 2 2 8 2 3" xfId="14140"/>
    <cellStyle name="Border, Bottom 2 2 8 3" xfId="14141"/>
    <cellStyle name="Border, Bottom 2 2 8 4" xfId="14142"/>
    <cellStyle name="Border, Bottom 2 2 9" xfId="14143"/>
    <cellStyle name="Border, Bottom 2 2 9 2" xfId="14144"/>
    <cellStyle name="Border, Bottom 2 2 9 2 2" xfId="14145"/>
    <cellStyle name="Border, Bottom 2 2 9 2 3" xfId="14146"/>
    <cellStyle name="Border, Bottom 2 2 9 3" xfId="14147"/>
    <cellStyle name="Border, Bottom 2 2 9 4" xfId="14148"/>
    <cellStyle name="Border, Bottom 2 3" xfId="14149"/>
    <cellStyle name="Border, Bottom 2 3 2" xfId="14150"/>
    <cellStyle name="Border, Bottom 2 3 2 2" xfId="14151"/>
    <cellStyle name="Border, Bottom 2 3 2 2 2" xfId="14152"/>
    <cellStyle name="Border, Bottom 2 3 2 2 3" xfId="14153"/>
    <cellStyle name="Border, Bottom 2 3 2 3" xfId="14154"/>
    <cellStyle name="Border, Bottom 2 3 2 4" xfId="14155"/>
    <cellStyle name="Border, Bottom 2 3 3" xfId="14156"/>
    <cellStyle name="Border, Bottom 2 3 3 2" xfId="14157"/>
    <cellStyle name="Border, Bottom 2 3 3 2 2" xfId="14158"/>
    <cellStyle name="Border, Bottom 2 3 3 2 3" xfId="14159"/>
    <cellStyle name="Border, Bottom 2 3 3 3" xfId="14160"/>
    <cellStyle name="Border, Bottom 2 3 3 4" xfId="14161"/>
    <cellStyle name="Border, Bottom 2 3 4" xfId="14162"/>
    <cellStyle name="Border, Bottom 2 3 4 2" xfId="14163"/>
    <cellStyle name="Border, Bottom 2 3 4 2 2" xfId="14164"/>
    <cellStyle name="Border, Bottom 2 3 4 2 3" xfId="14165"/>
    <cellStyle name="Border, Bottom 2 3 4 3" xfId="14166"/>
    <cellStyle name="Border, Bottom 2 3 4 4" xfId="14167"/>
    <cellStyle name="Border, Bottom 2 3 5" xfId="14168"/>
    <cellStyle name="Border, Bottom 2 3 5 2" xfId="14169"/>
    <cellStyle name="Border, Bottom 2 3 5 3" xfId="14170"/>
    <cellStyle name="Border, Bottom 2 3 6" xfId="14171"/>
    <cellStyle name="Border, Bottom 2 3 6 2" xfId="14172"/>
    <cellStyle name="Border, Bottom 2 3 6 3" xfId="14173"/>
    <cellStyle name="Border, Bottom 2 3 7" xfId="14174"/>
    <cellStyle name="Border, Bottom 2 3 8" xfId="14175"/>
    <cellStyle name="Border, Bottom 2 4" xfId="14176"/>
    <cellStyle name="Border, Bottom 2 4 2" xfId="14177"/>
    <cellStyle name="Border, Bottom 2 4 2 2" xfId="14178"/>
    <cellStyle name="Border, Bottom 2 4 2 3" xfId="14179"/>
    <cellStyle name="Border, Bottom 2 4 3" xfId="14180"/>
    <cellStyle name="Border, Bottom 2 4 4" xfId="14181"/>
    <cellStyle name="Border, Bottom 2 5" xfId="14182"/>
    <cellStyle name="Border, Bottom 2 5 2" xfId="14183"/>
    <cellStyle name="Border, Bottom 2 5 2 2" xfId="14184"/>
    <cellStyle name="Border, Bottom 2 5 2 3" xfId="14185"/>
    <cellStyle name="Border, Bottom 2 5 3" xfId="14186"/>
    <cellStyle name="Border, Bottom 2 5 4" xfId="14187"/>
    <cellStyle name="Border, Bottom 2 6" xfId="14188"/>
    <cellStyle name="Border, Bottom 2 6 2" xfId="14189"/>
    <cellStyle name="Border, Bottom 2 6 2 2" xfId="14190"/>
    <cellStyle name="Border, Bottom 2 6 2 3" xfId="14191"/>
    <cellStyle name="Border, Bottom 2 6 3" xfId="14192"/>
    <cellStyle name="Border, Bottom 2 6 4" xfId="14193"/>
    <cellStyle name="Border, Bottom 2 7" xfId="14194"/>
    <cellStyle name="Border, Bottom 2 8" xfId="14195"/>
    <cellStyle name="Border, Bottom 3" xfId="14196"/>
    <cellStyle name="Border, Bottom 3 10" xfId="14197"/>
    <cellStyle name="Border, Bottom 3 10 2" xfId="14198"/>
    <cellStyle name="Border, Bottom 3 10 2 2" xfId="14199"/>
    <cellStyle name="Border, Bottom 3 10 2 3" xfId="14200"/>
    <cellStyle name="Border, Bottom 3 10 3" xfId="14201"/>
    <cellStyle name="Border, Bottom 3 10 4" xfId="14202"/>
    <cellStyle name="Border, Bottom 3 11" xfId="14203"/>
    <cellStyle name="Border, Bottom 3 11 2" xfId="14204"/>
    <cellStyle name="Border, Bottom 3 11 2 2" xfId="14205"/>
    <cellStyle name="Border, Bottom 3 11 2 3" xfId="14206"/>
    <cellStyle name="Border, Bottom 3 11 3" xfId="14207"/>
    <cellStyle name="Border, Bottom 3 11 4" xfId="14208"/>
    <cellStyle name="Border, Bottom 3 12" xfId="14209"/>
    <cellStyle name="Border, Bottom 3 12 2" xfId="14210"/>
    <cellStyle name="Border, Bottom 3 12 2 2" xfId="14211"/>
    <cellStyle name="Border, Bottom 3 12 2 3" xfId="14212"/>
    <cellStyle name="Border, Bottom 3 12 3" xfId="14213"/>
    <cellStyle name="Border, Bottom 3 12 4" xfId="14214"/>
    <cellStyle name="Border, Bottom 3 13" xfId="14215"/>
    <cellStyle name="Border, Bottom 3 13 2" xfId="14216"/>
    <cellStyle name="Border, Bottom 3 13 2 2" xfId="14217"/>
    <cellStyle name="Border, Bottom 3 13 2 3" xfId="14218"/>
    <cellStyle name="Border, Bottom 3 13 3" xfId="14219"/>
    <cellStyle name="Border, Bottom 3 13 4" xfId="14220"/>
    <cellStyle name="Border, Bottom 3 14" xfId="14221"/>
    <cellStyle name="Border, Bottom 3 14 2" xfId="14222"/>
    <cellStyle name="Border, Bottom 3 14 2 2" xfId="14223"/>
    <cellStyle name="Border, Bottom 3 14 2 3" xfId="14224"/>
    <cellStyle name="Border, Bottom 3 14 3" xfId="14225"/>
    <cellStyle name="Border, Bottom 3 14 4" xfId="14226"/>
    <cellStyle name="Border, Bottom 3 15" xfId="14227"/>
    <cellStyle name="Border, Bottom 3 15 2" xfId="14228"/>
    <cellStyle name="Border, Bottom 3 15 2 2" xfId="14229"/>
    <cellStyle name="Border, Bottom 3 15 2 3" xfId="14230"/>
    <cellStyle name="Border, Bottom 3 15 3" xfId="14231"/>
    <cellStyle name="Border, Bottom 3 15 4" xfId="14232"/>
    <cellStyle name="Border, Bottom 3 16" xfId="14233"/>
    <cellStyle name="Border, Bottom 3 16 2" xfId="14234"/>
    <cellStyle name="Border, Bottom 3 16 2 2" xfId="14235"/>
    <cellStyle name="Border, Bottom 3 16 2 3" xfId="14236"/>
    <cellStyle name="Border, Bottom 3 16 3" xfId="14237"/>
    <cellStyle name="Border, Bottom 3 16 4" xfId="14238"/>
    <cellStyle name="Border, Bottom 3 17" xfId="14239"/>
    <cellStyle name="Border, Bottom 3 17 2" xfId="14240"/>
    <cellStyle name="Border, Bottom 3 17 3" xfId="14241"/>
    <cellStyle name="Border, Bottom 3 18" xfId="14242"/>
    <cellStyle name="Border, Bottom 3 18 2" xfId="14243"/>
    <cellStyle name="Border, Bottom 3 18 3" xfId="14244"/>
    <cellStyle name="Border, Bottom 3 19" xfId="14245"/>
    <cellStyle name="Border, Bottom 3 19 2" xfId="14246"/>
    <cellStyle name="Border, Bottom 3 19 3" xfId="14247"/>
    <cellStyle name="Border, Bottom 3 2" xfId="14248"/>
    <cellStyle name="Border, Bottom 3 2 2" xfId="14249"/>
    <cellStyle name="Border, Bottom 3 2 2 2" xfId="14250"/>
    <cellStyle name="Border, Bottom 3 2 2 3" xfId="14251"/>
    <cellStyle name="Border, Bottom 3 2 3" xfId="14252"/>
    <cellStyle name="Border, Bottom 3 2 4" xfId="14253"/>
    <cellStyle name="Border, Bottom 3 20" xfId="14254"/>
    <cellStyle name="Border, Bottom 3 21" xfId="14255"/>
    <cellStyle name="Border, Bottom 3 3" xfId="14256"/>
    <cellStyle name="Border, Bottom 3 3 2" xfId="14257"/>
    <cellStyle name="Border, Bottom 3 3 2 2" xfId="14258"/>
    <cellStyle name="Border, Bottom 3 3 2 3" xfId="14259"/>
    <cellStyle name="Border, Bottom 3 3 3" xfId="14260"/>
    <cellStyle name="Border, Bottom 3 3 4" xfId="14261"/>
    <cellStyle name="Border, Bottom 3 4" xfId="14262"/>
    <cellStyle name="Border, Bottom 3 4 2" xfId="14263"/>
    <cellStyle name="Border, Bottom 3 4 2 2" xfId="14264"/>
    <cellStyle name="Border, Bottom 3 4 2 3" xfId="14265"/>
    <cellStyle name="Border, Bottom 3 4 3" xfId="14266"/>
    <cellStyle name="Border, Bottom 3 4 4" xfId="14267"/>
    <cellStyle name="Border, Bottom 3 5" xfId="14268"/>
    <cellStyle name="Border, Bottom 3 5 2" xfId="14269"/>
    <cellStyle name="Border, Bottom 3 5 2 2" xfId="14270"/>
    <cellStyle name="Border, Bottom 3 5 2 3" xfId="14271"/>
    <cellStyle name="Border, Bottom 3 5 3" xfId="14272"/>
    <cellStyle name="Border, Bottom 3 5 4" xfId="14273"/>
    <cellStyle name="Border, Bottom 3 6" xfId="14274"/>
    <cellStyle name="Border, Bottom 3 6 2" xfId="14275"/>
    <cellStyle name="Border, Bottom 3 6 2 2" xfId="14276"/>
    <cellStyle name="Border, Bottom 3 6 2 3" xfId="14277"/>
    <cellStyle name="Border, Bottom 3 6 3" xfId="14278"/>
    <cellStyle name="Border, Bottom 3 6 4" xfId="14279"/>
    <cellStyle name="Border, Bottom 3 7" xfId="14280"/>
    <cellStyle name="Border, Bottom 3 7 2" xfId="14281"/>
    <cellStyle name="Border, Bottom 3 7 2 2" xfId="14282"/>
    <cellStyle name="Border, Bottom 3 7 2 3" xfId="14283"/>
    <cellStyle name="Border, Bottom 3 7 3" xfId="14284"/>
    <cellStyle name="Border, Bottom 3 7 4" xfId="14285"/>
    <cellStyle name="Border, Bottom 3 8" xfId="14286"/>
    <cellStyle name="Border, Bottom 3 8 2" xfId="14287"/>
    <cellStyle name="Border, Bottom 3 8 2 2" xfId="14288"/>
    <cellStyle name="Border, Bottom 3 8 2 3" xfId="14289"/>
    <cellStyle name="Border, Bottom 3 8 3" xfId="14290"/>
    <cellStyle name="Border, Bottom 3 8 4" xfId="14291"/>
    <cellStyle name="Border, Bottom 3 9" xfId="14292"/>
    <cellStyle name="Border, Bottom 3 9 2" xfId="14293"/>
    <cellStyle name="Border, Bottom 3 9 2 2" xfId="14294"/>
    <cellStyle name="Border, Bottom 3 9 2 3" xfId="14295"/>
    <cellStyle name="Border, Bottom 3 9 3" xfId="14296"/>
    <cellStyle name="Border, Bottom 3 9 4" xfId="14297"/>
    <cellStyle name="Border, Bottom 4" xfId="14298"/>
    <cellStyle name="Border, Bottom 4 2" xfId="14299"/>
    <cellStyle name="Border, Bottom 4 2 2" xfId="14300"/>
    <cellStyle name="Border, Bottom 4 2 2 2" xfId="14301"/>
    <cellStyle name="Border, Bottom 4 2 2 3" xfId="14302"/>
    <cellStyle name="Border, Bottom 4 2 3" xfId="14303"/>
    <cellStyle name="Border, Bottom 4 2 4" xfId="14304"/>
    <cellStyle name="Border, Bottom 4 3" xfId="14305"/>
    <cellStyle name="Border, Bottom 4 3 2" xfId="14306"/>
    <cellStyle name="Border, Bottom 4 3 2 2" xfId="14307"/>
    <cellStyle name="Border, Bottom 4 3 2 3" xfId="14308"/>
    <cellStyle name="Border, Bottom 4 3 3" xfId="14309"/>
    <cellStyle name="Border, Bottom 4 3 4" xfId="14310"/>
    <cellStyle name="Border, Bottom 4 4" xfId="14311"/>
    <cellStyle name="Border, Bottom 4 4 2" xfId="14312"/>
    <cellStyle name="Border, Bottom 4 4 2 2" xfId="14313"/>
    <cellStyle name="Border, Bottom 4 4 2 3" xfId="14314"/>
    <cellStyle name="Border, Bottom 4 4 3" xfId="14315"/>
    <cellStyle name="Border, Bottom 4 4 4" xfId="14316"/>
    <cellStyle name="Border, Bottom 4 5" xfId="14317"/>
    <cellStyle name="Border, Bottom 4 5 2" xfId="14318"/>
    <cellStyle name="Border, Bottom 4 5 3" xfId="14319"/>
    <cellStyle name="Border, Bottom 4 6" xfId="14320"/>
    <cellStyle name="Border, Bottom 4 6 2" xfId="14321"/>
    <cellStyle name="Border, Bottom 4 6 3" xfId="14322"/>
    <cellStyle name="Border, Bottom 4 7" xfId="14323"/>
    <cellStyle name="Border, Bottom 4 8" xfId="14324"/>
    <cellStyle name="Border, Bottom 5" xfId="14325"/>
    <cellStyle name="Border, Bottom 5 2" xfId="14326"/>
    <cellStyle name="Border, Bottom 5 2 2" xfId="14327"/>
    <cellStyle name="Border, Bottom 5 2 3" xfId="14328"/>
    <cellStyle name="Border, Bottom 5 3" xfId="14329"/>
    <cellStyle name="Border, Bottom 5 4" xfId="14330"/>
    <cellStyle name="Border, Bottom 6" xfId="14331"/>
    <cellStyle name="Border, Bottom 6 2" xfId="14332"/>
    <cellStyle name="Border, Bottom 6 2 2" xfId="14333"/>
    <cellStyle name="Border, Bottom 6 2 3" xfId="14334"/>
    <cellStyle name="Border, Bottom 6 3" xfId="14335"/>
    <cellStyle name="Border, Bottom 6 4" xfId="14336"/>
    <cellStyle name="Border, Bottom 7" xfId="14337"/>
    <cellStyle name="Border, Bottom 7 2" xfId="14338"/>
    <cellStyle name="Border, Bottom 7 2 2" xfId="14339"/>
    <cellStyle name="Border, Bottom 7 2 3" xfId="14340"/>
    <cellStyle name="Border, Bottom 7 3" xfId="14341"/>
    <cellStyle name="Border, Bottom 7 4" xfId="14342"/>
    <cellStyle name="Border, Bottom 8" xfId="14343"/>
    <cellStyle name="Border, Bottom 9" xfId="14344"/>
    <cellStyle name="Border, Left" xfId="14345"/>
    <cellStyle name="Border, Left 2" xfId="14346"/>
    <cellStyle name="Border, Left 3" xfId="14347"/>
    <cellStyle name="Border, Right" xfId="14348"/>
    <cellStyle name="Border, Top" xfId="14349"/>
    <cellStyle name="Border, Top 2" xfId="14350"/>
    <cellStyle name="Border, Top 2 2" xfId="14351"/>
    <cellStyle name="Border, Top 2 2 2" xfId="14352"/>
    <cellStyle name="Border, Top 2 2 2 2" xfId="14353"/>
    <cellStyle name="Border, Top 2 3" xfId="14354"/>
    <cellStyle name="Border, Top 2 3 2" xfId="14355"/>
    <cellStyle name="Border, Top 2 4" xfId="14356"/>
    <cellStyle name="Border, Top 2 4 2" xfId="14357"/>
    <cellStyle name="Border, Top 2 5" xfId="14358"/>
    <cellStyle name="Border, Top 2 5 2" xfId="14359"/>
    <cellStyle name="Border, Top 2 6" xfId="14360"/>
    <cellStyle name="Border, Top 2 6 2" xfId="14361"/>
    <cellStyle name="Border, Top 2 7" xfId="14362"/>
    <cellStyle name="Border, Top 2 8" xfId="14363"/>
    <cellStyle name="Border, Top 3" xfId="14364"/>
    <cellStyle name="Border, Top 3 2" xfId="14365"/>
    <cellStyle name="Border, Top 3 2 2" xfId="14366"/>
    <cellStyle name="Border, Top 4" xfId="14367"/>
    <cellStyle name="Border, Top 4 2" xfId="14368"/>
    <cellStyle name="Border, Top 5" xfId="14369"/>
    <cellStyle name="Border, Top 5 2" xfId="14370"/>
    <cellStyle name="Border, Top 6" xfId="14371"/>
    <cellStyle name="Border, Top 6 2" xfId="14372"/>
    <cellStyle name="Border, Top 7" xfId="14373"/>
    <cellStyle name="Border, Top 7 2" xfId="14374"/>
    <cellStyle name="Border, Top 8" xfId="14375"/>
    <cellStyle name="Border, Top 9" xfId="14376"/>
    <cellStyle name="Bottom bold border" xfId="14377"/>
    <cellStyle name="Bottom Edge" xfId="14378"/>
    <cellStyle name="Bottom Edge 2" xfId="14379"/>
    <cellStyle name="Bottom Edge 2 2" xfId="14380"/>
    <cellStyle name="Bottom Edge 2 2 10" xfId="14381"/>
    <cellStyle name="Bottom Edge 2 2 10 2" xfId="14382"/>
    <cellStyle name="Bottom Edge 2 2 11" xfId="14383"/>
    <cellStyle name="Bottom Edge 2 2 2" xfId="14384"/>
    <cellStyle name="Bottom Edge 2 2 2 2" xfId="14385"/>
    <cellStyle name="Bottom Edge 2 2 3" xfId="14386"/>
    <cellStyle name="Bottom Edge 2 2 3 2" xfId="14387"/>
    <cellStyle name="Bottom Edge 2 2 4" xfId="14388"/>
    <cellStyle name="Bottom Edge 2 2 4 2" xfId="14389"/>
    <cellStyle name="Bottom Edge 2 2 5" xfId="14390"/>
    <cellStyle name="Bottom Edge 2 2 5 2" xfId="14391"/>
    <cellStyle name="Bottom Edge 2 2 6" xfId="14392"/>
    <cellStyle name="Bottom Edge 2 2 6 2" xfId="14393"/>
    <cellStyle name="Bottom Edge 2 2 7" xfId="14394"/>
    <cellStyle name="Bottom Edge 2 2 7 2" xfId="14395"/>
    <cellStyle name="Bottom Edge 2 2 8" xfId="14396"/>
    <cellStyle name="Bottom Edge 2 2 8 2" xfId="14397"/>
    <cellStyle name="Bottom Edge 2 2 9" xfId="14398"/>
    <cellStyle name="Bottom Edge 2 2 9 2" xfId="14399"/>
    <cellStyle name="Bottom Edge 2 3" xfId="14400"/>
    <cellStyle name="Bottom Edge 2 3 2" xfId="14401"/>
    <cellStyle name="Bottom Edge 2 4" xfId="14402"/>
    <cellStyle name="Bottom Edge 2 4 2" xfId="14403"/>
    <cellStyle name="Bottom Edge 2 5" xfId="14404"/>
    <cellStyle name="Bottom Edge 2 5 2" xfId="14405"/>
    <cellStyle name="Bottom Edge 2 6" xfId="14406"/>
    <cellStyle name="Bottom Edge 2 6 2" xfId="14407"/>
    <cellStyle name="Bottom Edge 2 7" xfId="14408"/>
    <cellStyle name="Bottom Edge 2 7 2" xfId="14409"/>
    <cellStyle name="Bottom Edge 3" xfId="14410"/>
    <cellStyle name="Bottom Edge 3 10" xfId="14411"/>
    <cellStyle name="Bottom Edge 3 10 2" xfId="14412"/>
    <cellStyle name="Bottom Edge 3 11" xfId="14413"/>
    <cellStyle name="Bottom Edge 3 2" xfId="14414"/>
    <cellStyle name="Bottom Edge 3 2 2" xfId="14415"/>
    <cellStyle name="Bottom Edge 3 3" xfId="14416"/>
    <cellStyle name="Bottom Edge 3 3 2" xfId="14417"/>
    <cellStyle name="Bottom Edge 3 4" xfId="14418"/>
    <cellStyle name="Bottom Edge 3 4 2" xfId="14419"/>
    <cellStyle name="Bottom Edge 3 5" xfId="14420"/>
    <cellStyle name="Bottom Edge 3 5 2" xfId="14421"/>
    <cellStyle name="Bottom Edge 3 6" xfId="14422"/>
    <cellStyle name="Bottom Edge 3 6 2" xfId="14423"/>
    <cellStyle name="Bottom Edge 3 7" xfId="14424"/>
    <cellStyle name="Bottom Edge 3 7 2" xfId="14425"/>
    <cellStyle name="Bottom Edge 3 8" xfId="14426"/>
    <cellStyle name="Bottom Edge 3 8 2" xfId="14427"/>
    <cellStyle name="Bottom Edge 3 9" xfId="14428"/>
    <cellStyle name="Bottom Edge 3 9 2" xfId="14429"/>
    <cellStyle name="Bottom Edge 4" xfId="14430"/>
    <cellStyle name="Bottom Edge 4 2" xfId="14431"/>
    <cellStyle name="Bottom Edge 5" xfId="14432"/>
    <cellStyle name="Bottom Edge 5 2" xfId="14433"/>
    <cellStyle name="Bottom Edge 6" xfId="14434"/>
    <cellStyle name="Bottom Edge 6 2" xfId="14435"/>
    <cellStyle name="Bottom Edge 7" xfId="14436"/>
    <cellStyle name="Bottom Edge 7 2" xfId="14437"/>
    <cellStyle name="Bottom Edge 8" xfId="14438"/>
    <cellStyle name="Bottom Edge 8 2" xfId="14439"/>
    <cellStyle name="Bottom single border" xfId="14440"/>
    <cellStyle name="Bottom single border 2" xfId="14441"/>
    <cellStyle name="Bottom single border 2 2" xfId="14442"/>
    <cellStyle name="Bottom single border 2 2 10" xfId="14443"/>
    <cellStyle name="Bottom single border 2 2 10 2" xfId="14444"/>
    <cellStyle name="Bottom single border 2 2 10 2 2" xfId="14445"/>
    <cellStyle name="Bottom single border 2 2 10 2 3" xfId="14446"/>
    <cellStyle name="Bottom single border 2 2 10 3" xfId="14447"/>
    <cellStyle name="Bottom single border 2 2 10 4" xfId="14448"/>
    <cellStyle name="Bottom single border 2 2 11" xfId="14449"/>
    <cellStyle name="Bottom single border 2 2 11 2" xfId="14450"/>
    <cellStyle name="Bottom single border 2 2 11 2 2" xfId="14451"/>
    <cellStyle name="Bottom single border 2 2 11 2 3" xfId="14452"/>
    <cellStyle name="Bottom single border 2 2 11 3" xfId="14453"/>
    <cellStyle name="Bottom single border 2 2 11 4" xfId="14454"/>
    <cellStyle name="Bottom single border 2 2 12" xfId="14455"/>
    <cellStyle name="Bottom single border 2 2 12 2" xfId="14456"/>
    <cellStyle name="Bottom single border 2 2 12 2 2" xfId="14457"/>
    <cellStyle name="Bottom single border 2 2 12 2 3" xfId="14458"/>
    <cellStyle name="Bottom single border 2 2 12 3" xfId="14459"/>
    <cellStyle name="Bottom single border 2 2 12 4" xfId="14460"/>
    <cellStyle name="Bottom single border 2 2 13" xfId="14461"/>
    <cellStyle name="Bottom single border 2 2 13 2" xfId="14462"/>
    <cellStyle name="Bottom single border 2 2 13 2 2" xfId="14463"/>
    <cellStyle name="Bottom single border 2 2 13 2 3" xfId="14464"/>
    <cellStyle name="Bottom single border 2 2 13 3" xfId="14465"/>
    <cellStyle name="Bottom single border 2 2 13 4" xfId="14466"/>
    <cellStyle name="Bottom single border 2 2 14" xfId="14467"/>
    <cellStyle name="Bottom single border 2 2 14 2" xfId="14468"/>
    <cellStyle name="Bottom single border 2 2 14 2 2" xfId="14469"/>
    <cellStyle name="Bottom single border 2 2 14 2 3" xfId="14470"/>
    <cellStyle name="Bottom single border 2 2 14 3" xfId="14471"/>
    <cellStyle name="Bottom single border 2 2 14 4" xfId="14472"/>
    <cellStyle name="Bottom single border 2 2 15" xfId="14473"/>
    <cellStyle name="Bottom single border 2 2 15 2" xfId="14474"/>
    <cellStyle name="Bottom single border 2 2 15 2 2" xfId="14475"/>
    <cellStyle name="Bottom single border 2 2 15 2 3" xfId="14476"/>
    <cellStyle name="Bottom single border 2 2 15 3" xfId="14477"/>
    <cellStyle name="Bottom single border 2 2 15 4" xfId="14478"/>
    <cellStyle name="Bottom single border 2 2 16" xfId="14479"/>
    <cellStyle name="Bottom single border 2 2 16 2" xfId="14480"/>
    <cellStyle name="Bottom single border 2 2 16 2 2" xfId="14481"/>
    <cellStyle name="Bottom single border 2 2 16 2 3" xfId="14482"/>
    <cellStyle name="Bottom single border 2 2 16 3" xfId="14483"/>
    <cellStyle name="Bottom single border 2 2 16 4" xfId="14484"/>
    <cellStyle name="Bottom single border 2 2 17" xfId="14485"/>
    <cellStyle name="Bottom single border 2 2 17 2" xfId="14486"/>
    <cellStyle name="Bottom single border 2 2 17 3" xfId="14487"/>
    <cellStyle name="Bottom single border 2 2 18" xfId="14488"/>
    <cellStyle name="Bottom single border 2 2 18 2" xfId="14489"/>
    <cellStyle name="Bottom single border 2 2 18 3" xfId="14490"/>
    <cellStyle name="Bottom single border 2 2 19" xfId="14491"/>
    <cellStyle name="Bottom single border 2 2 19 2" xfId="14492"/>
    <cellStyle name="Bottom single border 2 2 19 3" xfId="14493"/>
    <cellStyle name="Bottom single border 2 2 2" xfId="14494"/>
    <cellStyle name="Bottom single border 2 2 2 2" xfId="14495"/>
    <cellStyle name="Bottom single border 2 2 2 2 2" xfId="14496"/>
    <cellStyle name="Bottom single border 2 2 2 2 3" xfId="14497"/>
    <cellStyle name="Bottom single border 2 2 2 3" xfId="14498"/>
    <cellStyle name="Bottom single border 2 2 2 4" xfId="14499"/>
    <cellStyle name="Bottom single border 2 2 20" xfId="14500"/>
    <cellStyle name="Bottom single border 2 2 21" xfId="14501"/>
    <cellStyle name="Bottom single border 2 2 3" xfId="14502"/>
    <cellStyle name="Bottom single border 2 2 3 2" xfId="14503"/>
    <cellStyle name="Bottom single border 2 2 3 2 2" xfId="14504"/>
    <cellStyle name="Bottom single border 2 2 3 2 3" xfId="14505"/>
    <cellStyle name="Bottom single border 2 2 3 3" xfId="14506"/>
    <cellStyle name="Bottom single border 2 2 3 4" xfId="14507"/>
    <cellStyle name="Bottom single border 2 2 4" xfId="14508"/>
    <cellStyle name="Bottom single border 2 2 4 2" xfId="14509"/>
    <cellStyle name="Bottom single border 2 2 4 2 2" xfId="14510"/>
    <cellStyle name="Bottom single border 2 2 4 2 3" xfId="14511"/>
    <cellStyle name="Bottom single border 2 2 4 3" xfId="14512"/>
    <cellStyle name="Bottom single border 2 2 4 4" xfId="14513"/>
    <cellStyle name="Bottom single border 2 2 5" xfId="14514"/>
    <cellStyle name="Bottom single border 2 2 5 2" xfId="14515"/>
    <cellStyle name="Bottom single border 2 2 5 2 2" xfId="14516"/>
    <cellStyle name="Bottom single border 2 2 5 2 3" xfId="14517"/>
    <cellStyle name="Bottom single border 2 2 5 3" xfId="14518"/>
    <cellStyle name="Bottom single border 2 2 5 4" xfId="14519"/>
    <cellStyle name="Bottom single border 2 2 6" xfId="14520"/>
    <cellStyle name="Bottom single border 2 2 6 2" xfId="14521"/>
    <cellStyle name="Bottom single border 2 2 6 2 2" xfId="14522"/>
    <cellStyle name="Bottom single border 2 2 6 2 3" xfId="14523"/>
    <cellStyle name="Bottom single border 2 2 6 3" xfId="14524"/>
    <cellStyle name="Bottom single border 2 2 6 4" xfId="14525"/>
    <cellStyle name="Bottom single border 2 2 7" xfId="14526"/>
    <cellStyle name="Bottom single border 2 2 7 2" xfId="14527"/>
    <cellStyle name="Bottom single border 2 2 7 2 2" xfId="14528"/>
    <cellStyle name="Bottom single border 2 2 7 2 3" xfId="14529"/>
    <cellStyle name="Bottom single border 2 2 7 3" xfId="14530"/>
    <cellStyle name="Bottom single border 2 2 7 4" xfId="14531"/>
    <cellStyle name="Bottom single border 2 2 8" xfId="14532"/>
    <cellStyle name="Bottom single border 2 2 8 2" xfId="14533"/>
    <cellStyle name="Bottom single border 2 2 8 2 2" xfId="14534"/>
    <cellStyle name="Bottom single border 2 2 8 2 3" xfId="14535"/>
    <cellStyle name="Bottom single border 2 2 8 3" xfId="14536"/>
    <cellStyle name="Bottom single border 2 2 8 4" xfId="14537"/>
    <cellStyle name="Bottom single border 2 2 9" xfId="14538"/>
    <cellStyle name="Bottom single border 2 2 9 2" xfId="14539"/>
    <cellStyle name="Bottom single border 2 2 9 2 2" xfId="14540"/>
    <cellStyle name="Bottom single border 2 2 9 2 3" xfId="14541"/>
    <cellStyle name="Bottom single border 2 2 9 3" xfId="14542"/>
    <cellStyle name="Bottom single border 2 2 9 4" xfId="14543"/>
    <cellStyle name="Bottom single border 2 3" xfId="14544"/>
    <cellStyle name="Bottom single border 2 3 2" xfId="14545"/>
    <cellStyle name="Bottom single border 2 3 2 2" xfId="14546"/>
    <cellStyle name="Bottom single border 2 3 2 2 2" xfId="14547"/>
    <cellStyle name="Bottom single border 2 3 2 2 3" xfId="14548"/>
    <cellStyle name="Bottom single border 2 3 2 3" xfId="14549"/>
    <cellStyle name="Bottom single border 2 3 2 4" xfId="14550"/>
    <cellStyle name="Bottom single border 2 3 3" xfId="14551"/>
    <cellStyle name="Bottom single border 2 3 3 2" xfId="14552"/>
    <cellStyle name="Bottom single border 2 3 3 2 2" xfId="14553"/>
    <cellStyle name="Bottom single border 2 3 3 2 3" xfId="14554"/>
    <cellStyle name="Bottom single border 2 3 3 3" xfId="14555"/>
    <cellStyle name="Bottom single border 2 3 3 4" xfId="14556"/>
    <cellStyle name="Bottom single border 2 3 4" xfId="14557"/>
    <cellStyle name="Bottom single border 2 3 4 2" xfId="14558"/>
    <cellStyle name="Bottom single border 2 3 4 2 2" xfId="14559"/>
    <cellStyle name="Bottom single border 2 3 4 2 3" xfId="14560"/>
    <cellStyle name="Bottom single border 2 3 4 3" xfId="14561"/>
    <cellStyle name="Bottom single border 2 3 4 4" xfId="14562"/>
    <cellStyle name="Bottom single border 2 3 5" xfId="14563"/>
    <cellStyle name="Bottom single border 2 3 5 2" xfId="14564"/>
    <cellStyle name="Bottom single border 2 3 5 3" xfId="14565"/>
    <cellStyle name="Bottom single border 2 3 6" xfId="14566"/>
    <cellStyle name="Bottom single border 2 3 6 2" xfId="14567"/>
    <cellStyle name="Bottom single border 2 3 6 3" xfId="14568"/>
    <cellStyle name="Bottom single border 2 3 7" xfId="14569"/>
    <cellStyle name="Bottom single border 2 3 8" xfId="14570"/>
    <cellStyle name="Bottom single border 2 4" xfId="14571"/>
    <cellStyle name="Bottom single border 2 4 2" xfId="14572"/>
    <cellStyle name="Bottom single border 2 4 2 2" xfId="14573"/>
    <cellStyle name="Bottom single border 2 4 2 3" xfId="14574"/>
    <cellStyle name="Bottom single border 2 4 3" xfId="14575"/>
    <cellStyle name="Bottom single border 2 4 4" xfId="14576"/>
    <cellStyle name="Bottom single border 2 5" xfId="14577"/>
    <cellStyle name="Bottom single border 2 5 2" xfId="14578"/>
    <cellStyle name="Bottom single border 2 5 2 2" xfId="14579"/>
    <cellStyle name="Bottom single border 2 5 2 3" xfId="14580"/>
    <cellStyle name="Bottom single border 2 5 3" xfId="14581"/>
    <cellStyle name="Bottom single border 2 5 4" xfId="14582"/>
    <cellStyle name="Bottom single border 2 6" xfId="14583"/>
    <cellStyle name="Bottom single border 2 6 2" xfId="14584"/>
    <cellStyle name="Bottom single border 2 6 2 2" xfId="14585"/>
    <cellStyle name="Bottom single border 2 6 2 3" xfId="14586"/>
    <cellStyle name="Bottom single border 2 6 3" xfId="14587"/>
    <cellStyle name="Bottom single border 2 6 4" xfId="14588"/>
    <cellStyle name="Bottom single border 2 7" xfId="14589"/>
    <cellStyle name="Bottom single border 2 8" xfId="14590"/>
    <cellStyle name="Bottom single border 3" xfId="14591"/>
    <cellStyle name="Bottom single border 3 10" xfId="14592"/>
    <cellStyle name="Bottom single border 3 10 2" xfId="14593"/>
    <cellStyle name="Bottom single border 3 10 2 2" xfId="14594"/>
    <cellStyle name="Bottom single border 3 10 2 3" xfId="14595"/>
    <cellStyle name="Bottom single border 3 10 3" xfId="14596"/>
    <cellStyle name="Bottom single border 3 10 4" xfId="14597"/>
    <cellStyle name="Bottom single border 3 11" xfId="14598"/>
    <cellStyle name="Bottom single border 3 11 2" xfId="14599"/>
    <cellStyle name="Bottom single border 3 11 2 2" xfId="14600"/>
    <cellStyle name="Bottom single border 3 11 2 3" xfId="14601"/>
    <cellStyle name="Bottom single border 3 11 3" xfId="14602"/>
    <cellStyle name="Bottom single border 3 11 4" xfId="14603"/>
    <cellStyle name="Bottom single border 3 12" xfId="14604"/>
    <cellStyle name="Bottom single border 3 12 2" xfId="14605"/>
    <cellStyle name="Bottom single border 3 12 2 2" xfId="14606"/>
    <cellStyle name="Bottom single border 3 12 2 3" xfId="14607"/>
    <cellStyle name="Bottom single border 3 12 3" xfId="14608"/>
    <cellStyle name="Bottom single border 3 12 4" xfId="14609"/>
    <cellStyle name="Bottom single border 3 13" xfId="14610"/>
    <cellStyle name="Bottom single border 3 13 2" xfId="14611"/>
    <cellStyle name="Bottom single border 3 13 2 2" xfId="14612"/>
    <cellStyle name="Bottom single border 3 13 2 3" xfId="14613"/>
    <cellStyle name="Bottom single border 3 13 3" xfId="14614"/>
    <cellStyle name="Bottom single border 3 13 4" xfId="14615"/>
    <cellStyle name="Bottom single border 3 14" xfId="14616"/>
    <cellStyle name="Bottom single border 3 14 2" xfId="14617"/>
    <cellStyle name="Bottom single border 3 14 2 2" xfId="14618"/>
    <cellStyle name="Bottom single border 3 14 2 3" xfId="14619"/>
    <cellStyle name="Bottom single border 3 14 3" xfId="14620"/>
    <cellStyle name="Bottom single border 3 14 4" xfId="14621"/>
    <cellStyle name="Bottom single border 3 15" xfId="14622"/>
    <cellStyle name="Bottom single border 3 15 2" xfId="14623"/>
    <cellStyle name="Bottom single border 3 15 2 2" xfId="14624"/>
    <cellStyle name="Bottom single border 3 15 2 3" xfId="14625"/>
    <cellStyle name="Bottom single border 3 15 3" xfId="14626"/>
    <cellStyle name="Bottom single border 3 15 4" xfId="14627"/>
    <cellStyle name="Bottom single border 3 16" xfId="14628"/>
    <cellStyle name="Bottom single border 3 16 2" xfId="14629"/>
    <cellStyle name="Bottom single border 3 16 2 2" xfId="14630"/>
    <cellStyle name="Bottom single border 3 16 2 3" xfId="14631"/>
    <cellStyle name="Bottom single border 3 16 3" xfId="14632"/>
    <cellStyle name="Bottom single border 3 16 4" xfId="14633"/>
    <cellStyle name="Bottom single border 3 17" xfId="14634"/>
    <cellStyle name="Bottom single border 3 17 2" xfId="14635"/>
    <cellStyle name="Bottom single border 3 17 3" xfId="14636"/>
    <cellStyle name="Bottom single border 3 18" xfId="14637"/>
    <cellStyle name="Bottom single border 3 18 2" xfId="14638"/>
    <cellStyle name="Bottom single border 3 18 3" xfId="14639"/>
    <cellStyle name="Bottom single border 3 19" xfId="14640"/>
    <cellStyle name="Bottom single border 3 19 2" xfId="14641"/>
    <cellStyle name="Bottom single border 3 19 3" xfId="14642"/>
    <cellStyle name="Bottom single border 3 2" xfId="14643"/>
    <cellStyle name="Bottom single border 3 2 2" xfId="14644"/>
    <cellStyle name="Bottom single border 3 2 2 2" xfId="14645"/>
    <cellStyle name="Bottom single border 3 2 2 3" xfId="14646"/>
    <cellStyle name="Bottom single border 3 2 3" xfId="14647"/>
    <cellStyle name="Bottom single border 3 2 4" xfId="14648"/>
    <cellStyle name="Bottom single border 3 20" xfId="14649"/>
    <cellStyle name="Bottom single border 3 21" xfId="14650"/>
    <cellStyle name="Bottom single border 3 3" xfId="14651"/>
    <cellStyle name="Bottom single border 3 3 2" xfId="14652"/>
    <cellStyle name="Bottom single border 3 3 2 2" xfId="14653"/>
    <cellStyle name="Bottom single border 3 3 2 3" xfId="14654"/>
    <cellStyle name="Bottom single border 3 3 3" xfId="14655"/>
    <cellStyle name="Bottom single border 3 3 4" xfId="14656"/>
    <cellStyle name="Bottom single border 3 4" xfId="14657"/>
    <cellStyle name="Bottom single border 3 4 2" xfId="14658"/>
    <cellStyle name="Bottom single border 3 4 2 2" xfId="14659"/>
    <cellStyle name="Bottom single border 3 4 2 3" xfId="14660"/>
    <cellStyle name="Bottom single border 3 4 3" xfId="14661"/>
    <cellStyle name="Bottom single border 3 4 4" xfId="14662"/>
    <cellStyle name="Bottom single border 3 5" xfId="14663"/>
    <cellStyle name="Bottom single border 3 5 2" xfId="14664"/>
    <cellStyle name="Bottom single border 3 5 2 2" xfId="14665"/>
    <cellStyle name="Bottom single border 3 5 2 3" xfId="14666"/>
    <cellStyle name="Bottom single border 3 5 3" xfId="14667"/>
    <cellStyle name="Bottom single border 3 5 4" xfId="14668"/>
    <cellStyle name="Bottom single border 3 6" xfId="14669"/>
    <cellStyle name="Bottom single border 3 6 2" xfId="14670"/>
    <cellStyle name="Bottom single border 3 6 2 2" xfId="14671"/>
    <cellStyle name="Bottom single border 3 6 2 3" xfId="14672"/>
    <cellStyle name="Bottom single border 3 6 3" xfId="14673"/>
    <cellStyle name="Bottom single border 3 6 4" xfId="14674"/>
    <cellStyle name="Bottom single border 3 7" xfId="14675"/>
    <cellStyle name="Bottom single border 3 7 2" xfId="14676"/>
    <cellStyle name="Bottom single border 3 7 2 2" xfId="14677"/>
    <cellStyle name="Bottom single border 3 7 2 3" xfId="14678"/>
    <cellStyle name="Bottom single border 3 7 3" xfId="14679"/>
    <cellStyle name="Bottom single border 3 7 4" xfId="14680"/>
    <cellStyle name="Bottom single border 3 8" xfId="14681"/>
    <cellStyle name="Bottom single border 3 8 2" xfId="14682"/>
    <cellStyle name="Bottom single border 3 8 2 2" xfId="14683"/>
    <cellStyle name="Bottom single border 3 8 2 3" xfId="14684"/>
    <cellStyle name="Bottom single border 3 8 3" xfId="14685"/>
    <cellStyle name="Bottom single border 3 8 4" xfId="14686"/>
    <cellStyle name="Bottom single border 3 9" xfId="14687"/>
    <cellStyle name="Bottom single border 3 9 2" xfId="14688"/>
    <cellStyle name="Bottom single border 3 9 2 2" xfId="14689"/>
    <cellStyle name="Bottom single border 3 9 2 3" xfId="14690"/>
    <cellStyle name="Bottom single border 3 9 3" xfId="14691"/>
    <cellStyle name="Bottom single border 3 9 4" xfId="14692"/>
    <cellStyle name="Bottom single border 4" xfId="14693"/>
    <cellStyle name="Bottom single border 4 2" xfId="14694"/>
    <cellStyle name="Bottom single border 4 2 2" xfId="14695"/>
    <cellStyle name="Bottom single border 4 2 2 2" xfId="14696"/>
    <cellStyle name="Bottom single border 4 2 2 3" xfId="14697"/>
    <cellStyle name="Bottom single border 4 2 3" xfId="14698"/>
    <cellStyle name="Bottom single border 4 2 4" xfId="14699"/>
    <cellStyle name="Bottom single border 4 3" xfId="14700"/>
    <cellStyle name="Bottom single border 4 3 2" xfId="14701"/>
    <cellStyle name="Bottom single border 4 3 2 2" xfId="14702"/>
    <cellStyle name="Bottom single border 4 3 2 3" xfId="14703"/>
    <cellStyle name="Bottom single border 4 3 3" xfId="14704"/>
    <cellStyle name="Bottom single border 4 3 4" xfId="14705"/>
    <cellStyle name="Bottom single border 4 4" xfId="14706"/>
    <cellStyle name="Bottom single border 4 4 2" xfId="14707"/>
    <cellStyle name="Bottom single border 4 4 2 2" xfId="14708"/>
    <cellStyle name="Bottom single border 4 4 2 3" xfId="14709"/>
    <cellStyle name="Bottom single border 4 4 3" xfId="14710"/>
    <cellStyle name="Bottom single border 4 4 4" xfId="14711"/>
    <cellStyle name="Bottom single border 4 5" xfId="14712"/>
    <cellStyle name="Bottom single border 4 5 2" xfId="14713"/>
    <cellStyle name="Bottom single border 4 5 3" xfId="14714"/>
    <cellStyle name="Bottom single border 4 6" xfId="14715"/>
    <cellStyle name="Bottom single border 4 6 2" xfId="14716"/>
    <cellStyle name="Bottom single border 4 6 3" xfId="14717"/>
    <cellStyle name="Bottom single border 4 7" xfId="14718"/>
    <cellStyle name="Bottom single border 4 8" xfId="14719"/>
    <cellStyle name="Bottom single border 5" xfId="14720"/>
    <cellStyle name="Bottom single border 5 2" xfId="14721"/>
    <cellStyle name="Bottom single border 5 2 2" xfId="14722"/>
    <cellStyle name="Bottom single border 5 2 3" xfId="14723"/>
    <cellStyle name="Bottom single border 5 3" xfId="14724"/>
    <cellStyle name="Bottom single border 5 4" xfId="14725"/>
    <cellStyle name="Bottom single border 6" xfId="14726"/>
    <cellStyle name="Bottom single border 6 2" xfId="14727"/>
    <cellStyle name="Bottom single border 6 2 2" xfId="14728"/>
    <cellStyle name="Bottom single border 6 2 3" xfId="14729"/>
    <cellStyle name="Bottom single border 6 3" xfId="14730"/>
    <cellStyle name="Bottom single border 6 4" xfId="14731"/>
    <cellStyle name="Bottom single border 7" xfId="14732"/>
    <cellStyle name="Bottom single border 7 2" xfId="14733"/>
    <cellStyle name="Bottom single border 7 2 2" xfId="14734"/>
    <cellStyle name="Bottom single border 7 2 3" xfId="14735"/>
    <cellStyle name="Bottom single border 7 3" xfId="14736"/>
    <cellStyle name="Bottom single border 7 4" xfId="14737"/>
    <cellStyle name="Bottom single border 8" xfId="14738"/>
    <cellStyle name="Bottom single border 9" xfId="14739"/>
    <cellStyle name="bp--" xfId="14740"/>
    <cellStyle name="Brand Default" xfId="14741"/>
    <cellStyle name="Brand Subtitle with Underline" xfId="14742"/>
    <cellStyle name="Brand Subtitle without Underline" xfId="14743"/>
    <cellStyle name="Brand Title" xfId="14744"/>
    <cellStyle name="Break" xfId="14745"/>
    <cellStyle name="British Pound" xfId="14746"/>
    <cellStyle name="British Pound[1]" xfId="14747"/>
    <cellStyle name="British Pound[1] 10" xfId="14748"/>
    <cellStyle name="British Pound[1] 11" xfId="14749"/>
    <cellStyle name="British Pound[1] 2" xfId="14750"/>
    <cellStyle name="British Pound[1] 2 10" xfId="14751"/>
    <cellStyle name="British Pound[1] 2 2" xfId="14752"/>
    <cellStyle name="British Pound[1] 2 2 10" xfId="14753"/>
    <cellStyle name="British Pound[1] 2 2 2" xfId="14754"/>
    <cellStyle name="British Pound[1] 2 2 2 2" xfId="14755"/>
    <cellStyle name="British Pound[1] 2 2 3" xfId="14756"/>
    <cellStyle name="British Pound[1] 2 2 3 2" xfId="14757"/>
    <cellStyle name="British Pound[1] 2 2 4" xfId="14758"/>
    <cellStyle name="British Pound[1] 2 2 4 2" xfId="14759"/>
    <cellStyle name="British Pound[1] 2 2 5" xfId="14760"/>
    <cellStyle name="British Pound[1] 2 2 5 2" xfId="14761"/>
    <cellStyle name="British Pound[1] 2 2 6" xfId="14762"/>
    <cellStyle name="British Pound[1] 2 2 6 2" xfId="14763"/>
    <cellStyle name="British Pound[1] 2 2 7" xfId="14764"/>
    <cellStyle name="British Pound[1] 2 2 7 2" xfId="14765"/>
    <cellStyle name="British Pound[1] 2 2 8" xfId="14766"/>
    <cellStyle name="British Pound[1] 2 2 8 2" xfId="14767"/>
    <cellStyle name="British Pound[1] 2 2 9" xfId="14768"/>
    <cellStyle name="British Pound[1] 2 3" xfId="14769"/>
    <cellStyle name="British Pound[1] 2 3 2" xfId="14770"/>
    <cellStyle name="British Pound[1] 2 4" xfId="14771"/>
    <cellStyle name="British Pound[1] 2 4 2" xfId="14772"/>
    <cellStyle name="British Pound[1] 2 5" xfId="14773"/>
    <cellStyle name="British Pound[1] 2 5 2" xfId="14774"/>
    <cellStyle name="British Pound[1] 2 6" xfId="14775"/>
    <cellStyle name="British Pound[1] 2 6 2" xfId="14776"/>
    <cellStyle name="British Pound[1] 2 7" xfId="14777"/>
    <cellStyle name="British Pound[1] 2 7 2" xfId="14778"/>
    <cellStyle name="British Pound[1] 2 8" xfId="14779"/>
    <cellStyle name="British Pound[1] 2 8 2" xfId="14780"/>
    <cellStyle name="British Pound[1] 2 9" xfId="14781"/>
    <cellStyle name="British Pound[1] 3" xfId="14782"/>
    <cellStyle name="British Pound[1] 3 10" xfId="14783"/>
    <cellStyle name="British Pound[1] 3 2" xfId="14784"/>
    <cellStyle name="British Pound[1] 3 2 2" xfId="14785"/>
    <cellStyle name="British Pound[1] 3 3" xfId="14786"/>
    <cellStyle name="British Pound[1] 3 3 2" xfId="14787"/>
    <cellStyle name="British Pound[1] 3 4" xfId="14788"/>
    <cellStyle name="British Pound[1] 3 4 2" xfId="14789"/>
    <cellStyle name="British Pound[1] 3 5" xfId="14790"/>
    <cellStyle name="British Pound[1] 3 5 2" xfId="14791"/>
    <cellStyle name="British Pound[1] 3 6" xfId="14792"/>
    <cellStyle name="British Pound[1] 3 6 2" xfId="14793"/>
    <cellStyle name="British Pound[1] 3 7" xfId="14794"/>
    <cellStyle name="British Pound[1] 3 7 2" xfId="14795"/>
    <cellStyle name="British Pound[1] 3 8" xfId="14796"/>
    <cellStyle name="British Pound[1] 3 8 2" xfId="14797"/>
    <cellStyle name="British Pound[1] 3 9" xfId="14798"/>
    <cellStyle name="British Pound[1] 4" xfId="14799"/>
    <cellStyle name="British Pound[1] 4 2" xfId="14800"/>
    <cellStyle name="British Pound[1] 5" xfId="14801"/>
    <cellStyle name="British Pound[1] 5 2" xfId="14802"/>
    <cellStyle name="British Pound[1] 6" xfId="14803"/>
    <cellStyle name="British Pound[1] 6 2" xfId="14804"/>
    <cellStyle name="British Pound[1] 7" xfId="14805"/>
    <cellStyle name="British Pound[1] 7 2" xfId="14806"/>
    <cellStyle name="British Pound[1] 8" xfId="14807"/>
    <cellStyle name="British Pound[1] 8 2" xfId="14808"/>
    <cellStyle name="British Pound[1] 9" xfId="14809"/>
    <cellStyle name="British Pound[1] 9 2" xfId="14810"/>
    <cellStyle name="British Pound[2]" xfId="14811"/>
    <cellStyle name="British Pound[2] 2" xfId="14812"/>
    <cellStyle name="British Pound[2] 2 2" xfId="14813"/>
    <cellStyle name="British Pound[2] 2 2 10" xfId="14814"/>
    <cellStyle name="British Pound[2] 2 2 10 2" xfId="14815"/>
    <cellStyle name="British Pound[2] 2 2 10 2 2" xfId="14816"/>
    <cellStyle name="British Pound[2] 2 2 10 2 3" xfId="14817"/>
    <cellStyle name="British Pound[2] 2 2 10 3" xfId="14818"/>
    <cellStyle name="British Pound[2] 2 2 10 4" xfId="14819"/>
    <cellStyle name="British Pound[2] 2 2 11" xfId="14820"/>
    <cellStyle name="British Pound[2] 2 2 11 2" xfId="14821"/>
    <cellStyle name="British Pound[2] 2 2 11 2 2" xfId="14822"/>
    <cellStyle name="British Pound[2] 2 2 11 2 3" xfId="14823"/>
    <cellStyle name="British Pound[2] 2 2 11 3" xfId="14824"/>
    <cellStyle name="British Pound[2] 2 2 11 4" xfId="14825"/>
    <cellStyle name="British Pound[2] 2 2 12" xfId="14826"/>
    <cellStyle name="British Pound[2] 2 2 12 2" xfId="14827"/>
    <cellStyle name="British Pound[2] 2 2 12 2 2" xfId="14828"/>
    <cellStyle name="British Pound[2] 2 2 12 2 3" xfId="14829"/>
    <cellStyle name="British Pound[2] 2 2 12 3" xfId="14830"/>
    <cellStyle name="British Pound[2] 2 2 12 4" xfId="14831"/>
    <cellStyle name="British Pound[2] 2 2 13" xfId="14832"/>
    <cellStyle name="British Pound[2] 2 2 13 2" xfId="14833"/>
    <cellStyle name="British Pound[2] 2 2 13 2 2" xfId="14834"/>
    <cellStyle name="British Pound[2] 2 2 13 2 3" xfId="14835"/>
    <cellStyle name="British Pound[2] 2 2 13 3" xfId="14836"/>
    <cellStyle name="British Pound[2] 2 2 13 4" xfId="14837"/>
    <cellStyle name="British Pound[2] 2 2 14" xfId="14838"/>
    <cellStyle name="British Pound[2] 2 2 14 2" xfId="14839"/>
    <cellStyle name="British Pound[2] 2 2 14 2 2" xfId="14840"/>
    <cellStyle name="British Pound[2] 2 2 14 2 3" xfId="14841"/>
    <cellStyle name="British Pound[2] 2 2 14 3" xfId="14842"/>
    <cellStyle name="British Pound[2] 2 2 14 4" xfId="14843"/>
    <cellStyle name="British Pound[2] 2 2 15" xfId="14844"/>
    <cellStyle name="British Pound[2] 2 2 15 2" xfId="14845"/>
    <cellStyle name="British Pound[2] 2 2 15 2 2" xfId="14846"/>
    <cellStyle name="British Pound[2] 2 2 15 2 3" xfId="14847"/>
    <cellStyle name="British Pound[2] 2 2 15 3" xfId="14848"/>
    <cellStyle name="British Pound[2] 2 2 15 4" xfId="14849"/>
    <cellStyle name="British Pound[2] 2 2 16" xfId="14850"/>
    <cellStyle name="British Pound[2] 2 2 16 2" xfId="14851"/>
    <cellStyle name="British Pound[2] 2 2 16 2 2" xfId="14852"/>
    <cellStyle name="British Pound[2] 2 2 16 2 3" xfId="14853"/>
    <cellStyle name="British Pound[2] 2 2 16 3" xfId="14854"/>
    <cellStyle name="British Pound[2] 2 2 16 4" xfId="14855"/>
    <cellStyle name="British Pound[2] 2 2 17" xfId="14856"/>
    <cellStyle name="British Pound[2] 2 2 17 2" xfId="14857"/>
    <cellStyle name="British Pound[2] 2 2 17 3" xfId="14858"/>
    <cellStyle name="British Pound[2] 2 2 18" xfId="14859"/>
    <cellStyle name="British Pound[2] 2 2 18 2" xfId="14860"/>
    <cellStyle name="British Pound[2] 2 2 18 3" xfId="14861"/>
    <cellStyle name="British Pound[2] 2 2 19" xfId="14862"/>
    <cellStyle name="British Pound[2] 2 2 19 2" xfId="14863"/>
    <cellStyle name="British Pound[2] 2 2 19 3" xfId="14864"/>
    <cellStyle name="British Pound[2] 2 2 2" xfId="14865"/>
    <cellStyle name="British Pound[2] 2 2 2 2" xfId="14866"/>
    <cellStyle name="British Pound[2] 2 2 2 2 2" xfId="14867"/>
    <cellStyle name="British Pound[2] 2 2 2 2 3" xfId="14868"/>
    <cellStyle name="British Pound[2] 2 2 2 3" xfId="14869"/>
    <cellStyle name="British Pound[2] 2 2 2 4" xfId="14870"/>
    <cellStyle name="British Pound[2] 2 2 20" xfId="14871"/>
    <cellStyle name="British Pound[2] 2 2 21" xfId="14872"/>
    <cellStyle name="British Pound[2] 2 2 3" xfId="14873"/>
    <cellStyle name="British Pound[2] 2 2 3 2" xfId="14874"/>
    <cellStyle name="British Pound[2] 2 2 3 2 2" xfId="14875"/>
    <cellStyle name="British Pound[2] 2 2 3 2 3" xfId="14876"/>
    <cellStyle name="British Pound[2] 2 2 3 3" xfId="14877"/>
    <cellStyle name="British Pound[2] 2 2 3 4" xfId="14878"/>
    <cellStyle name="British Pound[2] 2 2 4" xfId="14879"/>
    <cellStyle name="British Pound[2] 2 2 4 2" xfId="14880"/>
    <cellStyle name="British Pound[2] 2 2 4 2 2" xfId="14881"/>
    <cellStyle name="British Pound[2] 2 2 4 2 3" xfId="14882"/>
    <cellStyle name="British Pound[2] 2 2 4 3" xfId="14883"/>
    <cellStyle name="British Pound[2] 2 2 4 4" xfId="14884"/>
    <cellStyle name="British Pound[2] 2 2 5" xfId="14885"/>
    <cellStyle name="British Pound[2] 2 2 5 2" xfId="14886"/>
    <cellStyle name="British Pound[2] 2 2 5 2 2" xfId="14887"/>
    <cellStyle name="British Pound[2] 2 2 5 2 3" xfId="14888"/>
    <cellStyle name="British Pound[2] 2 2 5 3" xfId="14889"/>
    <cellStyle name="British Pound[2] 2 2 5 4" xfId="14890"/>
    <cellStyle name="British Pound[2] 2 2 6" xfId="14891"/>
    <cellStyle name="British Pound[2] 2 2 6 2" xfId="14892"/>
    <cellStyle name="British Pound[2] 2 2 6 2 2" xfId="14893"/>
    <cellStyle name="British Pound[2] 2 2 6 2 3" xfId="14894"/>
    <cellStyle name="British Pound[2] 2 2 6 3" xfId="14895"/>
    <cellStyle name="British Pound[2] 2 2 6 4" xfId="14896"/>
    <cellStyle name="British Pound[2] 2 2 7" xfId="14897"/>
    <cellStyle name="British Pound[2] 2 2 7 2" xfId="14898"/>
    <cellStyle name="British Pound[2] 2 2 7 2 2" xfId="14899"/>
    <cellStyle name="British Pound[2] 2 2 7 2 3" xfId="14900"/>
    <cellStyle name="British Pound[2] 2 2 7 3" xfId="14901"/>
    <cellStyle name="British Pound[2] 2 2 7 4" xfId="14902"/>
    <cellStyle name="British Pound[2] 2 2 8" xfId="14903"/>
    <cellStyle name="British Pound[2] 2 2 8 2" xfId="14904"/>
    <cellStyle name="British Pound[2] 2 2 8 2 2" xfId="14905"/>
    <cellStyle name="British Pound[2] 2 2 8 2 3" xfId="14906"/>
    <cellStyle name="British Pound[2] 2 2 8 3" xfId="14907"/>
    <cellStyle name="British Pound[2] 2 2 8 4" xfId="14908"/>
    <cellStyle name="British Pound[2] 2 2 9" xfId="14909"/>
    <cellStyle name="British Pound[2] 2 2 9 2" xfId="14910"/>
    <cellStyle name="British Pound[2] 2 2 9 2 2" xfId="14911"/>
    <cellStyle name="British Pound[2] 2 2 9 2 3" xfId="14912"/>
    <cellStyle name="British Pound[2] 2 2 9 3" xfId="14913"/>
    <cellStyle name="British Pound[2] 2 2 9 4" xfId="14914"/>
    <cellStyle name="British Pound[2] 2 3" xfId="14915"/>
    <cellStyle name="British Pound[2] 2 3 2" xfId="14916"/>
    <cellStyle name="British Pound[2] 2 3 2 2" xfId="14917"/>
    <cellStyle name="British Pound[2] 2 3 2 3" xfId="14918"/>
    <cellStyle name="British Pound[2] 2 3 3" xfId="14919"/>
    <cellStyle name="British Pound[2] 2 3 4" xfId="14920"/>
    <cellStyle name="British Pound[2] 2 4" xfId="14921"/>
    <cellStyle name="British Pound[2] 2 4 2" xfId="14922"/>
    <cellStyle name="British Pound[2] 2 4 2 2" xfId="14923"/>
    <cellStyle name="British Pound[2] 2 4 2 3" xfId="14924"/>
    <cellStyle name="British Pound[2] 2 4 3" xfId="14925"/>
    <cellStyle name="British Pound[2] 2 4 4" xfId="14926"/>
    <cellStyle name="British Pound[2] 2 5" xfId="14927"/>
    <cellStyle name="British Pound[2] 2 5 2" xfId="14928"/>
    <cellStyle name="British Pound[2] 2 5 2 2" xfId="14929"/>
    <cellStyle name="British Pound[2] 2 5 2 3" xfId="14930"/>
    <cellStyle name="British Pound[2] 2 5 3" xfId="14931"/>
    <cellStyle name="British Pound[2] 2 5 4" xfId="14932"/>
    <cellStyle name="British Pound[2] 2 6" xfId="14933"/>
    <cellStyle name="British Pound[2] 2 6 2" xfId="14934"/>
    <cellStyle name="British Pound[2] 2 6 2 2" xfId="14935"/>
    <cellStyle name="British Pound[2] 2 6 2 3" xfId="14936"/>
    <cellStyle name="British Pound[2] 2 6 3" xfId="14937"/>
    <cellStyle name="British Pound[2] 2 6 4" xfId="14938"/>
    <cellStyle name="British Pound[2] 2 7" xfId="14939"/>
    <cellStyle name="British Pound[2] 2 8" xfId="14940"/>
    <cellStyle name="British Pound[2] 3" xfId="14941"/>
    <cellStyle name="British Pound[2] 3 10" xfId="14942"/>
    <cellStyle name="British Pound[2] 3 10 2" xfId="14943"/>
    <cellStyle name="British Pound[2] 3 10 2 2" xfId="14944"/>
    <cellStyle name="British Pound[2] 3 10 2 3" xfId="14945"/>
    <cellStyle name="British Pound[2] 3 10 3" xfId="14946"/>
    <cellStyle name="British Pound[2] 3 10 4" xfId="14947"/>
    <cellStyle name="British Pound[2] 3 11" xfId="14948"/>
    <cellStyle name="British Pound[2] 3 11 2" xfId="14949"/>
    <cellStyle name="British Pound[2] 3 11 2 2" xfId="14950"/>
    <cellStyle name="British Pound[2] 3 11 2 3" xfId="14951"/>
    <cellStyle name="British Pound[2] 3 11 3" xfId="14952"/>
    <cellStyle name="British Pound[2] 3 11 4" xfId="14953"/>
    <cellStyle name="British Pound[2] 3 12" xfId="14954"/>
    <cellStyle name="British Pound[2] 3 12 2" xfId="14955"/>
    <cellStyle name="British Pound[2] 3 12 2 2" xfId="14956"/>
    <cellStyle name="British Pound[2] 3 12 2 3" xfId="14957"/>
    <cellStyle name="British Pound[2] 3 12 3" xfId="14958"/>
    <cellStyle name="British Pound[2] 3 12 4" xfId="14959"/>
    <cellStyle name="British Pound[2] 3 13" xfId="14960"/>
    <cellStyle name="British Pound[2] 3 13 2" xfId="14961"/>
    <cellStyle name="British Pound[2] 3 13 2 2" xfId="14962"/>
    <cellStyle name="British Pound[2] 3 13 2 3" xfId="14963"/>
    <cellStyle name="British Pound[2] 3 13 3" xfId="14964"/>
    <cellStyle name="British Pound[2] 3 13 4" xfId="14965"/>
    <cellStyle name="British Pound[2] 3 14" xfId="14966"/>
    <cellStyle name="British Pound[2] 3 14 2" xfId="14967"/>
    <cellStyle name="British Pound[2] 3 14 2 2" xfId="14968"/>
    <cellStyle name="British Pound[2] 3 14 2 3" xfId="14969"/>
    <cellStyle name="British Pound[2] 3 14 3" xfId="14970"/>
    <cellStyle name="British Pound[2] 3 14 4" xfId="14971"/>
    <cellStyle name="British Pound[2] 3 15" xfId="14972"/>
    <cellStyle name="British Pound[2] 3 15 2" xfId="14973"/>
    <cellStyle name="British Pound[2] 3 15 2 2" xfId="14974"/>
    <cellStyle name="British Pound[2] 3 15 2 3" xfId="14975"/>
    <cellStyle name="British Pound[2] 3 15 3" xfId="14976"/>
    <cellStyle name="British Pound[2] 3 15 4" xfId="14977"/>
    <cellStyle name="British Pound[2] 3 16" xfId="14978"/>
    <cellStyle name="British Pound[2] 3 16 2" xfId="14979"/>
    <cellStyle name="British Pound[2] 3 16 2 2" xfId="14980"/>
    <cellStyle name="British Pound[2] 3 16 2 3" xfId="14981"/>
    <cellStyle name="British Pound[2] 3 16 3" xfId="14982"/>
    <cellStyle name="British Pound[2] 3 16 4" xfId="14983"/>
    <cellStyle name="British Pound[2] 3 17" xfId="14984"/>
    <cellStyle name="British Pound[2] 3 17 2" xfId="14985"/>
    <cellStyle name="British Pound[2] 3 17 3" xfId="14986"/>
    <cellStyle name="British Pound[2] 3 18" xfId="14987"/>
    <cellStyle name="British Pound[2] 3 18 2" xfId="14988"/>
    <cellStyle name="British Pound[2] 3 18 3" xfId="14989"/>
    <cellStyle name="British Pound[2] 3 19" xfId="14990"/>
    <cellStyle name="British Pound[2] 3 19 2" xfId="14991"/>
    <cellStyle name="British Pound[2] 3 19 3" xfId="14992"/>
    <cellStyle name="British Pound[2] 3 2" xfId="14993"/>
    <cellStyle name="British Pound[2] 3 2 2" xfId="14994"/>
    <cellStyle name="British Pound[2] 3 2 2 2" xfId="14995"/>
    <cellStyle name="British Pound[2] 3 2 2 3" xfId="14996"/>
    <cellStyle name="British Pound[2] 3 2 3" xfId="14997"/>
    <cellStyle name="British Pound[2] 3 2 4" xfId="14998"/>
    <cellStyle name="British Pound[2] 3 20" xfId="14999"/>
    <cellStyle name="British Pound[2] 3 21" xfId="15000"/>
    <cellStyle name="British Pound[2] 3 3" xfId="15001"/>
    <cellStyle name="British Pound[2] 3 3 2" xfId="15002"/>
    <cellStyle name="British Pound[2] 3 3 2 2" xfId="15003"/>
    <cellStyle name="British Pound[2] 3 3 2 3" xfId="15004"/>
    <cellStyle name="British Pound[2] 3 3 3" xfId="15005"/>
    <cellStyle name="British Pound[2] 3 3 4" xfId="15006"/>
    <cellStyle name="British Pound[2] 3 4" xfId="15007"/>
    <cellStyle name="British Pound[2] 3 4 2" xfId="15008"/>
    <cellStyle name="British Pound[2] 3 4 2 2" xfId="15009"/>
    <cellStyle name="British Pound[2] 3 4 2 3" xfId="15010"/>
    <cellStyle name="British Pound[2] 3 4 3" xfId="15011"/>
    <cellStyle name="British Pound[2] 3 4 4" xfId="15012"/>
    <cellStyle name="British Pound[2] 3 5" xfId="15013"/>
    <cellStyle name="British Pound[2] 3 5 2" xfId="15014"/>
    <cellStyle name="British Pound[2] 3 5 2 2" xfId="15015"/>
    <cellStyle name="British Pound[2] 3 5 2 3" xfId="15016"/>
    <cellStyle name="British Pound[2] 3 5 3" xfId="15017"/>
    <cellStyle name="British Pound[2] 3 5 4" xfId="15018"/>
    <cellStyle name="British Pound[2] 3 6" xfId="15019"/>
    <cellStyle name="British Pound[2] 3 6 2" xfId="15020"/>
    <cellStyle name="British Pound[2] 3 6 2 2" xfId="15021"/>
    <cellStyle name="British Pound[2] 3 6 2 3" xfId="15022"/>
    <cellStyle name="British Pound[2] 3 6 3" xfId="15023"/>
    <cellStyle name="British Pound[2] 3 6 4" xfId="15024"/>
    <cellStyle name="British Pound[2] 3 7" xfId="15025"/>
    <cellStyle name="British Pound[2] 3 7 2" xfId="15026"/>
    <cellStyle name="British Pound[2] 3 7 2 2" xfId="15027"/>
    <cellStyle name="British Pound[2] 3 7 2 3" xfId="15028"/>
    <cellStyle name="British Pound[2] 3 7 3" xfId="15029"/>
    <cellStyle name="British Pound[2] 3 7 4" xfId="15030"/>
    <cellStyle name="British Pound[2] 3 8" xfId="15031"/>
    <cellStyle name="British Pound[2] 3 8 2" xfId="15032"/>
    <cellStyle name="British Pound[2] 3 8 2 2" xfId="15033"/>
    <cellStyle name="British Pound[2] 3 8 2 3" xfId="15034"/>
    <cellStyle name="British Pound[2] 3 8 3" xfId="15035"/>
    <cellStyle name="British Pound[2] 3 8 4" xfId="15036"/>
    <cellStyle name="British Pound[2] 3 9" xfId="15037"/>
    <cellStyle name="British Pound[2] 3 9 2" xfId="15038"/>
    <cellStyle name="British Pound[2] 3 9 2 2" xfId="15039"/>
    <cellStyle name="British Pound[2] 3 9 2 3" xfId="15040"/>
    <cellStyle name="British Pound[2] 3 9 3" xfId="15041"/>
    <cellStyle name="British Pound[2] 3 9 4" xfId="15042"/>
    <cellStyle name="British Pound[2] 4" xfId="15043"/>
    <cellStyle name="British Pound[2] 4 2" xfId="15044"/>
    <cellStyle name="British Pound[2] 4 2 2" xfId="15045"/>
    <cellStyle name="British Pound[2] 4 2 3" xfId="15046"/>
    <cellStyle name="British Pound[2] 4 3" xfId="15047"/>
    <cellStyle name="British Pound[2] 4 4" xfId="15048"/>
    <cellStyle name="British Pound[2] 5" xfId="15049"/>
    <cellStyle name="British Pound[2] 5 2" xfId="15050"/>
    <cellStyle name="British Pound[2] 5 2 2" xfId="15051"/>
    <cellStyle name="British Pound[2] 5 2 3" xfId="15052"/>
    <cellStyle name="British Pound[2] 5 3" xfId="15053"/>
    <cellStyle name="British Pound[2] 5 4" xfId="15054"/>
    <cellStyle name="British Pound[2] 6" xfId="15055"/>
    <cellStyle name="British Pound[2] 6 2" xfId="15056"/>
    <cellStyle name="British Pound[2] 6 2 2" xfId="15057"/>
    <cellStyle name="British Pound[2] 6 2 3" xfId="15058"/>
    <cellStyle name="British Pound[2] 6 3" xfId="15059"/>
    <cellStyle name="British Pound[2] 6 4" xfId="15060"/>
    <cellStyle name="British Pound[2] 7" xfId="15061"/>
    <cellStyle name="British Pound[2] 7 2" xfId="15062"/>
    <cellStyle name="British Pound[2] 7 2 2" xfId="15063"/>
    <cellStyle name="British Pound[2] 7 2 3" xfId="15064"/>
    <cellStyle name="British Pound[2] 7 3" xfId="15065"/>
    <cellStyle name="British Pound[2] 7 4" xfId="15066"/>
    <cellStyle name="British Pound[2] 8" xfId="15067"/>
    <cellStyle name="British Pound[2] 9" xfId="15068"/>
    <cellStyle name="British Pound_aug9mergera" xfId="15069"/>
    <cellStyle name="Brooks" xfId="15070"/>
    <cellStyle name="Business Description" xfId="15071"/>
    <cellStyle name="bvshr$" xfId="15072"/>
    <cellStyle name="bvshr$ 2" xfId="15073"/>
    <cellStyle name="bvshr$ 3" xfId="15074"/>
    <cellStyle name="c" xfId="15075"/>
    <cellStyle name="CAD" xfId="15076"/>
    <cellStyle name="Calc" xfId="15077"/>
    <cellStyle name="Calc Cells" xfId="15078"/>
    <cellStyle name="Calc Currency (0)" xfId="15079"/>
    <cellStyle name="Calc Currency (2)" xfId="15080"/>
    <cellStyle name="Calc Percent (0)" xfId="15081"/>
    <cellStyle name="Calc Percent (1)" xfId="15082"/>
    <cellStyle name="Calc Percent (2)" xfId="15083"/>
    <cellStyle name="Calc Units (0)" xfId="15084"/>
    <cellStyle name="Calc Units (1)" xfId="15085"/>
    <cellStyle name="Calc Units (2)" xfId="15086"/>
    <cellStyle name="Calculation" xfId="89"/>
    <cellStyle name="Calculation 2" xfId="159"/>
    <cellStyle name="Calculation 2 2" xfId="329"/>
    <cellStyle name="Calculation 2 3" xfId="322"/>
    <cellStyle name="Calculation 2 4" xfId="248"/>
    <cellStyle name="Calculation 3" xfId="328"/>
    <cellStyle name="Calculation 4" xfId="323"/>
    <cellStyle name="Calculation 5" xfId="247"/>
    <cellStyle name="Caleb header" xfId="15087"/>
    <cellStyle name="Cals" xfId="15088"/>
    <cellStyle name="CAPS1" xfId="15089"/>
    <cellStyle name="Case" xfId="15090"/>
    <cellStyle name="CashFlow" xfId="15091"/>
    <cellStyle name="Cat title white end" xfId="15092"/>
    <cellStyle name="Cat title white end 2" xfId="15093"/>
    <cellStyle name="Cat title white end 2 2" xfId="15094"/>
    <cellStyle name="Cat title white end 2 2 10" xfId="15095"/>
    <cellStyle name="Cat title white end 2 2 10 2" xfId="15096"/>
    <cellStyle name="Cat title white end 2 2 11" xfId="15097"/>
    <cellStyle name="Cat title white end 2 2 11 2" xfId="15098"/>
    <cellStyle name="Cat title white end 2 2 12" xfId="15099"/>
    <cellStyle name="Cat title white end 2 2 12 2" xfId="15100"/>
    <cellStyle name="Cat title white end 2 2 13" xfId="15101"/>
    <cellStyle name="Cat title white end 2 2 13 2" xfId="15102"/>
    <cellStyle name="Cat title white end 2 2 14" xfId="15103"/>
    <cellStyle name="Cat title white end 2 2 14 2" xfId="15104"/>
    <cellStyle name="Cat title white end 2 2 15" xfId="15105"/>
    <cellStyle name="Cat title white end 2 2 15 2" xfId="15106"/>
    <cellStyle name="Cat title white end 2 2 16" xfId="15107"/>
    <cellStyle name="Cat title white end 2 2 16 2" xfId="15108"/>
    <cellStyle name="Cat title white end 2 2 17" xfId="15109"/>
    <cellStyle name="Cat title white end 2 2 17 2" xfId="15110"/>
    <cellStyle name="Cat title white end 2 2 18" xfId="15111"/>
    <cellStyle name="Cat title white end 2 2 19" xfId="15112"/>
    <cellStyle name="Cat title white end 2 2 2" xfId="15113"/>
    <cellStyle name="Cat title white end 2 2 2 2" xfId="15114"/>
    <cellStyle name="Cat title white end 2 2 20" xfId="15115"/>
    <cellStyle name="Cat title white end 2 2 3" xfId="15116"/>
    <cellStyle name="Cat title white end 2 2 4" xfId="15117"/>
    <cellStyle name="Cat title white end 2 2 4 2" xfId="15118"/>
    <cellStyle name="Cat title white end 2 2 5" xfId="15119"/>
    <cellStyle name="Cat title white end 2 2 5 2" xfId="15120"/>
    <cellStyle name="Cat title white end 2 2 6" xfId="15121"/>
    <cellStyle name="Cat title white end 2 2 6 2" xfId="15122"/>
    <cellStyle name="Cat title white end 2 2 7" xfId="15123"/>
    <cellStyle name="Cat title white end 2 2 7 2" xfId="15124"/>
    <cellStyle name="Cat title white end 2 2 8" xfId="15125"/>
    <cellStyle name="Cat title white end 2 2 8 2" xfId="15126"/>
    <cellStyle name="Cat title white end 2 2 9" xfId="15127"/>
    <cellStyle name="Cat title white end 2 2 9 2" xfId="15128"/>
    <cellStyle name="Cat title white end 2 3" xfId="15129"/>
    <cellStyle name="Cat title white end 2 3 2" xfId="15130"/>
    <cellStyle name="Cat title white end 2 4" xfId="15131"/>
    <cellStyle name="Cat title white end 2 4 2" xfId="15132"/>
    <cellStyle name="Cat title white end 2 5" xfId="15133"/>
    <cellStyle name="Cat title white end 2 5 2" xfId="15134"/>
    <cellStyle name="Cat title white end 2 6" xfId="15135"/>
    <cellStyle name="Cat title white end 2 6 2" xfId="15136"/>
    <cellStyle name="Cat title white end 3" xfId="15137"/>
    <cellStyle name="Cat title white end 3 10" xfId="15138"/>
    <cellStyle name="Cat title white end 3 10 2" xfId="15139"/>
    <cellStyle name="Cat title white end 3 11" xfId="15140"/>
    <cellStyle name="Cat title white end 3 11 2" xfId="15141"/>
    <cellStyle name="Cat title white end 3 12" xfId="15142"/>
    <cellStyle name="Cat title white end 3 12 2" xfId="15143"/>
    <cellStyle name="Cat title white end 3 13" xfId="15144"/>
    <cellStyle name="Cat title white end 3 13 2" xfId="15145"/>
    <cellStyle name="Cat title white end 3 14" xfId="15146"/>
    <cellStyle name="Cat title white end 3 14 2" xfId="15147"/>
    <cellStyle name="Cat title white end 3 15" xfId="15148"/>
    <cellStyle name="Cat title white end 3 15 2" xfId="15149"/>
    <cellStyle name="Cat title white end 3 16" xfId="15150"/>
    <cellStyle name="Cat title white end 3 16 2" xfId="15151"/>
    <cellStyle name="Cat title white end 3 17" xfId="15152"/>
    <cellStyle name="Cat title white end 3 17 2" xfId="15153"/>
    <cellStyle name="Cat title white end 3 18" xfId="15154"/>
    <cellStyle name="Cat title white end 3 19" xfId="15155"/>
    <cellStyle name="Cat title white end 3 2" xfId="15156"/>
    <cellStyle name="Cat title white end 3 2 2" xfId="15157"/>
    <cellStyle name="Cat title white end 3 20" xfId="15158"/>
    <cellStyle name="Cat title white end 3 3" xfId="15159"/>
    <cellStyle name="Cat title white end 3 4" xfId="15160"/>
    <cellStyle name="Cat title white end 3 4 2" xfId="15161"/>
    <cellStyle name="Cat title white end 3 5" xfId="15162"/>
    <cellStyle name="Cat title white end 3 5 2" xfId="15163"/>
    <cellStyle name="Cat title white end 3 6" xfId="15164"/>
    <cellStyle name="Cat title white end 3 6 2" xfId="15165"/>
    <cellStyle name="Cat title white end 3 7" xfId="15166"/>
    <cellStyle name="Cat title white end 3 7 2" xfId="15167"/>
    <cellStyle name="Cat title white end 3 8" xfId="15168"/>
    <cellStyle name="Cat title white end 3 8 2" xfId="15169"/>
    <cellStyle name="Cat title white end 3 9" xfId="15170"/>
    <cellStyle name="Cat title white end 3 9 2" xfId="15171"/>
    <cellStyle name="Cat title white end 4" xfId="15172"/>
    <cellStyle name="Cat title white end 4 2" xfId="15173"/>
    <cellStyle name="Cat title white end 5" xfId="15174"/>
    <cellStyle name="Cat title white end 5 2" xfId="15175"/>
    <cellStyle name="Cat title white end 6" xfId="15176"/>
    <cellStyle name="Cat title white end 6 2" xfId="15177"/>
    <cellStyle name="Cat title white end 7" xfId="15178"/>
    <cellStyle name="Cat title white end 7 2" xfId="15179"/>
    <cellStyle name="CATV Total" xfId="15180"/>
    <cellStyle name="Cel (tussen)resultaat" xfId="8"/>
    <cellStyle name="Cel Berekening" xfId="9"/>
    <cellStyle name="Cel Bijzonderheid" xfId="10"/>
    <cellStyle name="Cel Input" xfId="11"/>
    <cellStyle name="Cel PM extern" xfId="12"/>
    <cellStyle name="Cel Verwijzing" xfId="13"/>
    <cellStyle name="Cell Name" xfId="15181"/>
    <cellStyle name="Cell Name 10" xfId="15182"/>
    <cellStyle name="Cell Name 10 2" xfId="15183"/>
    <cellStyle name="Cell Name 11" xfId="15184"/>
    <cellStyle name="Cell Name 11 2" xfId="15185"/>
    <cellStyle name="Cell Name 12" xfId="15186"/>
    <cellStyle name="Cell Name 12 2" xfId="15187"/>
    <cellStyle name="Cell Name 13" xfId="15188"/>
    <cellStyle name="Cell Name 13 2" xfId="15189"/>
    <cellStyle name="Cell Name 14" xfId="15190"/>
    <cellStyle name="Cell Name 2" xfId="15191"/>
    <cellStyle name="Cell Name 2 10" xfId="15192"/>
    <cellStyle name="Cell Name 2 2" xfId="15193"/>
    <cellStyle name="Cell Name 2 2 10" xfId="15194"/>
    <cellStyle name="Cell Name 2 2 10 2" xfId="15195"/>
    <cellStyle name="Cell Name 2 2 11" xfId="15196"/>
    <cellStyle name="Cell Name 2 2 12" xfId="15197"/>
    <cellStyle name="Cell Name 2 2 2" xfId="15198"/>
    <cellStyle name="Cell Name 2 2 2 10" xfId="15199"/>
    <cellStyle name="Cell Name 2 2 2 10 2" xfId="15200"/>
    <cellStyle name="Cell Name 2 2 2 2" xfId="15201"/>
    <cellStyle name="Cell Name 2 2 2 2 2" xfId="15202"/>
    <cellStyle name="Cell Name 2 2 2 3" xfId="15203"/>
    <cellStyle name="Cell Name 2 2 2 3 2" xfId="15204"/>
    <cellStyle name="Cell Name 2 2 2 4" xfId="15205"/>
    <cellStyle name="Cell Name 2 2 2 4 2" xfId="15206"/>
    <cellStyle name="Cell Name 2 2 2 5" xfId="15207"/>
    <cellStyle name="Cell Name 2 2 2 5 2" xfId="15208"/>
    <cellStyle name="Cell Name 2 2 2 6" xfId="15209"/>
    <cellStyle name="Cell Name 2 2 2 6 2" xfId="15210"/>
    <cellStyle name="Cell Name 2 2 2 7" xfId="15211"/>
    <cellStyle name="Cell Name 2 2 2 7 2" xfId="15212"/>
    <cellStyle name="Cell Name 2 2 2 8" xfId="15213"/>
    <cellStyle name="Cell Name 2 2 2 8 2" xfId="15214"/>
    <cellStyle name="Cell Name 2 2 2 9" xfId="15215"/>
    <cellStyle name="Cell Name 2 2 2 9 2" xfId="15216"/>
    <cellStyle name="Cell Name 2 2 3" xfId="15217"/>
    <cellStyle name="Cell Name 2 2 3 2" xfId="15218"/>
    <cellStyle name="Cell Name 2 2 4" xfId="15219"/>
    <cellStyle name="Cell Name 2 2 4 2" xfId="15220"/>
    <cellStyle name="Cell Name 2 2 5" xfId="15221"/>
    <cellStyle name="Cell Name 2 2 5 2" xfId="15222"/>
    <cellStyle name="Cell Name 2 2 6" xfId="15223"/>
    <cellStyle name="Cell Name 2 2 6 2" xfId="15224"/>
    <cellStyle name="Cell Name 2 2 7" xfId="15225"/>
    <cellStyle name="Cell Name 2 2 7 2" xfId="15226"/>
    <cellStyle name="Cell Name 2 2 8" xfId="15227"/>
    <cellStyle name="Cell Name 2 2 8 2" xfId="15228"/>
    <cellStyle name="Cell Name 2 2 9" xfId="15229"/>
    <cellStyle name="Cell Name 2 2 9 2" xfId="15230"/>
    <cellStyle name="Cell Name 2 3" xfId="15231"/>
    <cellStyle name="Cell Name 2 3 10" xfId="15232"/>
    <cellStyle name="Cell Name 2 3 10 2" xfId="15233"/>
    <cellStyle name="Cell Name 2 3 2" xfId="15234"/>
    <cellStyle name="Cell Name 2 3 2 2" xfId="15235"/>
    <cellStyle name="Cell Name 2 3 3" xfId="15236"/>
    <cellStyle name="Cell Name 2 3 3 2" xfId="15237"/>
    <cellStyle name="Cell Name 2 3 4" xfId="15238"/>
    <cellStyle name="Cell Name 2 3 4 2" xfId="15239"/>
    <cellStyle name="Cell Name 2 3 5" xfId="15240"/>
    <cellStyle name="Cell Name 2 3 5 2" xfId="15241"/>
    <cellStyle name="Cell Name 2 3 6" xfId="15242"/>
    <cellStyle name="Cell Name 2 3 6 2" xfId="15243"/>
    <cellStyle name="Cell Name 2 3 7" xfId="15244"/>
    <cellStyle name="Cell Name 2 3 7 2" xfId="15245"/>
    <cellStyle name="Cell Name 2 3 8" xfId="15246"/>
    <cellStyle name="Cell Name 2 3 8 2" xfId="15247"/>
    <cellStyle name="Cell Name 2 3 9" xfId="15248"/>
    <cellStyle name="Cell Name 2 3 9 2" xfId="15249"/>
    <cellStyle name="Cell Name 2 4" xfId="15250"/>
    <cellStyle name="Cell Name 2 4 2" xfId="15251"/>
    <cellStyle name="Cell Name 2 5" xfId="15252"/>
    <cellStyle name="Cell Name 2 5 2" xfId="15253"/>
    <cellStyle name="Cell Name 2 6" xfId="15254"/>
    <cellStyle name="Cell Name 2 6 2" xfId="15255"/>
    <cellStyle name="Cell Name 2 7" xfId="15256"/>
    <cellStyle name="Cell Name 2 7 2" xfId="15257"/>
    <cellStyle name="Cell Name 2 8" xfId="15258"/>
    <cellStyle name="Cell Name 2 8 2" xfId="15259"/>
    <cellStyle name="Cell Name 2 9" xfId="15260"/>
    <cellStyle name="Cell Name 2 9 2" xfId="15261"/>
    <cellStyle name="Cell Name 3" xfId="15262"/>
    <cellStyle name="Cell Name 3 10" xfId="15263"/>
    <cellStyle name="Cell Name 3 2" xfId="15264"/>
    <cellStyle name="Cell Name 3 2 10" xfId="15265"/>
    <cellStyle name="Cell Name 3 2 10 2" xfId="15266"/>
    <cellStyle name="Cell Name 3 2 11" xfId="15267"/>
    <cellStyle name="Cell Name 3 2 12" xfId="15268"/>
    <cellStyle name="Cell Name 3 2 2" xfId="15269"/>
    <cellStyle name="Cell Name 3 2 2 10" xfId="15270"/>
    <cellStyle name="Cell Name 3 2 2 10 2" xfId="15271"/>
    <cellStyle name="Cell Name 3 2 2 2" xfId="15272"/>
    <cellStyle name="Cell Name 3 2 2 2 2" xfId="15273"/>
    <cellStyle name="Cell Name 3 2 2 3" xfId="15274"/>
    <cellStyle name="Cell Name 3 2 2 3 2" xfId="15275"/>
    <cellStyle name="Cell Name 3 2 2 4" xfId="15276"/>
    <cellStyle name="Cell Name 3 2 2 4 2" xfId="15277"/>
    <cellStyle name="Cell Name 3 2 2 5" xfId="15278"/>
    <cellStyle name="Cell Name 3 2 2 5 2" xfId="15279"/>
    <cellStyle name="Cell Name 3 2 2 6" xfId="15280"/>
    <cellStyle name="Cell Name 3 2 2 6 2" xfId="15281"/>
    <cellStyle name="Cell Name 3 2 2 7" xfId="15282"/>
    <cellStyle name="Cell Name 3 2 2 7 2" xfId="15283"/>
    <cellStyle name="Cell Name 3 2 2 8" xfId="15284"/>
    <cellStyle name="Cell Name 3 2 2 8 2" xfId="15285"/>
    <cellStyle name="Cell Name 3 2 2 9" xfId="15286"/>
    <cellStyle name="Cell Name 3 2 2 9 2" xfId="15287"/>
    <cellStyle name="Cell Name 3 2 3" xfId="15288"/>
    <cellStyle name="Cell Name 3 2 3 2" xfId="15289"/>
    <cellStyle name="Cell Name 3 2 4" xfId="15290"/>
    <cellStyle name="Cell Name 3 2 4 2" xfId="15291"/>
    <cellStyle name="Cell Name 3 2 5" xfId="15292"/>
    <cellStyle name="Cell Name 3 2 5 2" xfId="15293"/>
    <cellStyle name="Cell Name 3 2 6" xfId="15294"/>
    <cellStyle name="Cell Name 3 2 6 2" xfId="15295"/>
    <cellStyle name="Cell Name 3 2 7" xfId="15296"/>
    <cellStyle name="Cell Name 3 2 7 2" xfId="15297"/>
    <cellStyle name="Cell Name 3 2 8" xfId="15298"/>
    <cellStyle name="Cell Name 3 2 8 2" xfId="15299"/>
    <cellStyle name="Cell Name 3 2 9" xfId="15300"/>
    <cellStyle name="Cell Name 3 2 9 2" xfId="15301"/>
    <cellStyle name="Cell Name 3 3" xfId="15302"/>
    <cellStyle name="Cell Name 3 3 10" xfId="15303"/>
    <cellStyle name="Cell Name 3 3 10 2" xfId="15304"/>
    <cellStyle name="Cell Name 3 3 2" xfId="15305"/>
    <cellStyle name="Cell Name 3 3 2 2" xfId="15306"/>
    <cellStyle name="Cell Name 3 3 3" xfId="15307"/>
    <cellStyle name="Cell Name 3 3 3 2" xfId="15308"/>
    <cellStyle name="Cell Name 3 3 4" xfId="15309"/>
    <cellStyle name="Cell Name 3 3 4 2" xfId="15310"/>
    <cellStyle name="Cell Name 3 3 5" xfId="15311"/>
    <cellStyle name="Cell Name 3 3 5 2" xfId="15312"/>
    <cellStyle name="Cell Name 3 3 6" xfId="15313"/>
    <cellStyle name="Cell Name 3 3 6 2" xfId="15314"/>
    <cellStyle name="Cell Name 3 3 7" xfId="15315"/>
    <cellStyle name="Cell Name 3 3 7 2" xfId="15316"/>
    <cellStyle name="Cell Name 3 3 8" xfId="15317"/>
    <cellStyle name="Cell Name 3 3 8 2" xfId="15318"/>
    <cellStyle name="Cell Name 3 3 9" xfId="15319"/>
    <cellStyle name="Cell Name 3 3 9 2" xfId="15320"/>
    <cellStyle name="Cell Name 3 4" xfId="15321"/>
    <cellStyle name="Cell Name 3 4 2" xfId="15322"/>
    <cellStyle name="Cell Name 3 5" xfId="15323"/>
    <cellStyle name="Cell Name 3 5 2" xfId="15324"/>
    <cellStyle name="Cell Name 3 6" xfId="15325"/>
    <cellStyle name="Cell Name 3 6 2" xfId="15326"/>
    <cellStyle name="Cell Name 3 7" xfId="15327"/>
    <cellStyle name="Cell Name 3 7 2" xfId="15328"/>
    <cellStyle name="Cell Name 3 8" xfId="15329"/>
    <cellStyle name="Cell Name 3 8 2" xfId="15330"/>
    <cellStyle name="Cell Name 3 9" xfId="15331"/>
    <cellStyle name="Cell Name 3 9 2" xfId="15332"/>
    <cellStyle name="Cell Name 4" xfId="15333"/>
    <cellStyle name="Cell Name 4 10" xfId="15334"/>
    <cellStyle name="Cell Name 4 2" xfId="15335"/>
    <cellStyle name="Cell Name 4 2 10" xfId="15336"/>
    <cellStyle name="Cell Name 4 2 10 2" xfId="15337"/>
    <cellStyle name="Cell Name 4 2 11" xfId="15338"/>
    <cellStyle name="Cell Name 4 2 12" xfId="15339"/>
    <cellStyle name="Cell Name 4 2 2" xfId="15340"/>
    <cellStyle name="Cell Name 4 2 2 10" xfId="15341"/>
    <cellStyle name="Cell Name 4 2 2 10 2" xfId="15342"/>
    <cellStyle name="Cell Name 4 2 2 2" xfId="15343"/>
    <cellStyle name="Cell Name 4 2 2 2 2" xfId="15344"/>
    <cellStyle name="Cell Name 4 2 2 3" xfId="15345"/>
    <cellStyle name="Cell Name 4 2 2 3 2" xfId="15346"/>
    <cellStyle name="Cell Name 4 2 2 4" xfId="15347"/>
    <cellStyle name="Cell Name 4 2 2 4 2" xfId="15348"/>
    <cellStyle name="Cell Name 4 2 2 5" xfId="15349"/>
    <cellStyle name="Cell Name 4 2 2 5 2" xfId="15350"/>
    <cellStyle name="Cell Name 4 2 2 6" xfId="15351"/>
    <cellStyle name="Cell Name 4 2 2 6 2" xfId="15352"/>
    <cellStyle name="Cell Name 4 2 2 7" xfId="15353"/>
    <cellStyle name="Cell Name 4 2 2 7 2" xfId="15354"/>
    <cellStyle name="Cell Name 4 2 2 8" xfId="15355"/>
    <cellStyle name="Cell Name 4 2 2 8 2" xfId="15356"/>
    <cellStyle name="Cell Name 4 2 2 9" xfId="15357"/>
    <cellStyle name="Cell Name 4 2 2 9 2" xfId="15358"/>
    <cellStyle name="Cell Name 4 2 3" xfId="15359"/>
    <cellStyle name="Cell Name 4 2 3 2" xfId="15360"/>
    <cellStyle name="Cell Name 4 2 4" xfId="15361"/>
    <cellStyle name="Cell Name 4 2 4 2" xfId="15362"/>
    <cellStyle name="Cell Name 4 2 5" xfId="15363"/>
    <cellStyle name="Cell Name 4 2 5 2" xfId="15364"/>
    <cellStyle name="Cell Name 4 2 6" xfId="15365"/>
    <cellStyle name="Cell Name 4 2 6 2" xfId="15366"/>
    <cellStyle name="Cell Name 4 2 7" xfId="15367"/>
    <cellStyle name="Cell Name 4 2 7 2" xfId="15368"/>
    <cellStyle name="Cell Name 4 2 8" xfId="15369"/>
    <cellStyle name="Cell Name 4 2 8 2" xfId="15370"/>
    <cellStyle name="Cell Name 4 2 9" xfId="15371"/>
    <cellStyle name="Cell Name 4 2 9 2" xfId="15372"/>
    <cellStyle name="Cell Name 4 3" xfId="15373"/>
    <cellStyle name="Cell Name 4 3 10" xfId="15374"/>
    <cellStyle name="Cell Name 4 3 10 2" xfId="15375"/>
    <cellStyle name="Cell Name 4 3 2" xfId="15376"/>
    <cellStyle name="Cell Name 4 3 2 2" xfId="15377"/>
    <cellStyle name="Cell Name 4 3 3" xfId="15378"/>
    <cellStyle name="Cell Name 4 3 3 2" xfId="15379"/>
    <cellStyle name="Cell Name 4 3 4" xfId="15380"/>
    <cellStyle name="Cell Name 4 3 4 2" xfId="15381"/>
    <cellStyle name="Cell Name 4 3 5" xfId="15382"/>
    <cellStyle name="Cell Name 4 3 5 2" xfId="15383"/>
    <cellStyle name="Cell Name 4 3 6" xfId="15384"/>
    <cellStyle name="Cell Name 4 3 6 2" xfId="15385"/>
    <cellStyle name="Cell Name 4 3 7" xfId="15386"/>
    <cellStyle name="Cell Name 4 3 7 2" xfId="15387"/>
    <cellStyle name="Cell Name 4 3 8" xfId="15388"/>
    <cellStyle name="Cell Name 4 3 8 2" xfId="15389"/>
    <cellStyle name="Cell Name 4 3 9" xfId="15390"/>
    <cellStyle name="Cell Name 4 3 9 2" xfId="15391"/>
    <cellStyle name="Cell Name 4 4" xfId="15392"/>
    <cellStyle name="Cell Name 4 4 2" xfId="15393"/>
    <cellStyle name="Cell Name 4 5" xfId="15394"/>
    <cellStyle name="Cell Name 4 5 2" xfId="15395"/>
    <cellStyle name="Cell Name 4 6" xfId="15396"/>
    <cellStyle name="Cell Name 4 6 2" xfId="15397"/>
    <cellStyle name="Cell Name 4 7" xfId="15398"/>
    <cellStyle name="Cell Name 4 7 2" xfId="15399"/>
    <cellStyle name="Cell Name 4 8" xfId="15400"/>
    <cellStyle name="Cell Name 4 8 2" xfId="15401"/>
    <cellStyle name="Cell Name 4 9" xfId="15402"/>
    <cellStyle name="Cell Name 4 9 2" xfId="15403"/>
    <cellStyle name="Cell Name 5" xfId="15404"/>
    <cellStyle name="Cell Name 5 10" xfId="15405"/>
    <cellStyle name="Cell Name 5 2" xfId="15406"/>
    <cellStyle name="Cell Name 5 2 10" xfId="15407"/>
    <cellStyle name="Cell Name 5 2 10 2" xfId="15408"/>
    <cellStyle name="Cell Name 5 2 11" xfId="15409"/>
    <cellStyle name="Cell Name 5 2 12" xfId="15410"/>
    <cellStyle name="Cell Name 5 2 2" xfId="15411"/>
    <cellStyle name="Cell Name 5 2 2 10" xfId="15412"/>
    <cellStyle name="Cell Name 5 2 2 10 2" xfId="15413"/>
    <cellStyle name="Cell Name 5 2 2 2" xfId="15414"/>
    <cellStyle name="Cell Name 5 2 2 2 2" xfId="15415"/>
    <cellStyle name="Cell Name 5 2 2 3" xfId="15416"/>
    <cellStyle name="Cell Name 5 2 2 3 2" xfId="15417"/>
    <cellStyle name="Cell Name 5 2 2 4" xfId="15418"/>
    <cellStyle name="Cell Name 5 2 2 4 2" xfId="15419"/>
    <cellStyle name="Cell Name 5 2 2 5" xfId="15420"/>
    <cellStyle name="Cell Name 5 2 2 5 2" xfId="15421"/>
    <cellStyle name="Cell Name 5 2 2 6" xfId="15422"/>
    <cellStyle name="Cell Name 5 2 2 6 2" xfId="15423"/>
    <cellStyle name="Cell Name 5 2 2 7" xfId="15424"/>
    <cellStyle name="Cell Name 5 2 2 7 2" xfId="15425"/>
    <cellStyle name="Cell Name 5 2 2 8" xfId="15426"/>
    <cellStyle name="Cell Name 5 2 2 8 2" xfId="15427"/>
    <cellStyle name="Cell Name 5 2 2 9" xfId="15428"/>
    <cellStyle name="Cell Name 5 2 2 9 2" xfId="15429"/>
    <cellStyle name="Cell Name 5 2 3" xfId="15430"/>
    <cellStyle name="Cell Name 5 2 3 2" xfId="15431"/>
    <cellStyle name="Cell Name 5 2 4" xfId="15432"/>
    <cellStyle name="Cell Name 5 2 4 2" xfId="15433"/>
    <cellStyle name="Cell Name 5 2 5" xfId="15434"/>
    <cellStyle name="Cell Name 5 2 5 2" xfId="15435"/>
    <cellStyle name="Cell Name 5 2 6" xfId="15436"/>
    <cellStyle name="Cell Name 5 2 6 2" xfId="15437"/>
    <cellStyle name="Cell Name 5 2 7" xfId="15438"/>
    <cellStyle name="Cell Name 5 2 7 2" xfId="15439"/>
    <cellStyle name="Cell Name 5 2 8" xfId="15440"/>
    <cellStyle name="Cell Name 5 2 8 2" xfId="15441"/>
    <cellStyle name="Cell Name 5 2 9" xfId="15442"/>
    <cellStyle name="Cell Name 5 2 9 2" xfId="15443"/>
    <cellStyle name="Cell Name 5 3" xfId="15444"/>
    <cellStyle name="Cell Name 5 3 10" xfId="15445"/>
    <cellStyle name="Cell Name 5 3 10 2" xfId="15446"/>
    <cellStyle name="Cell Name 5 3 2" xfId="15447"/>
    <cellStyle name="Cell Name 5 3 2 2" xfId="15448"/>
    <cellStyle name="Cell Name 5 3 3" xfId="15449"/>
    <cellStyle name="Cell Name 5 3 3 2" xfId="15450"/>
    <cellStyle name="Cell Name 5 3 4" xfId="15451"/>
    <cellStyle name="Cell Name 5 3 4 2" xfId="15452"/>
    <cellStyle name="Cell Name 5 3 5" xfId="15453"/>
    <cellStyle name="Cell Name 5 3 5 2" xfId="15454"/>
    <cellStyle name="Cell Name 5 3 6" xfId="15455"/>
    <cellStyle name="Cell Name 5 3 6 2" xfId="15456"/>
    <cellStyle name="Cell Name 5 3 7" xfId="15457"/>
    <cellStyle name="Cell Name 5 3 7 2" xfId="15458"/>
    <cellStyle name="Cell Name 5 3 8" xfId="15459"/>
    <cellStyle name="Cell Name 5 3 8 2" xfId="15460"/>
    <cellStyle name="Cell Name 5 3 9" xfId="15461"/>
    <cellStyle name="Cell Name 5 3 9 2" xfId="15462"/>
    <cellStyle name="Cell Name 5 4" xfId="15463"/>
    <cellStyle name="Cell Name 5 4 2" xfId="15464"/>
    <cellStyle name="Cell Name 5 5" xfId="15465"/>
    <cellStyle name="Cell Name 5 5 2" xfId="15466"/>
    <cellStyle name="Cell Name 5 6" xfId="15467"/>
    <cellStyle name="Cell Name 5 6 2" xfId="15468"/>
    <cellStyle name="Cell Name 5 7" xfId="15469"/>
    <cellStyle name="Cell Name 5 7 2" xfId="15470"/>
    <cellStyle name="Cell Name 5 8" xfId="15471"/>
    <cellStyle name="Cell Name 5 8 2" xfId="15472"/>
    <cellStyle name="Cell Name 5 9" xfId="15473"/>
    <cellStyle name="Cell Name 5 9 2" xfId="15474"/>
    <cellStyle name="Cell Name 6" xfId="15475"/>
    <cellStyle name="Cell Name 6 10" xfId="15476"/>
    <cellStyle name="Cell Name 6 10 2" xfId="15477"/>
    <cellStyle name="Cell Name 6 11" xfId="15478"/>
    <cellStyle name="Cell Name 6 12" xfId="15479"/>
    <cellStyle name="Cell Name 6 2" xfId="15480"/>
    <cellStyle name="Cell Name 6 2 10" xfId="15481"/>
    <cellStyle name="Cell Name 6 2 10 2" xfId="15482"/>
    <cellStyle name="Cell Name 6 2 2" xfId="15483"/>
    <cellStyle name="Cell Name 6 2 2 2" xfId="15484"/>
    <cellStyle name="Cell Name 6 2 3" xfId="15485"/>
    <cellStyle name="Cell Name 6 2 3 2" xfId="15486"/>
    <cellStyle name="Cell Name 6 2 4" xfId="15487"/>
    <cellStyle name="Cell Name 6 2 4 2" xfId="15488"/>
    <cellStyle name="Cell Name 6 2 5" xfId="15489"/>
    <cellStyle name="Cell Name 6 2 5 2" xfId="15490"/>
    <cellStyle name="Cell Name 6 2 6" xfId="15491"/>
    <cellStyle name="Cell Name 6 2 6 2" xfId="15492"/>
    <cellStyle name="Cell Name 6 2 7" xfId="15493"/>
    <cellStyle name="Cell Name 6 2 7 2" xfId="15494"/>
    <cellStyle name="Cell Name 6 2 8" xfId="15495"/>
    <cellStyle name="Cell Name 6 2 8 2" xfId="15496"/>
    <cellStyle name="Cell Name 6 2 9" xfId="15497"/>
    <cellStyle name="Cell Name 6 2 9 2" xfId="15498"/>
    <cellStyle name="Cell Name 6 3" xfId="15499"/>
    <cellStyle name="Cell Name 6 3 2" xfId="15500"/>
    <cellStyle name="Cell Name 6 4" xfId="15501"/>
    <cellStyle name="Cell Name 6 4 2" xfId="15502"/>
    <cellStyle name="Cell Name 6 5" xfId="15503"/>
    <cellStyle name="Cell Name 6 5 2" xfId="15504"/>
    <cellStyle name="Cell Name 6 6" xfId="15505"/>
    <cellStyle name="Cell Name 6 6 2" xfId="15506"/>
    <cellStyle name="Cell Name 6 7" xfId="15507"/>
    <cellStyle name="Cell Name 6 7 2" xfId="15508"/>
    <cellStyle name="Cell Name 6 8" xfId="15509"/>
    <cellStyle name="Cell Name 6 8 2" xfId="15510"/>
    <cellStyle name="Cell Name 6 9" xfId="15511"/>
    <cellStyle name="Cell Name 6 9 2" xfId="15512"/>
    <cellStyle name="Cell Name 7" xfId="15513"/>
    <cellStyle name="Cell Name 7 10" xfId="15514"/>
    <cellStyle name="Cell Name 7 10 2" xfId="15515"/>
    <cellStyle name="Cell Name 7 2" xfId="15516"/>
    <cellStyle name="Cell Name 7 2 2" xfId="15517"/>
    <cellStyle name="Cell Name 7 3" xfId="15518"/>
    <cellStyle name="Cell Name 7 3 2" xfId="15519"/>
    <cellStyle name="Cell Name 7 4" xfId="15520"/>
    <cellStyle name="Cell Name 7 4 2" xfId="15521"/>
    <cellStyle name="Cell Name 7 5" xfId="15522"/>
    <cellStyle name="Cell Name 7 5 2" xfId="15523"/>
    <cellStyle name="Cell Name 7 6" xfId="15524"/>
    <cellStyle name="Cell Name 7 6 2" xfId="15525"/>
    <cellStyle name="Cell Name 7 7" xfId="15526"/>
    <cellStyle name="Cell Name 7 7 2" xfId="15527"/>
    <cellStyle name="Cell Name 7 8" xfId="15528"/>
    <cellStyle name="Cell Name 7 8 2" xfId="15529"/>
    <cellStyle name="Cell Name 7 9" xfId="15530"/>
    <cellStyle name="Cell Name 7 9 2" xfId="15531"/>
    <cellStyle name="Cell Name 8" xfId="15532"/>
    <cellStyle name="Cell Name 8 2" xfId="15533"/>
    <cellStyle name="Cell Name 9" xfId="15534"/>
    <cellStyle name="Cell Name 9 2" xfId="15535"/>
    <cellStyle name="Centered Heading" xfId="15536"/>
    <cellStyle name="Cents" xfId="15537"/>
    <cellStyle name="Cents 2" xfId="15538"/>
    <cellStyle name="Cents 2 2" xfId="15539"/>
    <cellStyle name="Cents 2 2 10" xfId="15540"/>
    <cellStyle name="Cents 2 2 10 2" xfId="15541"/>
    <cellStyle name="Cents 2 2 11" xfId="15542"/>
    <cellStyle name="Cents 2 2 11 2" xfId="15543"/>
    <cellStyle name="Cents 2 2 12" xfId="15544"/>
    <cellStyle name="Cents 2 2 12 2" xfId="15545"/>
    <cellStyle name="Cents 2 2 13" xfId="15546"/>
    <cellStyle name="Cents 2 2 13 2" xfId="15547"/>
    <cellStyle name="Cents 2 2 14" xfId="15548"/>
    <cellStyle name="Cents 2 2 14 2" xfId="15549"/>
    <cellStyle name="Cents 2 2 15" xfId="15550"/>
    <cellStyle name="Cents 2 2 15 2" xfId="15551"/>
    <cellStyle name="Cents 2 2 16" xfId="15552"/>
    <cellStyle name="Cents 2 2 16 2" xfId="15553"/>
    <cellStyle name="Cents 2 2 17" xfId="15554"/>
    <cellStyle name="Cents 2 2 18" xfId="15555"/>
    <cellStyle name="Cents 2 2 19" xfId="15556"/>
    <cellStyle name="Cents 2 2 2" xfId="15557"/>
    <cellStyle name="Cents 2 2 2 2" xfId="15558"/>
    <cellStyle name="Cents 2 2 3" xfId="15559"/>
    <cellStyle name="Cents 2 2 4" xfId="15560"/>
    <cellStyle name="Cents 2 2 4 2" xfId="15561"/>
    <cellStyle name="Cents 2 2 5" xfId="15562"/>
    <cellStyle name="Cents 2 2 5 2" xfId="15563"/>
    <cellStyle name="Cents 2 2 6" xfId="15564"/>
    <cellStyle name="Cents 2 2 6 2" xfId="15565"/>
    <cellStyle name="Cents 2 2 7" xfId="15566"/>
    <cellStyle name="Cents 2 2 7 2" xfId="15567"/>
    <cellStyle name="Cents 2 2 8" xfId="15568"/>
    <cellStyle name="Cents 2 2 8 2" xfId="15569"/>
    <cellStyle name="Cents 2 2 9" xfId="15570"/>
    <cellStyle name="Cents 2 2 9 2" xfId="15571"/>
    <cellStyle name="Cents 2 3" xfId="15572"/>
    <cellStyle name="Cents 2 3 2" xfId="15573"/>
    <cellStyle name="Cents 2 4" xfId="15574"/>
    <cellStyle name="Cents 2 4 2" xfId="15575"/>
    <cellStyle name="Cents 3" xfId="15576"/>
    <cellStyle name="Cents 3 10" xfId="15577"/>
    <cellStyle name="Cents 3 10 2" xfId="15578"/>
    <cellStyle name="Cents 3 11" xfId="15579"/>
    <cellStyle name="Cents 3 11 2" xfId="15580"/>
    <cellStyle name="Cents 3 12" xfId="15581"/>
    <cellStyle name="Cents 3 12 2" xfId="15582"/>
    <cellStyle name="Cents 3 13" xfId="15583"/>
    <cellStyle name="Cents 3 13 2" xfId="15584"/>
    <cellStyle name="Cents 3 14" xfId="15585"/>
    <cellStyle name="Cents 3 14 2" xfId="15586"/>
    <cellStyle name="Cents 3 15" xfId="15587"/>
    <cellStyle name="Cents 3 15 2" xfId="15588"/>
    <cellStyle name="Cents 3 16" xfId="15589"/>
    <cellStyle name="Cents 3 16 2" xfId="15590"/>
    <cellStyle name="Cents 3 17" xfId="15591"/>
    <cellStyle name="Cents 3 18" xfId="15592"/>
    <cellStyle name="Cents 3 19" xfId="15593"/>
    <cellStyle name="Cents 3 2" xfId="15594"/>
    <cellStyle name="Cents 3 2 2" xfId="15595"/>
    <cellStyle name="Cents 3 3" xfId="15596"/>
    <cellStyle name="Cents 3 4" xfId="15597"/>
    <cellStyle name="Cents 3 4 2" xfId="15598"/>
    <cellStyle name="Cents 3 5" xfId="15599"/>
    <cellStyle name="Cents 3 5 2" xfId="15600"/>
    <cellStyle name="Cents 3 6" xfId="15601"/>
    <cellStyle name="Cents 3 6 2" xfId="15602"/>
    <cellStyle name="Cents 3 7" xfId="15603"/>
    <cellStyle name="Cents 3 7 2" xfId="15604"/>
    <cellStyle name="Cents 3 8" xfId="15605"/>
    <cellStyle name="Cents 3 8 2" xfId="15606"/>
    <cellStyle name="Cents 3 9" xfId="15607"/>
    <cellStyle name="Cents 3 9 2" xfId="15608"/>
    <cellStyle name="Cents 4" xfId="15609"/>
    <cellStyle name="Cents 4 2" xfId="15610"/>
    <cellStyle name="Cents 5" xfId="15611"/>
    <cellStyle name="Cents 5 2" xfId="15612"/>
    <cellStyle name="CFnozeros" xfId="15613"/>
    <cellStyle name="CFtotal$" xfId="15614"/>
    <cellStyle name="Changeable" xfId="15615"/>
    <cellStyle name="Chart_box" xfId="15616"/>
    <cellStyle name="Check Cell" xfId="90"/>
    <cellStyle name="Check Cell 2" xfId="160"/>
    <cellStyle name="Cijfers in tabel" xfId="15617"/>
    <cellStyle name="Cijfers totaal" xfId="15618"/>
    <cellStyle name="Client" xfId="15619"/>
    <cellStyle name="Cmult" xfId="15620"/>
    <cellStyle name="Co. Names" xfId="15621"/>
    <cellStyle name="Co. Names - Bold" xfId="15622"/>
    <cellStyle name="Co. Names_Break-Up" xfId="15623"/>
    <cellStyle name="Code" xfId="15624"/>
    <cellStyle name="CodeEingabe" xfId="15625"/>
    <cellStyle name="COL HEADINGS" xfId="15626"/>
    <cellStyle name="COL HEADINGS 2" xfId="15627"/>
    <cellStyle name="COL HEADINGS 2 2" xfId="15628"/>
    <cellStyle name="COL HEADINGS 2 2 10" xfId="15629"/>
    <cellStyle name="COL HEADINGS 2 2 10 2" xfId="15630"/>
    <cellStyle name="COL HEADINGS 2 2 10 2 2" xfId="15631"/>
    <cellStyle name="COL HEADINGS 2 2 10 2 3" xfId="15632"/>
    <cellStyle name="COL HEADINGS 2 2 10 3" xfId="15633"/>
    <cellStyle name="COL HEADINGS 2 2 10 4" xfId="15634"/>
    <cellStyle name="COL HEADINGS 2 2 11" xfId="15635"/>
    <cellStyle name="COL HEADINGS 2 2 11 2" xfId="15636"/>
    <cellStyle name="COL HEADINGS 2 2 11 2 2" xfId="15637"/>
    <cellStyle name="COL HEADINGS 2 2 11 2 3" xfId="15638"/>
    <cellStyle name="COL HEADINGS 2 2 11 3" xfId="15639"/>
    <cellStyle name="COL HEADINGS 2 2 11 4" xfId="15640"/>
    <cellStyle name="COL HEADINGS 2 2 12" xfId="15641"/>
    <cellStyle name="COL HEADINGS 2 2 12 2" xfId="15642"/>
    <cellStyle name="COL HEADINGS 2 2 12 2 2" xfId="15643"/>
    <cellStyle name="COL HEADINGS 2 2 12 2 3" xfId="15644"/>
    <cellStyle name="COL HEADINGS 2 2 12 3" xfId="15645"/>
    <cellStyle name="COL HEADINGS 2 2 12 4" xfId="15646"/>
    <cellStyle name="COL HEADINGS 2 2 13" xfId="15647"/>
    <cellStyle name="COL HEADINGS 2 2 13 2" xfId="15648"/>
    <cellStyle name="COL HEADINGS 2 2 13 2 2" xfId="15649"/>
    <cellStyle name="COL HEADINGS 2 2 13 2 3" xfId="15650"/>
    <cellStyle name="COL HEADINGS 2 2 13 3" xfId="15651"/>
    <cellStyle name="COL HEADINGS 2 2 13 4" xfId="15652"/>
    <cellStyle name="COL HEADINGS 2 2 14" xfId="15653"/>
    <cellStyle name="COL HEADINGS 2 2 14 2" xfId="15654"/>
    <cellStyle name="COL HEADINGS 2 2 14 2 2" xfId="15655"/>
    <cellStyle name="COL HEADINGS 2 2 14 2 3" xfId="15656"/>
    <cellStyle name="COL HEADINGS 2 2 14 3" xfId="15657"/>
    <cellStyle name="COL HEADINGS 2 2 14 4" xfId="15658"/>
    <cellStyle name="COL HEADINGS 2 2 15" xfId="15659"/>
    <cellStyle name="COL HEADINGS 2 2 15 2" xfId="15660"/>
    <cellStyle name="COL HEADINGS 2 2 15 2 2" xfId="15661"/>
    <cellStyle name="COL HEADINGS 2 2 15 2 3" xfId="15662"/>
    <cellStyle name="COL HEADINGS 2 2 15 3" xfId="15663"/>
    <cellStyle name="COL HEADINGS 2 2 15 4" xfId="15664"/>
    <cellStyle name="COL HEADINGS 2 2 16" xfId="15665"/>
    <cellStyle name="COL HEADINGS 2 2 16 2" xfId="15666"/>
    <cellStyle name="COL HEADINGS 2 2 16 2 2" xfId="15667"/>
    <cellStyle name="COL HEADINGS 2 2 16 2 3" xfId="15668"/>
    <cellStyle name="COL HEADINGS 2 2 16 3" xfId="15669"/>
    <cellStyle name="COL HEADINGS 2 2 16 4" xfId="15670"/>
    <cellStyle name="COL HEADINGS 2 2 17" xfId="15671"/>
    <cellStyle name="COL HEADINGS 2 2 17 2" xfId="15672"/>
    <cellStyle name="COL HEADINGS 2 2 17 3" xfId="15673"/>
    <cellStyle name="COL HEADINGS 2 2 18" xfId="15674"/>
    <cellStyle name="COL HEADINGS 2 2 18 2" xfId="15675"/>
    <cellStyle name="COL HEADINGS 2 2 18 3" xfId="15676"/>
    <cellStyle name="COL HEADINGS 2 2 19" xfId="15677"/>
    <cellStyle name="COL HEADINGS 2 2 19 2" xfId="15678"/>
    <cellStyle name="COL HEADINGS 2 2 19 3" xfId="15679"/>
    <cellStyle name="COL HEADINGS 2 2 2" xfId="15680"/>
    <cellStyle name="COL HEADINGS 2 2 2 2" xfId="15681"/>
    <cellStyle name="COL HEADINGS 2 2 2 2 2" xfId="15682"/>
    <cellStyle name="COL HEADINGS 2 2 2 2 3" xfId="15683"/>
    <cellStyle name="COL HEADINGS 2 2 2 3" xfId="15684"/>
    <cellStyle name="COL HEADINGS 2 2 2 4" xfId="15685"/>
    <cellStyle name="COL HEADINGS 2 2 20" xfId="15686"/>
    <cellStyle name="COL HEADINGS 2 2 21" xfId="15687"/>
    <cellStyle name="COL HEADINGS 2 2 3" xfId="15688"/>
    <cellStyle name="COL HEADINGS 2 2 3 2" xfId="15689"/>
    <cellStyle name="COL HEADINGS 2 2 3 2 2" xfId="15690"/>
    <cellStyle name="COL HEADINGS 2 2 3 2 3" xfId="15691"/>
    <cellStyle name="COL HEADINGS 2 2 3 3" xfId="15692"/>
    <cellStyle name="COL HEADINGS 2 2 3 4" xfId="15693"/>
    <cellStyle name="COL HEADINGS 2 2 4" xfId="15694"/>
    <cellStyle name="COL HEADINGS 2 2 4 2" xfId="15695"/>
    <cellStyle name="COL HEADINGS 2 2 4 2 2" xfId="15696"/>
    <cellStyle name="COL HEADINGS 2 2 4 2 3" xfId="15697"/>
    <cellStyle name="COL HEADINGS 2 2 4 3" xfId="15698"/>
    <cellStyle name="COL HEADINGS 2 2 4 4" xfId="15699"/>
    <cellStyle name="COL HEADINGS 2 2 5" xfId="15700"/>
    <cellStyle name="COL HEADINGS 2 2 5 2" xfId="15701"/>
    <cellStyle name="COL HEADINGS 2 2 5 2 2" xfId="15702"/>
    <cellStyle name="COL HEADINGS 2 2 5 2 3" xfId="15703"/>
    <cellStyle name="COL HEADINGS 2 2 5 3" xfId="15704"/>
    <cellStyle name="COL HEADINGS 2 2 5 4" xfId="15705"/>
    <cellStyle name="COL HEADINGS 2 2 6" xfId="15706"/>
    <cellStyle name="COL HEADINGS 2 2 6 2" xfId="15707"/>
    <cellStyle name="COL HEADINGS 2 2 6 2 2" xfId="15708"/>
    <cellStyle name="COL HEADINGS 2 2 6 2 3" xfId="15709"/>
    <cellStyle name="COL HEADINGS 2 2 6 3" xfId="15710"/>
    <cellStyle name="COL HEADINGS 2 2 6 4" xfId="15711"/>
    <cellStyle name="COL HEADINGS 2 2 7" xfId="15712"/>
    <cellStyle name="COL HEADINGS 2 2 7 2" xfId="15713"/>
    <cellStyle name="COL HEADINGS 2 2 7 2 2" xfId="15714"/>
    <cellStyle name="COL HEADINGS 2 2 7 2 3" xfId="15715"/>
    <cellStyle name="COL HEADINGS 2 2 7 3" xfId="15716"/>
    <cellStyle name="COL HEADINGS 2 2 7 4" xfId="15717"/>
    <cellStyle name="COL HEADINGS 2 2 8" xfId="15718"/>
    <cellStyle name="COL HEADINGS 2 2 8 2" xfId="15719"/>
    <cellStyle name="COL HEADINGS 2 2 8 2 2" xfId="15720"/>
    <cellStyle name="COL HEADINGS 2 2 8 2 3" xfId="15721"/>
    <cellStyle name="COL HEADINGS 2 2 8 3" xfId="15722"/>
    <cellStyle name="COL HEADINGS 2 2 8 4" xfId="15723"/>
    <cellStyle name="COL HEADINGS 2 2 9" xfId="15724"/>
    <cellStyle name="COL HEADINGS 2 2 9 2" xfId="15725"/>
    <cellStyle name="COL HEADINGS 2 2 9 2 2" xfId="15726"/>
    <cellStyle name="COL HEADINGS 2 2 9 2 3" xfId="15727"/>
    <cellStyle name="COL HEADINGS 2 2 9 3" xfId="15728"/>
    <cellStyle name="COL HEADINGS 2 2 9 4" xfId="15729"/>
    <cellStyle name="COL HEADINGS 2 3" xfId="15730"/>
    <cellStyle name="COL HEADINGS 2 3 2" xfId="15731"/>
    <cellStyle name="COL HEADINGS 2 3 2 2" xfId="15732"/>
    <cellStyle name="COL HEADINGS 2 3 2 2 2" xfId="15733"/>
    <cellStyle name="COL HEADINGS 2 3 2 2 3" xfId="15734"/>
    <cellStyle name="COL HEADINGS 2 3 2 3" xfId="15735"/>
    <cellStyle name="COL HEADINGS 2 3 2 4" xfId="15736"/>
    <cellStyle name="COL HEADINGS 2 3 3" xfId="15737"/>
    <cellStyle name="COL HEADINGS 2 3 3 2" xfId="15738"/>
    <cellStyle name="COL HEADINGS 2 3 3 2 2" xfId="15739"/>
    <cellStyle name="COL HEADINGS 2 3 3 2 3" xfId="15740"/>
    <cellStyle name="COL HEADINGS 2 3 3 3" xfId="15741"/>
    <cellStyle name="COL HEADINGS 2 3 3 4" xfId="15742"/>
    <cellStyle name="COL HEADINGS 2 3 4" xfId="15743"/>
    <cellStyle name="COL HEADINGS 2 3 4 2" xfId="15744"/>
    <cellStyle name="COL HEADINGS 2 3 4 2 2" xfId="15745"/>
    <cellStyle name="COL HEADINGS 2 3 4 2 3" xfId="15746"/>
    <cellStyle name="COL HEADINGS 2 3 4 3" xfId="15747"/>
    <cellStyle name="COL HEADINGS 2 3 4 4" xfId="15748"/>
    <cellStyle name="COL HEADINGS 2 3 5" xfId="15749"/>
    <cellStyle name="COL HEADINGS 2 3 5 2" xfId="15750"/>
    <cellStyle name="COL HEADINGS 2 3 5 3" xfId="15751"/>
    <cellStyle name="COL HEADINGS 2 3 6" xfId="15752"/>
    <cellStyle name="COL HEADINGS 2 3 6 2" xfId="15753"/>
    <cellStyle name="COL HEADINGS 2 3 6 3" xfId="15754"/>
    <cellStyle name="COL HEADINGS 2 3 7" xfId="15755"/>
    <cellStyle name="COL HEADINGS 2 3 8" xfId="15756"/>
    <cellStyle name="COL HEADINGS 2 4" xfId="15757"/>
    <cellStyle name="COL HEADINGS 2 4 2" xfId="15758"/>
    <cellStyle name="COL HEADINGS 2 4 2 2" xfId="15759"/>
    <cellStyle name="COL HEADINGS 2 4 2 3" xfId="15760"/>
    <cellStyle name="COL HEADINGS 2 4 3" xfId="15761"/>
    <cellStyle name="COL HEADINGS 2 4 4" xfId="15762"/>
    <cellStyle name="COL HEADINGS 2 5" xfId="15763"/>
    <cellStyle name="COL HEADINGS 2 5 2" xfId="15764"/>
    <cellStyle name="COL HEADINGS 2 5 2 2" xfId="15765"/>
    <cellStyle name="COL HEADINGS 2 5 2 3" xfId="15766"/>
    <cellStyle name="COL HEADINGS 2 5 3" xfId="15767"/>
    <cellStyle name="COL HEADINGS 2 5 4" xfId="15768"/>
    <cellStyle name="COL HEADINGS 2 6" xfId="15769"/>
    <cellStyle name="COL HEADINGS 2 6 2" xfId="15770"/>
    <cellStyle name="COL HEADINGS 2 6 2 2" xfId="15771"/>
    <cellStyle name="COL HEADINGS 2 6 2 3" xfId="15772"/>
    <cellStyle name="COL HEADINGS 2 6 3" xfId="15773"/>
    <cellStyle name="COL HEADINGS 2 6 4" xfId="15774"/>
    <cellStyle name="COL HEADINGS 2 7" xfId="15775"/>
    <cellStyle name="COL HEADINGS 2 8" xfId="15776"/>
    <cellStyle name="COL HEADINGS 3" xfId="15777"/>
    <cellStyle name="COL HEADINGS 3 10" xfId="15778"/>
    <cellStyle name="COL HEADINGS 3 10 2" xfId="15779"/>
    <cellStyle name="COL HEADINGS 3 10 2 2" xfId="15780"/>
    <cellStyle name="COL HEADINGS 3 10 2 3" xfId="15781"/>
    <cellStyle name="COL HEADINGS 3 10 3" xfId="15782"/>
    <cellStyle name="COL HEADINGS 3 10 4" xfId="15783"/>
    <cellStyle name="COL HEADINGS 3 11" xfId="15784"/>
    <cellStyle name="COL HEADINGS 3 11 2" xfId="15785"/>
    <cellStyle name="COL HEADINGS 3 11 2 2" xfId="15786"/>
    <cellStyle name="COL HEADINGS 3 11 2 3" xfId="15787"/>
    <cellStyle name="COL HEADINGS 3 11 3" xfId="15788"/>
    <cellStyle name="COL HEADINGS 3 11 4" xfId="15789"/>
    <cellStyle name="COL HEADINGS 3 12" xfId="15790"/>
    <cellStyle name="COL HEADINGS 3 12 2" xfId="15791"/>
    <cellStyle name="COL HEADINGS 3 12 2 2" xfId="15792"/>
    <cellStyle name="COL HEADINGS 3 12 2 3" xfId="15793"/>
    <cellStyle name="COL HEADINGS 3 12 3" xfId="15794"/>
    <cellStyle name="COL HEADINGS 3 12 4" xfId="15795"/>
    <cellStyle name="COL HEADINGS 3 13" xfId="15796"/>
    <cellStyle name="COL HEADINGS 3 13 2" xfId="15797"/>
    <cellStyle name="COL HEADINGS 3 13 2 2" xfId="15798"/>
    <cellStyle name="COL HEADINGS 3 13 2 3" xfId="15799"/>
    <cellStyle name="COL HEADINGS 3 13 3" xfId="15800"/>
    <cellStyle name="COL HEADINGS 3 13 4" xfId="15801"/>
    <cellStyle name="COL HEADINGS 3 14" xfId="15802"/>
    <cellStyle name="COL HEADINGS 3 14 2" xfId="15803"/>
    <cellStyle name="COL HEADINGS 3 14 2 2" xfId="15804"/>
    <cellStyle name="COL HEADINGS 3 14 2 3" xfId="15805"/>
    <cellStyle name="COL HEADINGS 3 14 3" xfId="15806"/>
    <cellStyle name="COL HEADINGS 3 14 4" xfId="15807"/>
    <cellStyle name="COL HEADINGS 3 15" xfId="15808"/>
    <cellStyle name="COL HEADINGS 3 15 2" xfId="15809"/>
    <cellStyle name="COL HEADINGS 3 15 2 2" xfId="15810"/>
    <cellStyle name="COL HEADINGS 3 15 2 3" xfId="15811"/>
    <cellStyle name="COL HEADINGS 3 15 3" xfId="15812"/>
    <cellStyle name="COL HEADINGS 3 15 4" xfId="15813"/>
    <cellStyle name="COL HEADINGS 3 16" xfId="15814"/>
    <cellStyle name="COL HEADINGS 3 16 2" xfId="15815"/>
    <cellStyle name="COL HEADINGS 3 16 2 2" xfId="15816"/>
    <cellStyle name="COL HEADINGS 3 16 2 3" xfId="15817"/>
    <cellStyle name="COL HEADINGS 3 16 3" xfId="15818"/>
    <cellStyle name="COL HEADINGS 3 16 4" xfId="15819"/>
    <cellStyle name="COL HEADINGS 3 17" xfId="15820"/>
    <cellStyle name="COL HEADINGS 3 17 2" xfId="15821"/>
    <cellStyle name="COL HEADINGS 3 17 3" xfId="15822"/>
    <cellStyle name="COL HEADINGS 3 18" xfId="15823"/>
    <cellStyle name="COL HEADINGS 3 18 2" xfId="15824"/>
    <cellStyle name="COL HEADINGS 3 18 3" xfId="15825"/>
    <cellStyle name="COL HEADINGS 3 19" xfId="15826"/>
    <cellStyle name="COL HEADINGS 3 19 2" xfId="15827"/>
    <cellStyle name="COL HEADINGS 3 19 3" xfId="15828"/>
    <cellStyle name="COL HEADINGS 3 2" xfId="15829"/>
    <cellStyle name="COL HEADINGS 3 2 2" xfId="15830"/>
    <cellStyle name="COL HEADINGS 3 2 2 2" xfId="15831"/>
    <cellStyle name="COL HEADINGS 3 2 2 3" xfId="15832"/>
    <cellStyle name="COL HEADINGS 3 2 3" xfId="15833"/>
    <cellStyle name="COL HEADINGS 3 2 4" xfId="15834"/>
    <cellStyle name="COL HEADINGS 3 20" xfId="15835"/>
    <cellStyle name="COL HEADINGS 3 21" xfId="15836"/>
    <cellStyle name="COL HEADINGS 3 3" xfId="15837"/>
    <cellStyle name="COL HEADINGS 3 3 2" xfId="15838"/>
    <cellStyle name="COL HEADINGS 3 3 2 2" xfId="15839"/>
    <cellStyle name="COL HEADINGS 3 3 2 3" xfId="15840"/>
    <cellStyle name="COL HEADINGS 3 3 3" xfId="15841"/>
    <cellStyle name="COL HEADINGS 3 3 4" xfId="15842"/>
    <cellStyle name="COL HEADINGS 3 4" xfId="15843"/>
    <cellStyle name="COL HEADINGS 3 4 2" xfId="15844"/>
    <cellStyle name="COL HEADINGS 3 4 2 2" xfId="15845"/>
    <cellStyle name="COL HEADINGS 3 4 2 3" xfId="15846"/>
    <cellStyle name="COL HEADINGS 3 4 3" xfId="15847"/>
    <cellStyle name="COL HEADINGS 3 4 4" xfId="15848"/>
    <cellStyle name="COL HEADINGS 3 5" xfId="15849"/>
    <cellStyle name="COL HEADINGS 3 5 2" xfId="15850"/>
    <cellStyle name="COL HEADINGS 3 5 2 2" xfId="15851"/>
    <cellStyle name="COL HEADINGS 3 5 2 3" xfId="15852"/>
    <cellStyle name="COL HEADINGS 3 5 3" xfId="15853"/>
    <cellStyle name="COL HEADINGS 3 5 4" xfId="15854"/>
    <cellStyle name="COL HEADINGS 3 6" xfId="15855"/>
    <cellStyle name="COL HEADINGS 3 6 2" xfId="15856"/>
    <cellStyle name="COL HEADINGS 3 6 2 2" xfId="15857"/>
    <cellStyle name="COL HEADINGS 3 6 2 3" xfId="15858"/>
    <cellStyle name="COL HEADINGS 3 6 3" xfId="15859"/>
    <cellStyle name="COL HEADINGS 3 6 4" xfId="15860"/>
    <cellStyle name="COL HEADINGS 3 7" xfId="15861"/>
    <cellStyle name="COL HEADINGS 3 7 2" xfId="15862"/>
    <cellStyle name="COL HEADINGS 3 7 2 2" xfId="15863"/>
    <cellStyle name="COL HEADINGS 3 7 2 3" xfId="15864"/>
    <cellStyle name="COL HEADINGS 3 7 3" xfId="15865"/>
    <cellStyle name="COL HEADINGS 3 7 4" xfId="15866"/>
    <cellStyle name="COL HEADINGS 3 8" xfId="15867"/>
    <cellStyle name="COL HEADINGS 3 8 2" xfId="15868"/>
    <cellStyle name="COL HEADINGS 3 8 2 2" xfId="15869"/>
    <cellStyle name="COL HEADINGS 3 8 2 3" xfId="15870"/>
    <cellStyle name="COL HEADINGS 3 8 3" xfId="15871"/>
    <cellStyle name="COL HEADINGS 3 8 4" xfId="15872"/>
    <cellStyle name="COL HEADINGS 3 9" xfId="15873"/>
    <cellStyle name="COL HEADINGS 3 9 2" xfId="15874"/>
    <cellStyle name="COL HEADINGS 3 9 2 2" xfId="15875"/>
    <cellStyle name="COL HEADINGS 3 9 2 3" xfId="15876"/>
    <cellStyle name="COL HEADINGS 3 9 3" xfId="15877"/>
    <cellStyle name="COL HEADINGS 3 9 4" xfId="15878"/>
    <cellStyle name="COL HEADINGS 4" xfId="15879"/>
    <cellStyle name="COL HEADINGS 4 2" xfId="15880"/>
    <cellStyle name="COL HEADINGS 4 2 2" xfId="15881"/>
    <cellStyle name="COL HEADINGS 4 2 2 2" xfId="15882"/>
    <cellStyle name="COL HEADINGS 4 2 2 3" xfId="15883"/>
    <cellStyle name="COL HEADINGS 4 2 3" xfId="15884"/>
    <cellStyle name="COL HEADINGS 4 2 4" xfId="15885"/>
    <cellStyle name="COL HEADINGS 4 3" xfId="15886"/>
    <cellStyle name="COL HEADINGS 4 3 2" xfId="15887"/>
    <cellStyle name="COL HEADINGS 4 3 2 2" xfId="15888"/>
    <cellStyle name="COL HEADINGS 4 3 2 3" xfId="15889"/>
    <cellStyle name="COL HEADINGS 4 3 3" xfId="15890"/>
    <cellStyle name="COL HEADINGS 4 3 4" xfId="15891"/>
    <cellStyle name="COL HEADINGS 4 4" xfId="15892"/>
    <cellStyle name="COL HEADINGS 4 4 2" xfId="15893"/>
    <cellStyle name="COL HEADINGS 4 4 2 2" xfId="15894"/>
    <cellStyle name="COL HEADINGS 4 4 2 3" xfId="15895"/>
    <cellStyle name="COL HEADINGS 4 4 3" xfId="15896"/>
    <cellStyle name="COL HEADINGS 4 4 4" xfId="15897"/>
    <cellStyle name="COL HEADINGS 4 5" xfId="15898"/>
    <cellStyle name="COL HEADINGS 4 5 2" xfId="15899"/>
    <cellStyle name="COL HEADINGS 4 5 3" xfId="15900"/>
    <cellStyle name="COL HEADINGS 4 6" xfId="15901"/>
    <cellStyle name="COL HEADINGS 4 6 2" xfId="15902"/>
    <cellStyle name="COL HEADINGS 4 6 3" xfId="15903"/>
    <cellStyle name="COL HEADINGS 4 7" xfId="15904"/>
    <cellStyle name="COL HEADINGS 4 8" xfId="15905"/>
    <cellStyle name="COL HEADINGS 5" xfId="15906"/>
    <cellStyle name="COL HEADINGS 5 2" xfId="15907"/>
    <cellStyle name="COL HEADINGS 5 2 2" xfId="15908"/>
    <cellStyle name="COL HEADINGS 5 2 3" xfId="15909"/>
    <cellStyle name="COL HEADINGS 5 3" xfId="15910"/>
    <cellStyle name="COL HEADINGS 5 4" xfId="15911"/>
    <cellStyle name="COL HEADINGS 6" xfId="15912"/>
    <cellStyle name="COL HEADINGS 6 2" xfId="15913"/>
    <cellStyle name="COL HEADINGS 6 2 2" xfId="15914"/>
    <cellStyle name="COL HEADINGS 6 2 3" xfId="15915"/>
    <cellStyle name="COL HEADINGS 6 3" xfId="15916"/>
    <cellStyle name="COL HEADINGS 6 4" xfId="15917"/>
    <cellStyle name="COL HEADINGS 7" xfId="15918"/>
    <cellStyle name="COL HEADINGS 7 2" xfId="15919"/>
    <cellStyle name="COL HEADINGS 7 2 2" xfId="15920"/>
    <cellStyle name="COL HEADINGS 7 2 3" xfId="15921"/>
    <cellStyle name="COL HEADINGS 7 3" xfId="15922"/>
    <cellStyle name="COL HEADINGS 7 4" xfId="15923"/>
    <cellStyle name="COL HEADINGS 8" xfId="15924"/>
    <cellStyle name="COL HEADINGS 9" xfId="15925"/>
    <cellStyle name="Col title" xfId="15926"/>
    <cellStyle name="Col title 2" xfId="15927"/>
    <cellStyle name="Col title 2 2" xfId="15928"/>
    <cellStyle name="Col title 2 2 10" xfId="15929"/>
    <cellStyle name="Col title 2 2 10 2" xfId="15930"/>
    <cellStyle name="Col title 2 2 11" xfId="15931"/>
    <cellStyle name="Col title 2 2 11 2" xfId="15932"/>
    <cellStyle name="Col title 2 2 12" xfId="15933"/>
    <cellStyle name="Col title 2 2 12 2" xfId="15934"/>
    <cellStyle name="Col title 2 2 13" xfId="15935"/>
    <cellStyle name="Col title 2 2 13 2" xfId="15936"/>
    <cellStyle name="Col title 2 2 14" xfId="15937"/>
    <cellStyle name="Col title 2 2 14 2" xfId="15938"/>
    <cellStyle name="Col title 2 2 15" xfId="15939"/>
    <cellStyle name="Col title 2 2 15 2" xfId="15940"/>
    <cellStyle name="Col title 2 2 16" xfId="15941"/>
    <cellStyle name="Col title 2 2 16 2" xfId="15942"/>
    <cellStyle name="Col title 2 2 17" xfId="15943"/>
    <cellStyle name="Col title 2 2 18" xfId="15944"/>
    <cellStyle name="Col title 2 2 19" xfId="15945"/>
    <cellStyle name="Col title 2 2 2" xfId="15946"/>
    <cellStyle name="Col title 2 2 2 2" xfId="15947"/>
    <cellStyle name="Col title 2 2 3" xfId="15948"/>
    <cellStyle name="Col title 2 2 4" xfId="15949"/>
    <cellStyle name="Col title 2 2 4 2" xfId="15950"/>
    <cellStyle name="Col title 2 2 5" xfId="15951"/>
    <cellStyle name="Col title 2 2 5 2" xfId="15952"/>
    <cellStyle name="Col title 2 2 6" xfId="15953"/>
    <cellStyle name="Col title 2 2 6 2" xfId="15954"/>
    <cellStyle name="Col title 2 2 7" xfId="15955"/>
    <cellStyle name="Col title 2 2 7 2" xfId="15956"/>
    <cellStyle name="Col title 2 2 8" xfId="15957"/>
    <cellStyle name="Col title 2 2 8 2" xfId="15958"/>
    <cellStyle name="Col title 2 2 9" xfId="15959"/>
    <cellStyle name="Col title 2 2 9 2" xfId="15960"/>
    <cellStyle name="Col title 2 3" xfId="15961"/>
    <cellStyle name="Col title 2 3 2" xfId="15962"/>
    <cellStyle name="Col title 2 4" xfId="15963"/>
    <cellStyle name="Col title 2 4 2" xfId="15964"/>
    <cellStyle name="Col title 3" xfId="15965"/>
    <cellStyle name="Col title 3 10" xfId="15966"/>
    <cellStyle name="Col title 3 10 2" xfId="15967"/>
    <cellStyle name="Col title 3 11" xfId="15968"/>
    <cellStyle name="Col title 3 11 2" xfId="15969"/>
    <cellStyle name="Col title 3 12" xfId="15970"/>
    <cellStyle name="Col title 3 12 2" xfId="15971"/>
    <cellStyle name="Col title 3 13" xfId="15972"/>
    <cellStyle name="Col title 3 13 2" xfId="15973"/>
    <cellStyle name="Col title 3 14" xfId="15974"/>
    <cellStyle name="Col title 3 14 2" xfId="15975"/>
    <cellStyle name="Col title 3 15" xfId="15976"/>
    <cellStyle name="Col title 3 15 2" xfId="15977"/>
    <cellStyle name="Col title 3 16" xfId="15978"/>
    <cellStyle name="Col title 3 16 2" xfId="15979"/>
    <cellStyle name="Col title 3 17" xfId="15980"/>
    <cellStyle name="Col title 3 18" xfId="15981"/>
    <cellStyle name="Col title 3 19" xfId="15982"/>
    <cellStyle name="Col title 3 2" xfId="15983"/>
    <cellStyle name="Col title 3 2 2" xfId="15984"/>
    <cellStyle name="Col title 3 3" xfId="15985"/>
    <cellStyle name="Col title 3 4" xfId="15986"/>
    <cellStyle name="Col title 3 4 2" xfId="15987"/>
    <cellStyle name="Col title 3 5" xfId="15988"/>
    <cellStyle name="Col title 3 5 2" xfId="15989"/>
    <cellStyle name="Col title 3 6" xfId="15990"/>
    <cellStyle name="Col title 3 6 2" xfId="15991"/>
    <cellStyle name="Col title 3 7" xfId="15992"/>
    <cellStyle name="Col title 3 7 2" xfId="15993"/>
    <cellStyle name="Col title 3 8" xfId="15994"/>
    <cellStyle name="Col title 3 8 2" xfId="15995"/>
    <cellStyle name="Col title 3 9" xfId="15996"/>
    <cellStyle name="Col title 3 9 2" xfId="15997"/>
    <cellStyle name="Col title 4" xfId="15998"/>
    <cellStyle name="Col title 4 2" xfId="15999"/>
    <cellStyle name="Col title 5" xfId="16000"/>
    <cellStyle name="Col title 5 2" xfId="16001"/>
    <cellStyle name="Col title dates (m-y)" xfId="16002"/>
    <cellStyle name="Col title dates (m-y) 2" xfId="16003"/>
    <cellStyle name="Col title dates (m-y) 2 2" xfId="16004"/>
    <cellStyle name="Col title dates (m-y) 2 2 10" xfId="16005"/>
    <cellStyle name="Col title dates (m-y) 2 2 10 2" xfId="16006"/>
    <cellStyle name="Col title dates (m-y) 2 2 11" xfId="16007"/>
    <cellStyle name="Col title dates (m-y) 2 2 11 2" xfId="16008"/>
    <cellStyle name="Col title dates (m-y) 2 2 12" xfId="16009"/>
    <cellStyle name="Col title dates (m-y) 2 2 12 2" xfId="16010"/>
    <cellStyle name="Col title dates (m-y) 2 2 13" xfId="16011"/>
    <cellStyle name="Col title dates (m-y) 2 2 13 2" xfId="16012"/>
    <cellStyle name="Col title dates (m-y) 2 2 14" xfId="16013"/>
    <cellStyle name="Col title dates (m-y) 2 2 14 2" xfId="16014"/>
    <cellStyle name="Col title dates (m-y) 2 2 15" xfId="16015"/>
    <cellStyle name="Col title dates (m-y) 2 2 15 2" xfId="16016"/>
    <cellStyle name="Col title dates (m-y) 2 2 16" xfId="16017"/>
    <cellStyle name="Col title dates (m-y) 2 2 16 2" xfId="16018"/>
    <cellStyle name="Col title dates (m-y) 2 2 17" xfId="16019"/>
    <cellStyle name="Col title dates (m-y) 2 2 18" xfId="16020"/>
    <cellStyle name="Col title dates (m-y) 2 2 19" xfId="16021"/>
    <cellStyle name="Col title dates (m-y) 2 2 2" xfId="16022"/>
    <cellStyle name="Col title dates (m-y) 2 2 2 2" xfId="16023"/>
    <cellStyle name="Col title dates (m-y) 2 2 3" xfId="16024"/>
    <cellStyle name="Col title dates (m-y) 2 2 4" xfId="16025"/>
    <cellStyle name="Col title dates (m-y) 2 2 4 2" xfId="16026"/>
    <cellStyle name="Col title dates (m-y) 2 2 5" xfId="16027"/>
    <cellStyle name="Col title dates (m-y) 2 2 5 2" xfId="16028"/>
    <cellStyle name="Col title dates (m-y) 2 2 6" xfId="16029"/>
    <cellStyle name="Col title dates (m-y) 2 2 6 2" xfId="16030"/>
    <cellStyle name="Col title dates (m-y) 2 2 7" xfId="16031"/>
    <cellStyle name="Col title dates (m-y) 2 2 7 2" xfId="16032"/>
    <cellStyle name="Col title dates (m-y) 2 2 8" xfId="16033"/>
    <cellStyle name="Col title dates (m-y) 2 2 8 2" xfId="16034"/>
    <cellStyle name="Col title dates (m-y) 2 2 9" xfId="16035"/>
    <cellStyle name="Col title dates (m-y) 2 2 9 2" xfId="16036"/>
    <cellStyle name="Col title dates (m-y) 2 3" xfId="16037"/>
    <cellStyle name="Col title dates (m-y) 2 3 2" xfId="16038"/>
    <cellStyle name="Col title dates (m-y) 2 4" xfId="16039"/>
    <cellStyle name="Col title dates (m-y) 2 4 2" xfId="16040"/>
    <cellStyle name="Col title dates (m-y) 3" xfId="16041"/>
    <cellStyle name="Col title dates (m-y) 3 10" xfId="16042"/>
    <cellStyle name="Col title dates (m-y) 3 10 2" xfId="16043"/>
    <cellStyle name="Col title dates (m-y) 3 11" xfId="16044"/>
    <cellStyle name="Col title dates (m-y) 3 11 2" xfId="16045"/>
    <cellStyle name="Col title dates (m-y) 3 12" xfId="16046"/>
    <cellStyle name="Col title dates (m-y) 3 12 2" xfId="16047"/>
    <cellStyle name="Col title dates (m-y) 3 13" xfId="16048"/>
    <cellStyle name="Col title dates (m-y) 3 13 2" xfId="16049"/>
    <cellStyle name="Col title dates (m-y) 3 14" xfId="16050"/>
    <cellStyle name="Col title dates (m-y) 3 14 2" xfId="16051"/>
    <cellStyle name="Col title dates (m-y) 3 15" xfId="16052"/>
    <cellStyle name="Col title dates (m-y) 3 15 2" xfId="16053"/>
    <cellStyle name="Col title dates (m-y) 3 16" xfId="16054"/>
    <cellStyle name="Col title dates (m-y) 3 16 2" xfId="16055"/>
    <cellStyle name="Col title dates (m-y) 3 17" xfId="16056"/>
    <cellStyle name="Col title dates (m-y) 3 18" xfId="16057"/>
    <cellStyle name="Col title dates (m-y) 3 19" xfId="16058"/>
    <cellStyle name="Col title dates (m-y) 3 2" xfId="16059"/>
    <cellStyle name="Col title dates (m-y) 3 2 2" xfId="16060"/>
    <cellStyle name="Col title dates (m-y) 3 3" xfId="16061"/>
    <cellStyle name="Col title dates (m-y) 3 4" xfId="16062"/>
    <cellStyle name="Col title dates (m-y) 3 4 2" xfId="16063"/>
    <cellStyle name="Col title dates (m-y) 3 5" xfId="16064"/>
    <cellStyle name="Col title dates (m-y) 3 5 2" xfId="16065"/>
    <cellStyle name="Col title dates (m-y) 3 6" xfId="16066"/>
    <cellStyle name="Col title dates (m-y) 3 6 2" xfId="16067"/>
    <cellStyle name="Col title dates (m-y) 3 7" xfId="16068"/>
    <cellStyle name="Col title dates (m-y) 3 7 2" xfId="16069"/>
    <cellStyle name="Col title dates (m-y) 3 8" xfId="16070"/>
    <cellStyle name="Col title dates (m-y) 3 8 2" xfId="16071"/>
    <cellStyle name="Col title dates (m-y) 3 9" xfId="16072"/>
    <cellStyle name="Col title dates (m-y) 3 9 2" xfId="16073"/>
    <cellStyle name="Col title dates (m-y) 4" xfId="16074"/>
    <cellStyle name="Col title dates (m-y) 4 2" xfId="16075"/>
    <cellStyle name="Col title dates (m-y) 5" xfId="16076"/>
    <cellStyle name="Col title dates (m-y) 5 2" xfId="16077"/>
    <cellStyle name="Col title multplie" xfId="16078"/>
    <cellStyle name="Col title multplie 2" xfId="16079"/>
    <cellStyle name="Col title multplie 2 2" xfId="16080"/>
    <cellStyle name="Col title multplie 2 2 10" xfId="16081"/>
    <cellStyle name="Col title multplie 2 2 10 2" xfId="16082"/>
    <cellStyle name="Col title multplie 2 2 11" xfId="16083"/>
    <cellStyle name="Col title multplie 2 2 11 2" xfId="16084"/>
    <cellStyle name="Col title multplie 2 2 12" xfId="16085"/>
    <cellStyle name="Col title multplie 2 2 12 2" xfId="16086"/>
    <cellStyle name="Col title multplie 2 2 13" xfId="16087"/>
    <cellStyle name="Col title multplie 2 2 13 2" xfId="16088"/>
    <cellStyle name="Col title multplie 2 2 14" xfId="16089"/>
    <cellStyle name="Col title multplie 2 2 14 2" xfId="16090"/>
    <cellStyle name="Col title multplie 2 2 15" xfId="16091"/>
    <cellStyle name="Col title multplie 2 2 15 2" xfId="16092"/>
    <cellStyle name="Col title multplie 2 2 16" xfId="16093"/>
    <cellStyle name="Col title multplie 2 2 16 2" xfId="16094"/>
    <cellStyle name="Col title multplie 2 2 17" xfId="16095"/>
    <cellStyle name="Col title multplie 2 2 18" xfId="16096"/>
    <cellStyle name="Col title multplie 2 2 19" xfId="16097"/>
    <cellStyle name="Col title multplie 2 2 2" xfId="16098"/>
    <cellStyle name="Col title multplie 2 2 2 2" xfId="16099"/>
    <cellStyle name="Col title multplie 2 2 3" xfId="16100"/>
    <cellStyle name="Col title multplie 2 2 4" xfId="16101"/>
    <cellStyle name="Col title multplie 2 2 4 2" xfId="16102"/>
    <cellStyle name="Col title multplie 2 2 5" xfId="16103"/>
    <cellStyle name="Col title multplie 2 2 5 2" xfId="16104"/>
    <cellStyle name="Col title multplie 2 2 6" xfId="16105"/>
    <cellStyle name="Col title multplie 2 2 6 2" xfId="16106"/>
    <cellStyle name="Col title multplie 2 2 7" xfId="16107"/>
    <cellStyle name="Col title multplie 2 2 7 2" xfId="16108"/>
    <cellStyle name="Col title multplie 2 2 8" xfId="16109"/>
    <cellStyle name="Col title multplie 2 2 8 2" xfId="16110"/>
    <cellStyle name="Col title multplie 2 2 9" xfId="16111"/>
    <cellStyle name="Col title multplie 2 2 9 2" xfId="16112"/>
    <cellStyle name="Col title multplie 2 3" xfId="16113"/>
    <cellStyle name="Col title multplie 2 3 2" xfId="16114"/>
    <cellStyle name="Col title multplie 2 4" xfId="16115"/>
    <cellStyle name="Col title multplie 2 4 2" xfId="16116"/>
    <cellStyle name="Col title multplie 3" xfId="16117"/>
    <cellStyle name="Col title multplie 3 10" xfId="16118"/>
    <cellStyle name="Col title multplie 3 10 2" xfId="16119"/>
    <cellStyle name="Col title multplie 3 11" xfId="16120"/>
    <cellStyle name="Col title multplie 3 11 2" xfId="16121"/>
    <cellStyle name="Col title multplie 3 12" xfId="16122"/>
    <cellStyle name="Col title multplie 3 12 2" xfId="16123"/>
    <cellStyle name="Col title multplie 3 13" xfId="16124"/>
    <cellStyle name="Col title multplie 3 13 2" xfId="16125"/>
    <cellStyle name="Col title multplie 3 14" xfId="16126"/>
    <cellStyle name="Col title multplie 3 14 2" xfId="16127"/>
    <cellStyle name="Col title multplie 3 15" xfId="16128"/>
    <cellStyle name="Col title multplie 3 15 2" xfId="16129"/>
    <cellStyle name="Col title multplie 3 16" xfId="16130"/>
    <cellStyle name="Col title multplie 3 16 2" xfId="16131"/>
    <cellStyle name="Col title multplie 3 17" xfId="16132"/>
    <cellStyle name="Col title multplie 3 18" xfId="16133"/>
    <cellStyle name="Col title multplie 3 19" xfId="16134"/>
    <cellStyle name="Col title multplie 3 2" xfId="16135"/>
    <cellStyle name="Col title multplie 3 2 2" xfId="16136"/>
    <cellStyle name="Col title multplie 3 3" xfId="16137"/>
    <cellStyle name="Col title multplie 3 4" xfId="16138"/>
    <cellStyle name="Col title multplie 3 4 2" xfId="16139"/>
    <cellStyle name="Col title multplie 3 5" xfId="16140"/>
    <cellStyle name="Col title multplie 3 5 2" xfId="16141"/>
    <cellStyle name="Col title multplie 3 6" xfId="16142"/>
    <cellStyle name="Col title multplie 3 6 2" xfId="16143"/>
    <cellStyle name="Col title multplie 3 7" xfId="16144"/>
    <cellStyle name="Col title multplie 3 7 2" xfId="16145"/>
    <cellStyle name="Col title multplie 3 8" xfId="16146"/>
    <cellStyle name="Col title multplie 3 8 2" xfId="16147"/>
    <cellStyle name="Col title multplie 3 9" xfId="16148"/>
    <cellStyle name="Col title multplie 3 9 2" xfId="16149"/>
    <cellStyle name="Col title multplie 4" xfId="16150"/>
    <cellStyle name="Col title multplie 4 2" xfId="16151"/>
    <cellStyle name="Col title multplie 5" xfId="16152"/>
    <cellStyle name="Col title multplie 5 2" xfId="16153"/>
    <cellStyle name="Col title percent" xfId="16154"/>
    <cellStyle name="Col title percent 2" xfId="16155"/>
    <cellStyle name="Col title percent 2 2" xfId="16156"/>
    <cellStyle name="Col title percent 2 2 10" xfId="16157"/>
    <cellStyle name="Col title percent 2 2 10 2" xfId="16158"/>
    <cellStyle name="Col title percent 2 2 11" xfId="16159"/>
    <cellStyle name="Col title percent 2 2 11 2" xfId="16160"/>
    <cellStyle name="Col title percent 2 2 12" xfId="16161"/>
    <cellStyle name="Col title percent 2 2 12 2" xfId="16162"/>
    <cellStyle name="Col title percent 2 2 13" xfId="16163"/>
    <cellStyle name="Col title percent 2 2 13 2" xfId="16164"/>
    <cellStyle name="Col title percent 2 2 14" xfId="16165"/>
    <cellStyle name="Col title percent 2 2 14 2" xfId="16166"/>
    <cellStyle name="Col title percent 2 2 15" xfId="16167"/>
    <cellStyle name="Col title percent 2 2 15 2" xfId="16168"/>
    <cellStyle name="Col title percent 2 2 16" xfId="16169"/>
    <cellStyle name="Col title percent 2 2 16 2" xfId="16170"/>
    <cellStyle name="Col title percent 2 2 17" xfId="16171"/>
    <cellStyle name="Col title percent 2 2 18" xfId="16172"/>
    <cellStyle name="Col title percent 2 2 19" xfId="16173"/>
    <cellStyle name="Col title percent 2 2 2" xfId="16174"/>
    <cellStyle name="Col title percent 2 2 2 2" xfId="16175"/>
    <cellStyle name="Col title percent 2 2 3" xfId="16176"/>
    <cellStyle name="Col title percent 2 2 4" xfId="16177"/>
    <cellStyle name="Col title percent 2 2 4 2" xfId="16178"/>
    <cellStyle name="Col title percent 2 2 5" xfId="16179"/>
    <cellStyle name="Col title percent 2 2 5 2" xfId="16180"/>
    <cellStyle name="Col title percent 2 2 6" xfId="16181"/>
    <cellStyle name="Col title percent 2 2 6 2" xfId="16182"/>
    <cellStyle name="Col title percent 2 2 7" xfId="16183"/>
    <cellStyle name="Col title percent 2 2 7 2" xfId="16184"/>
    <cellStyle name="Col title percent 2 2 8" xfId="16185"/>
    <cellStyle name="Col title percent 2 2 8 2" xfId="16186"/>
    <cellStyle name="Col title percent 2 2 9" xfId="16187"/>
    <cellStyle name="Col title percent 2 2 9 2" xfId="16188"/>
    <cellStyle name="Col title percent 2 3" xfId="16189"/>
    <cellStyle name="Col title percent 2 3 2" xfId="16190"/>
    <cellStyle name="Col title percent 2 4" xfId="16191"/>
    <cellStyle name="Col title percent 2 4 2" xfId="16192"/>
    <cellStyle name="Col title percent 3" xfId="16193"/>
    <cellStyle name="Col title percent 3 10" xfId="16194"/>
    <cellStyle name="Col title percent 3 10 2" xfId="16195"/>
    <cellStyle name="Col title percent 3 11" xfId="16196"/>
    <cellStyle name="Col title percent 3 11 2" xfId="16197"/>
    <cellStyle name="Col title percent 3 12" xfId="16198"/>
    <cellStyle name="Col title percent 3 12 2" xfId="16199"/>
    <cellStyle name="Col title percent 3 13" xfId="16200"/>
    <cellStyle name="Col title percent 3 13 2" xfId="16201"/>
    <cellStyle name="Col title percent 3 14" xfId="16202"/>
    <cellStyle name="Col title percent 3 14 2" xfId="16203"/>
    <cellStyle name="Col title percent 3 15" xfId="16204"/>
    <cellStyle name="Col title percent 3 15 2" xfId="16205"/>
    <cellStyle name="Col title percent 3 16" xfId="16206"/>
    <cellStyle name="Col title percent 3 16 2" xfId="16207"/>
    <cellStyle name="Col title percent 3 17" xfId="16208"/>
    <cellStyle name="Col title percent 3 18" xfId="16209"/>
    <cellStyle name="Col title percent 3 19" xfId="16210"/>
    <cellStyle name="Col title percent 3 2" xfId="16211"/>
    <cellStyle name="Col title percent 3 2 2" xfId="16212"/>
    <cellStyle name="Col title percent 3 3" xfId="16213"/>
    <cellStyle name="Col title percent 3 4" xfId="16214"/>
    <cellStyle name="Col title percent 3 4 2" xfId="16215"/>
    <cellStyle name="Col title percent 3 5" xfId="16216"/>
    <cellStyle name="Col title percent 3 5 2" xfId="16217"/>
    <cellStyle name="Col title percent 3 6" xfId="16218"/>
    <cellStyle name="Col title percent 3 6 2" xfId="16219"/>
    <cellStyle name="Col title percent 3 7" xfId="16220"/>
    <cellStyle name="Col title percent 3 7 2" xfId="16221"/>
    <cellStyle name="Col title percent 3 8" xfId="16222"/>
    <cellStyle name="Col title percent 3 8 2" xfId="16223"/>
    <cellStyle name="Col title percent 3 9" xfId="16224"/>
    <cellStyle name="Col title percent 3 9 2" xfId="16225"/>
    <cellStyle name="Col title percent 4" xfId="16226"/>
    <cellStyle name="Col title percent 4 2" xfId="16227"/>
    <cellStyle name="Col title percent 5" xfId="16228"/>
    <cellStyle name="Col title percent 5 2" xfId="16229"/>
    <cellStyle name="Col title year(eg 2004)" xfId="16230"/>
    <cellStyle name="Col title year(eg 2004) 2" xfId="16231"/>
    <cellStyle name="Col title year(eg 2004) 2 2" xfId="16232"/>
    <cellStyle name="Col title year(eg 2004) 2 2 10" xfId="16233"/>
    <cellStyle name="Col title year(eg 2004) 2 2 10 2" xfId="16234"/>
    <cellStyle name="Col title year(eg 2004) 2 2 11" xfId="16235"/>
    <cellStyle name="Col title year(eg 2004) 2 2 11 2" xfId="16236"/>
    <cellStyle name="Col title year(eg 2004) 2 2 12" xfId="16237"/>
    <cellStyle name="Col title year(eg 2004) 2 2 12 2" xfId="16238"/>
    <cellStyle name="Col title year(eg 2004) 2 2 13" xfId="16239"/>
    <cellStyle name="Col title year(eg 2004) 2 2 13 2" xfId="16240"/>
    <cellStyle name="Col title year(eg 2004) 2 2 14" xfId="16241"/>
    <cellStyle name="Col title year(eg 2004) 2 2 14 2" xfId="16242"/>
    <cellStyle name="Col title year(eg 2004) 2 2 15" xfId="16243"/>
    <cellStyle name="Col title year(eg 2004) 2 2 15 2" xfId="16244"/>
    <cellStyle name="Col title year(eg 2004) 2 2 16" xfId="16245"/>
    <cellStyle name="Col title year(eg 2004) 2 2 16 2" xfId="16246"/>
    <cellStyle name="Col title year(eg 2004) 2 2 17" xfId="16247"/>
    <cellStyle name="Col title year(eg 2004) 2 2 18" xfId="16248"/>
    <cellStyle name="Col title year(eg 2004) 2 2 19" xfId="16249"/>
    <cellStyle name="Col title year(eg 2004) 2 2 2" xfId="16250"/>
    <cellStyle name="Col title year(eg 2004) 2 2 2 2" xfId="16251"/>
    <cellStyle name="Col title year(eg 2004) 2 2 3" xfId="16252"/>
    <cellStyle name="Col title year(eg 2004) 2 2 4" xfId="16253"/>
    <cellStyle name="Col title year(eg 2004) 2 2 4 2" xfId="16254"/>
    <cellStyle name="Col title year(eg 2004) 2 2 5" xfId="16255"/>
    <cellStyle name="Col title year(eg 2004) 2 2 5 2" xfId="16256"/>
    <cellStyle name="Col title year(eg 2004) 2 2 6" xfId="16257"/>
    <cellStyle name="Col title year(eg 2004) 2 2 6 2" xfId="16258"/>
    <cellStyle name="Col title year(eg 2004) 2 2 7" xfId="16259"/>
    <cellStyle name="Col title year(eg 2004) 2 2 7 2" xfId="16260"/>
    <cellStyle name="Col title year(eg 2004) 2 2 8" xfId="16261"/>
    <cellStyle name="Col title year(eg 2004) 2 2 8 2" xfId="16262"/>
    <cellStyle name="Col title year(eg 2004) 2 2 9" xfId="16263"/>
    <cellStyle name="Col title year(eg 2004) 2 2 9 2" xfId="16264"/>
    <cellStyle name="Col title year(eg 2004) 2 3" xfId="16265"/>
    <cellStyle name="Col title year(eg 2004) 2 3 2" xfId="16266"/>
    <cellStyle name="Col title year(eg 2004) 2 4" xfId="16267"/>
    <cellStyle name="Col title year(eg 2004) 2 4 2" xfId="16268"/>
    <cellStyle name="Col title year(eg 2004) 3" xfId="16269"/>
    <cellStyle name="Col title year(eg 2004) 3 10" xfId="16270"/>
    <cellStyle name="Col title year(eg 2004) 3 10 2" xfId="16271"/>
    <cellStyle name="Col title year(eg 2004) 3 11" xfId="16272"/>
    <cellStyle name="Col title year(eg 2004) 3 11 2" xfId="16273"/>
    <cellStyle name="Col title year(eg 2004) 3 12" xfId="16274"/>
    <cellStyle name="Col title year(eg 2004) 3 12 2" xfId="16275"/>
    <cellStyle name="Col title year(eg 2004) 3 13" xfId="16276"/>
    <cellStyle name="Col title year(eg 2004) 3 13 2" xfId="16277"/>
    <cellStyle name="Col title year(eg 2004) 3 14" xfId="16278"/>
    <cellStyle name="Col title year(eg 2004) 3 14 2" xfId="16279"/>
    <cellStyle name="Col title year(eg 2004) 3 15" xfId="16280"/>
    <cellStyle name="Col title year(eg 2004) 3 15 2" xfId="16281"/>
    <cellStyle name="Col title year(eg 2004) 3 16" xfId="16282"/>
    <cellStyle name="Col title year(eg 2004) 3 16 2" xfId="16283"/>
    <cellStyle name="Col title year(eg 2004) 3 17" xfId="16284"/>
    <cellStyle name="Col title year(eg 2004) 3 18" xfId="16285"/>
    <cellStyle name="Col title year(eg 2004) 3 19" xfId="16286"/>
    <cellStyle name="Col title year(eg 2004) 3 2" xfId="16287"/>
    <cellStyle name="Col title year(eg 2004) 3 2 2" xfId="16288"/>
    <cellStyle name="Col title year(eg 2004) 3 3" xfId="16289"/>
    <cellStyle name="Col title year(eg 2004) 3 4" xfId="16290"/>
    <cellStyle name="Col title year(eg 2004) 3 4 2" xfId="16291"/>
    <cellStyle name="Col title year(eg 2004) 3 5" xfId="16292"/>
    <cellStyle name="Col title year(eg 2004) 3 5 2" xfId="16293"/>
    <cellStyle name="Col title year(eg 2004) 3 6" xfId="16294"/>
    <cellStyle name="Col title year(eg 2004) 3 6 2" xfId="16295"/>
    <cellStyle name="Col title year(eg 2004) 3 7" xfId="16296"/>
    <cellStyle name="Col title year(eg 2004) 3 7 2" xfId="16297"/>
    <cellStyle name="Col title year(eg 2004) 3 8" xfId="16298"/>
    <cellStyle name="Col title year(eg 2004) 3 8 2" xfId="16299"/>
    <cellStyle name="Col title year(eg 2004) 3 9" xfId="16300"/>
    <cellStyle name="Col title year(eg 2004) 3 9 2" xfId="16301"/>
    <cellStyle name="Col title year(eg 2004) 4" xfId="16302"/>
    <cellStyle name="Col title year(eg 2004) 4 2" xfId="16303"/>
    <cellStyle name="Col title year(eg 2004) 5" xfId="16304"/>
    <cellStyle name="Col title year(eg 2004) 5 2" xfId="16305"/>
    <cellStyle name="Col Titles" xfId="16306"/>
    <cellStyle name="Col Titles 2" xfId="16307"/>
    <cellStyle name="Col_head" xfId="16308"/>
    <cellStyle name="Colhead" xfId="16309"/>
    <cellStyle name="Colhead 2" xfId="16310"/>
    <cellStyle name="Colhead 2 2" xfId="16311"/>
    <cellStyle name="Colhead 2 2 10" xfId="16312"/>
    <cellStyle name="Colhead 2 2 10 2" xfId="16313"/>
    <cellStyle name="Colhead 2 2 10 2 2" xfId="16314"/>
    <cellStyle name="Colhead 2 2 10 2 3" xfId="16315"/>
    <cellStyle name="Colhead 2 2 10 3" xfId="16316"/>
    <cellStyle name="Colhead 2 2 10 4" xfId="16317"/>
    <cellStyle name="Colhead 2 2 11" xfId="16318"/>
    <cellStyle name="Colhead 2 2 11 2" xfId="16319"/>
    <cellStyle name="Colhead 2 2 11 2 2" xfId="16320"/>
    <cellStyle name="Colhead 2 2 11 2 3" xfId="16321"/>
    <cellStyle name="Colhead 2 2 11 3" xfId="16322"/>
    <cellStyle name="Colhead 2 2 11 4" xfId="16323"/>
    <cellStyle name="Colhead 2 2 12" xfId="16324"/>
    <cellStyle name="Colhead 2 2 12 2" xfId="16325"/>
    <cellStyle name="Colhead 2 2 12 2 2" xfId="16326"/>
    <cellStyle name="Colhead 2 2 12 2 3" xfId="16327"/>
    <cellStyle name="Colhead 2 2 12 3" xfId="16328"/>
    <cellStyle name="Colhead 2 2 12 4" xfId="16329"/>
    <cellStyle name="Colhead 2 2 13" xfId="16330"/>
    <cellStyle name="Colhead 2 2 13 2" xfId="16331"/>
    <cellStyle name="Colhead 2 2 13 2 2" xfId="16332"/>
    <cellStyle name="Colhead 2 2 13 2 3" xfId="16333"/>
    <cellStyle name="Colhead 2 2 13 3" xfId="16334"/>
    <cellStyle name="Colhead 2 2 13 4" xfId="16335"/>
    <cellStyle name="Colhead 2 2 14" xfId="16336"/>
    <cellStyle name="Colhead 2 2 14 2" xfId="16337"/>
    <cellStyle name="Colhead 2 2 14 2 2" xfId="16338"/>
    <cellStyle name="Colhead 2 2 14 2 3" xfId="16339"/>
    <cellStyle name="Colhead 2 2 14 3" xfId="16340"/>
    <cellStyle name="Colhead 2 2 14 4" xfId="16341"/>
    <cellStyle name="Colhead 2 2 15" xfId="16342"/>
    <cellStyle name="Colhead 2 2 15 2" xfId="16343"/>
    <cellStyle name="Colhead 2 2 15 2 2" xfId="16344"/>
    <cellStyle name="Colhead 2 2 15 2 3" xfId="16345"/>
    <cellStyle name="Colhead 2 2 15 3" xfId="16346"/>
    <cellStyle name="Colhead 2 2 15 4" xfId="16347"/>
    <cellStyle name="Colhead 2 2 16" xfId="16348"/>
    <cellStyle name="Colhead 2 2 16 2" xfId="16349"/>
    <cellStyle name="Colhead 2 2 16 2 2" xfId="16350"/>
    <cellStyle name="Colhead 2 2 16 2 3" xfId="16351"/>
    <cellStyle name="Colhead 2 2 16 3" xfId="16352"/>
    <cellStyle name="Colhead 2 2 16 4" xfId="16353"/>
    <cellStyle name="Colhead 2 2 17" xfId="16354"/>
    <cellStyle name="Colhead 2 2 17 2" xfId="16355"/>
    <cellStyle name="Colhead 2 2 17 3" xfId="16356"/>
    <cellStyle name="Colhead 2 2 18" xfId="16357"/>
    <cellStyle name="Colhead 2 2 18 2" xfId="16358"/>
    <cellStyle name="Colhead 2 2 18 3" xfId="16359"/>
    <cellStyle name="Colhead 2 2 19" xfId="16360"/>
    <cellStyle name="Colhead 2 2 19 2" xfId="16361"/>
    <cellStyle name="Colhead 2 2 19 3" xfId="16362"/>
    <cellStyle name="Colhead 2 2 2" xfId="16363"/>
    <cellStyle name="Colhead 2 2 2 2" xfId="16364"/>
    <cellStyle name="Colhead 2 2 2 2 2" xfId="16365"/>
    <cellStyle name="Colhead 2 2 2 2 3" xfId="16366"/>
    <cellStyle name="Colhead 2 2 2 3" xfId="16367"/>
    <cellStyle name="Colhead 2 2 2 4" xfId="16368"/>
    <cellStyle name="Colhead 2 2 20" xfId="16369"/>
    <cellStyle name="Colhead 2 2 21" xfId="16370"/>
    <cellStyle name="Colhead 2 2 3" xfId="16371"/>
    <cellStyle name="Colhead 2 2 3 2" xfId="16372"/>
    <cellStyle name="Colhead 2 2 3 2 2" xfId="16373"/>
    <cellStyle name="Colhead 2 2 3 2 3" xfId="16374"/>
    <cellStyle name="Colhead 2 2 3 3" xfId="16375"/>
    <cellStyle name="Colhead 2 2 3 4" xfId="16376"/>
    <cellStyle name="Colhead 2 2 4" xfId="16377"/>
    <cellStyle name="Colhead 2 2 4 2" xfId="16378"/>
    <cellStyle name="Colhead 2 2 4 2 2" xfId="16379"/>
    <cellStyle name="Colhead 2 2 4 2 3" xfId="16380"/>
    <cellStyle name="Colhead 2 2 4 3" xfId="16381"/>
    <cellStyle name="Colhead 2 2 4 4" xfId="16382"/>
    <cellStyle name="Colhead 2 2 5" xfId="16383"/>
    <cellStyle name="Colhead 2 2 5 2" xfId="16384"/>
    <cellStyle name="Colhead 2 2 5 2 2" xfId="16385"/>
    <cellStyle name="Colhead 2 2 5 2 3" xfId="16386"/>
    <cellStyle name="Colhead 2 2 5 3" xfId="16387"/>
    <cellStyle name="Colhead 2 2 5 4" xfId="16388"/>
    <cellStyle name="Colhead 2 2 6" xfId="16389"/>
    <cellStyle name="Colhead 2 2 6 2" xfId="16390"/>
    <cellStyle name="Colhead 2 2 6 2 2" xfId="16391"/>
    <cellStyle name="Colhead 2 2 6 2 3" xfId="16392"/>
    <cellStyle name="Colhead 2 2 6 3" xfId="16393"/>
    <cellStyle name="Colhead 2 2 6 4" xfId="16394"/>
    <cellStyle name="Colhead 2 2 7" xfId="16395"/>
    <cellStyle name="Colhead 2 2 7 2" xfId="16396"/>
    <cellStyle name="Colhead 2 2 7 2 2" xfId="16397"/>
    <cellStyle name="Colhead 2 2 7 2 3" xfId="16398"/>
    <cellStyle name="Colhead 2 2 7 3" xfId="16399"/>
    <cellStyle name="Colhead 2 2 7 4" xfId="16400"/>
    <cellStyle name="Colhead 2 2 8" xfId="16401"/>
    <cellStyle name="Colhead 2 2 8 2" xfId="16402"/>
    <cellStyle name="Colhead 2 2 8 2 2" xfId="16403"/>
    <cellStyle name="Colhead 2 2 8 2 3" xfId="16404"/>
    <cellStyle name="Colhead 2 2 8 3" xfId="16405"/>
    <cellStyle name="Colhead 2 2 8 4" xfId="16406"/>
    <cellStyle name="Colhead 2 2 9" xfId="16407"/>
    <cellStyle name="Colhead 2 2 9 2" xfId="16408"/>
    <cellStyle name="Colhead 2 2 9 2 2" xfId="16409"/>
    <cellStyle name="Colhead 2 2 9 2 3" xfId="16410"/>
    <cellStyle name="Colhead 2 2 9 3" xfId="16411"/>
    <cellStyle name="Colhead 2 2 9 4" xfId="16412"/>
    <cellStyle name="Colhead 2 3" xfId="16413"/>
    <cellStyle name="Colhead 2 3 2" xfId="16414"/>
    <cellStyle name="Colhead 2 3 2 2" xfId="16415"/>
    <cellStyle name="Colhead 2 3 2 2 2" xfId="16416"/>
    <cellStyle name="Colhead 2 3 2 2 3" xfId="16417"/>
    <cellStyle name="Colhead 2 3 2 3" xfId="16418"/>
    <cellStyle name="Colhead 2 3 2 4" xfId="16419"/>
    <cellStyle name="Colhead 2 3 3" xfId="16420"/>
    <cellStyle name="Colhead 2 3 3 2" xfId="16421"/>
    <cellStyle name="Colhead 2 3 3 2 2" xfId="16422"/>
    <cellStyle name="Colhead 2 3 3 2 3" xfId="16423"/>
    <cellStyle name="Colhead 2 3 3 3" xfId="16424"/>
    <cellStyle name="Colhead 2 3 3 4" xfId="16425"/>
    <cellStyle name="Colhead 2 3 4" xfId="16426"/>
    <cellStyle name="Colhead 2 3 4 2" xfId="16427"/>
    <cellStyle name="Colhead 2 3 4 2 2" xfId="16428"/>
    <cellStyle name="Colhead 2 3 4 2 3" xfId="16429"/>
    <cellStyle name="Colhead 2 3 4 3" xfId="16430"/>
    <cellStyle name="Colhead 2 3 4 4" xfId="16431"/>
    <cellStyle name="Colhead 2 3 5" xfId="16432"/>
    <cellStyle name="Colhead 2 3 5 2" xfId="16433"/>
    <cellStyle name="Colhead 2 3 5 3" xfId="16434"/>
    <cellStyle name="Colhead 2 3 6" xfId="16435"/>
    <cellStyle name="Colhead 2 3 6 2" xfId="16436"/>
    <cellStyle name="Colhead 2 3 6 3" xfId="16437"/>
    <cellStyle name="Colhead 2 3 7" xfId="16438"/>
    <cellStyle name="Colhead 2 3 8" xfId="16439"/>
    <cellStyle name="Colhead 2 4" xfId="16440"/>
    <cellStyle name="Colhead 2 4 2" xfId="16441"/>
    <cellStyle name="Colhead 2 4 2 2" xfId="16442"/>
    <cellStyle name="Colhead 2 4 2 3" xfId="16443"/>
    <cellStyle name="Colhead 2 4 3" xfId="16444"/>
    <cellStyle name="Colhead 2 4 4" xfId="16445"/>
    <cellStyle name="Colhead 2 5" xfId="16446"/>
    <cellStyle name="Colhead 2 5 2" xfId="16447"/>
    <cellStyle name="Colhead 2 5 2 2" xfId="16448"/>
    <cellStyle name="Colhead 2 5 2 3" xfId="16449"/>
    <cellStyle name="Colhead 2 5 3" xfId="16450"/>
    <cellStyle name="Colhead 2 5 4" xfId="16451"/>
    <cellStyle name="Colhead 2 6" xfId="16452"/>
    <cellStyle name="Colhead 2 6 2" xfId="16453"/>
    <cellStyle name="Colhead 2 6 2 2" xfId="16454"/>
    <cellStyle name="Colhead 2 6 2 3" xfId="16455"/>
    <cellStyle name="Colhead 2 6 3" xfId="16456"/>
    <cellStyle name="Colhead 2 6 4" xfId="16457"/>
    <cellStyle name="Colhead 2 7" xfId="16458"/>
    <cellStyle name="Colhead 2 8" xfId="16459"/>
    <cellStyle name="Colhead 3" xfId="16460"/>
    <cellStyle name="Colhead 3 10" xfId="16461"/>
    <cellStyle name="Colhead 3 10 2" xfId="16462"/>
    <cellStyle name="Colhead 3 10 2 2" xfId="16463"/>
    <cellStyle name="Colhead 3 10 2 3" xfId="16464"/>
    <cellStyle name="Colhead 3 10 3" xfId="16465"/>
    <cellStyle name="Colhead 3 10 4" xfId="16466"/>
    <cellStyle name="Colhead 3 11" xfId="16467"/>
    <cellStyle name="Colhead 3 11 2" xfId="16468"/>
    <cellStyle name="Colhead 3 11 2 2" xfId="16469"/>
    <cellStyle name="Colhead 3 11 2 3" xfId="16470"/>
    <cellStyle name="Colhead 3 11 3" xfId="16471"/>
    <cellStyle name="Colhead 3 11 4" xfId="16472"/>
    <cellStyle name="Colhead 3 12" xfId="16473"/>
    <cellStyle name="Colhead 3 12 2" xfId="16474"/>
    <cellStyle name="Colhead 3 12 2 2" xfId="16475"/>
    <cellStyle name="Colhead 3 12 2 3" xfId="16476"/>
    <cellStyle name="Colhead 3 12 3" xfId="16477"/>
    <cellStyle name="Colhead 3 12 4" xfId="16478"/>
    <cellStyle name="Colhead 3 13" xfId="16479"/>
    <cellStyle name="Colhead 3 13 2" xfId="16480"/>
    <cellStyle name="Colhead 3 13 2 2" xfId="16481"/>
    <cellStyle name="Colhead 3 13 2 3" xfId="16482"/>
    <cellStyle name="Colhead 3 13 3" xfId="16483"/>
    <cellStyle name="Colhead 3 13 4" xfId="16484"/>
    <cellStyle name="Colhead 3 14" xfId="16485"/>
    <cellStyle name="Colhead 3 14 2" xfId="16486"/>
    <cellStyle name="Colhead 3 14 2 2" xfId="16487"/>
    <cellStyle name="Colhead 3 14 2 3" xfId="16488"/>
    <cellStyle name="Colhead 3 14 3" xfId="16489"/>
    <cellStyle name="Colhead 3 14 4" xfId="16490"/>
    <cellStyle name="Colhead 3 15" xfId="16491"/>
    <cellStyle name="Colhead 3 15 2" xfId="16492"/>
    <cellStyle name="Colhead 3 15 2 2" xfId="16493"/>
    <cellStyle name="Colhead 3 15 2 3" xfId="16494"/>
    <cellStyle name="Colhead 3 15 3" xfId="16495"/>
    <cellStyle name="Colhead 3 15 4" xfId="16496"/>
    <cellStyle name="Colhead 3 16" xfId="16497"/>
    <cellStyle name="Colhead 3 16 2" xfId="16498"/>
    <cellStyle name="Colhead 3 16 2 2" xfId="16499"/>
    <cellStyle name="Colhead 3 16 2 3" xfId="16500"/>
    <cellStyle name="Colhead 3 16 3" xfId="16501"/>
    <cellStyle name="Colhead 3 16 4" xfId="16502"/>
    <cellStyle name="Colhead 3 17" xfId="16503"/>
    <cellStyle name="Colhead 3 17 2" xfId="16504"/>
    <cellStyle name="Colhead 3 17 3" xfId="16505"/>
    <cellStyle name="Colhead 3 18" xfId="16506"/>
    <cellStyle name="Colhead 3 18 2" xfId="16507"/>
    <cellStyle name="Colhead 3 18 3" xfId="16508"/>
    <cellStyle name="Colhead 3 19" xfId="16509"/>
    <cellStyle name="Colhead 3 19 2" xfId="16510"/>
    <cellStyle name="Colhead 3 19 3" xfId="16511"/>
    <cellStyle name="Colhead 3 2" xfId="16512"/>
    <cellStyle name="Colhead 3 2 2" xfId="16513"/>
    <cellStyle name="Colhead 3 2 2 2" xfId="16514"/>
    <cellStyle name="Colhead 3 2 2 3" xfId="16515"/>
    <cellStyle name="Colhead 3 2 3" xfId="16516"/>
    <cellStyle name="Colhead 3 2 4" xfId="16517"/>
    <cellStyle name="Colhead 3 20" xfId="16518"/>
    <cellStyle name="Colhead 3 21" xfId="16519"/>
    <cellStyle name="Colhead 3 3" xfId="16520"/>
    <cellStyle name="Colhead 3 3 2" xfId="16521"/>
    <cellStyle name="Colhead 3 3 2 2" xfId="16522"/>
    <cellStyle name="Colhead 3 3 2 3" xfId="16523"/>
    <cellStyle name="Colhead 3 3 3" xfId="16524"/>
    <cellStyle name="Colhead 3 3 4" xfId="16525"/>
    <cellStyle name="Colhead 3 4" xfId="16526"/>
    <cellStyle name="Colhead 3 4 2" xfId="16527"/>
    <cellStyle name="Colhead 3 4 2 2" xfId="16528"/>
    <cellStyle name="Colhead 3 4 2 3" xfId="16529"/>
    <cellStyle name="Colhead 3 4 3" xfId="16530"/>
    <cellStyle name="Colhead 3 4 4" xfId="16531"/>
    <cellStyle name="Colhead 3 5" xfId="16532"/>
    <cellStyle name="Colhead 3 5 2" xfId="16533"/>
    <cellStyle name="Colhead 3 5 2 2" xfId="16534"/>
    <cellStyle name="Colhead 3 5 2 3" xfId="16535"/>
    <cellStyle name="Colhead 3 5 3" xfId="16536"/>
    <cellStyle name="Colhead 3 5 4" xfId="16537"/>
    <cellStyle name="Colhead 3 6" xfId="16538"/>
    <cellStyle name="Colhead 3 6 2" xfId="16539"/>
    <cellStyle name="Colhead 3 6 2 2" xfId="16540"/>
    <cellStyle name="Colhead 3 6 2 3" xfId="16541"/>
    <cellStyle name="Colhead 3 6 3" xfId="16542"/>
    <cellStyle name="Colhead 3 6 4" xfId="16543"/>
    <cellStyle name="Colhead 3 7" xfId="16544"/>
    <cellStyle name="Colhead 3 7 2" xfId="16545"/>
    <cellStyle name="Colhead 3 7 2 2" xfId="16546"/>
    <cellStyle name="Colhead 3 7 2 3" xfId="16547"/>
    <cellStyle name="Colhead 3 7 3" xfId="16548"/>
    <cellStyle name="Colhead 3 7 4" xfId="16549"/>
    <cellStyle name="Colhead 3 8" xfId="16550"/>
    <cellStyle name="Colhead 3 8 2" xfId="16551"/>
    <cellStyle name="Colhead 3 8 2 2" xfId="16552"/>
    <cellStyle name="Colhead 3 8 2 3" xfId="16553"/>
    <cellStyle name="Colhead 3 8 3" xfId="16554"/>
    <cellStyle name="Colhead 3 8 4" xfId="16555"/>
    <cellStyle name="Colhead 3 9" xfId="16556"/>
    <cellStyle name="Colhead 3 9 2" xfId="16557"/>
    <cellStyle name="Colhead 3 9 2 2" xfId="16558"/>
    <cellStyle name="Colhead 3 9 2 3" xfId="16559"/>
    <cellStyle name="Colhead 3 9 3" xfId="16560"/>
    <cellStyle name="Colhead 3 9 4" xfId="16561"/>
    <cellStyle name="Colhead 4" xfId="16562"/>
    <cellStyle name="Colhead 4 2" xfId="16563"/>
    <cellStyle name="Colhead 4 2 2" xfId="16564"/>
    <cellStyle name="Colhead 4 2 2 2" xfId="16565"/>
    <cellStyle name="Colhead 4 2 2 3" xfId="16566"/>
    <cellStyle name="Colhead 4 2 3" xfId="16567"/>
    <cellStyle name="Colhead 4 2 4" xfId="16568"/>
    <cellStyle name="Colhead 4 3" xfId="16569"/>
    <cellStyle name="Colhead 4 3 2" xfId="16570"/>
    <cellStyle name="Colhead 4 3 2 2" xfId="16571"/>
    <cellStyle name="Colhead 4 3 2 3" xfId="16572"/>
    <cellStyle name="Colhead 4 3 3" xfId="16573"/>
    <cellStyle name="Colhead 4 3 4" xfId="16574"/>
    <cellStyle name="Colhead 4 4" xfId="16575"/>
    <cellStyle name="Colhead 4 4 2" xfId="16576"/>
    <cellStyle name="Colhead 4 4 2 2" xfId="16577"/>
    <cellStyle name="Colhead 4 4 2 3" xfId="16578"/>
    <cellStyle name="Colhead 4 4 3" xfId="16579"/>
    <cellStyle name="Colhead 4 4 4" xfId="16580"/>
    <cellStyle name="Colhead 4 5" xfId="16581"/>
    <cellStyle name="Colhead 4 5 2" xfId="16582"/>
    <cellStyle name="Colhead 4 5 3" xfId="16583"/>
    <cellStyle name="Colhead 4 6" xfId="16584"/>
    <cellStyle name="Colhead 4 6 2" xfId="16585"/>
    <cellStyle name="Colhead 4 6 3" xfId="16586"/>
    <cellStyle name="Colhead 4 7" xfId="16587"/>
    <cellStyle name="Colhead 4 8" xfId="16588"/>
    <cellStyle name="Colhead 5" xfId="16589"/>
    <cellStyle name="Colhead 5 2" xfId="16590"/>
    <cellStyle name="Colhead 5 2 2" xfId="16591"/>
    <cellStyle name="Colhead 5 2 3" xfId="16592"/>
    <cellStyle name="Colhead 5 3" xfId="16593"/>
    <cellStyle name="Colhead 5 4" xfId="16594"/>
    <cellStyle name="Colhead 6" xfId="16595"/>
    <cellStyle name="Colhead 6 2" xfId="16596"/>
    <cellStyle name="Colhead 6 2 2" xfId="16597"/>
    <cellStyle name="Colhead 6 2 3" xfId="16598"/>
    <cellStyle name="Colhead 6 3" xfId="16599"/>
    <cellStyle name="Colhead 6 4" xfId="16600"/>
    <cellStyle name="Colhead 7" xfId="16601"/>
    <cellStyle name="Colhead 7 2" xfId="16602"/>
    <cellStyle name="Colhead 7 2 2" xfId="16603"/>
    <cellStyle name="Colhead 7 2 3" xfId="16604"/>
    <cellStyle name="Colhead 7 3" xfId="16605"/>
    <cellStyle name="Colhead 7 4" xfId="16606"/>
    <cellStyle name="Colhead 8" xfId="16607"/>
    <cellStyle name="Colhead 9" xfId="16608"/>
    <cellStyle name="colheadleft" xfId="16609"/>
    <cellStyle name="colheadleft 2" xfId="16610"/>
    <cellStyle name="colheadleft 2 2" xfId="16611"/>
    <cellStyle name="colheadleft 2 2 10" xfId="16612"/>
    <cellStyle name="colheadleft 2 2 10 2" xfId="16613"/>
    <cellStyle name="colheadleft 2 2 10 2 2" xfId="16614"/>
    <cellStyle name="colheadleft 2 2 10 2 3" xfId="16615"/>
    <cellStyle name="colheadleft 2 2 10 3" xfId="16616"/>
    <cellStyle name="colheadleft 2 2 10 4" xfId="16617"/>
    <cellStyle name="colheadleft 2 2 11" xfId="16618"/>
    <cellStyle name="colheadleft 2 2 11 2" xfId="16619"/>
    <cellStyle name="colheadleft 2 2 11 2 2" xfId="16620"/>
    <cellStyle name="colheadleft 2 2 11 2 3" xfId="16621"/>
    <cellStyle name="colheadleft 2 2 11 3" xfId="16622"/>
    <cellStyle name="colheadleft 2 2 11 4" xfId="16623"/>
    <cellStyle name="colheadleft 2 2 12" xfId="16624"/>
    <cellStyle name="colheadleft 2 2 12 2" xfId="16625"/>
    <cellStyle name="colheadleft 2 2 12 2 2" xfId="16626"/>
    <cellStyle name="colheadleft 2 2 12 2 3" xfId="16627"/>
    <cellStyle name="colheadleft 2 2 12 3" xfId="16628"/>
    <cellStyle name="colheadleft 2 2 12 4" xfId="16629"/>
    <cellStyle name="colheadleft 2 2 13" xfId="16630"/>
    <cellStyle name="colheadleft 2 2 13 2" xfId="16631"/>
    <cellStyle name="colheadleft 2 2 13 2 2" xfId="16632"/>
    <cellStyle name="colheadleft 2 2 13 2 3" xfId="16633"/>
    <cellStyle name="colheadleft 2 2 13 3" xfId="16634"/>
    <cellStyle name="colheadleft 2 2 13 4" xfId="16635"/>
    <cellStyle name="colheadleft 2 2 14" xfId="16636"/>
    <cellStyle name="colheadleft 2 2 14 2" xfId="16637"/>
    <cellStyle name="colheadleft 2 2 14 2 2" xfId="16638"/>
    <cellStyle name="colheadleft 2 2 14 2 3" xfId="16639"/>
    <cellStyle name="colheadleft 2 2 14 3" xfId="16640"/>
    <cellStyle name="colheadleft 2 2 14 4" xfId="16641"/>
    <cellStyle name="colheadleft 2 2 15" xfId="16642"/>
    <cellStyle name="colheadleft 2 2 15 2" xfId="16643"/>
    <cellStyle name="colheadleft 2 2 15 2 2" xfId="16644"/>
    <cellStyle name="colheadleft 2 2 15 2 3" xfId="16645"/>
    <cellStyle name="colheadleft 2 2 15 3" xfId="16646"/>
    <cellStyle name="colheadleft 2 2 15 4" xfId="16647"/>
    <cellStyle name="colheadleft 2 2 16" xfId="16648"/>
    <cellStyle name="colheadleft 2 2 16 2" xfId="16649"/>
    <cellStyle name="colheadleft 2 2 16 2 2" xfId="16650"/>
    <cellStyle name="colheadleft 2 2 16 2 3" xfId="16651"/>
    <cellStyle name="colheadleft 2 2 16 3" xfId="16652"/>
    <cellStyle name="colheadleft 2 2 16 4" xfId="16653"/>
    <cellStyle name="colheadleft 2 2 17" xfId="16654"/>
    <cellStyle name="colheadleft 2 2 17 2" xfId="16655"/>
    <cellStyle name="colheadleft 2 2 17 3" xfId="16656"/>
    <cellStyle name="colheadleft 2 2 18" xfId="16657"/>
    <cellStyle name="colheadleft 2 2 18 2" xfId="16658"/>
    <cellStyle name="colheadleft 2 2 18 3" xfId="16659"/>
    <cellStyle name="colheadleft 2 2 19" xfId="16660"/>
    <cellStyle name="colheadleft 2 2 19 2" xfId="16661"/>
    <cellStyle name="colheadleft 2 2 19 3" xfId="16662"/>
    <cellStyle name="colheadleft 2 2 2" xfId="16663"/>
    <cellStyle name="colheadleft 2 2 2 2" xfId="16664"/>
    <cellStyle name="colheadleft 2 2 2 2 2" xfId="16665"/>
    <cellStyle name="colheadleft 2 2 2 2 3" xfId="16666"/>
    <cellStyle name="colheadleft 2 2 2 3" xfId="16667"/>
    <cellStyle name="colheadleft 2 2 2 4" xfId="16668"/>
    <cellStyle name="colheadleft 2 2 20" xfId="16669"/>
    <cellStyle name="colheadleft 2 2 21" xfId="16670"/>
    <cellStyle name="colheadleft 2 2 3" xfId="16671"/>
    <cellStyle name="colheadleft 2 2 3 2" xfId="16672"/>
    <cellStyle name="colheadleft 2 2 3 2 2" xfId="16673"/>
    <cellStyle name="colheadleft 2 2 3 2 3" xfId="16674"/>
    <cellStyle name="colheadleft 2 2 3 3" xfId="16675"/>
    <cellStyle name="colheadleft 2 2 3 4" xfId="16676"/>
    <cellStyle name="colheadleft 2 2 4" xfId="16677"/>
    <cellStyle name="colheadleft 2 2 4 2" xfId="16678"/>
    <cellStyle name="colheadleft 2 2 4 2 2" xfId="16679"/>
    <cellStyle name="colheadleft 2 2 4 2 3" xfId="16680"/>
    <cellStyle name="colheadleft 2 2 4 3" xfId="16681"/>
    <cellStyle name="colheadleft 2 2 4 4" xfId="16682"/>
    <cellStyle name="colheadleft 2 2 5" xfId="16683"/>
    <cellStyle name="colheadleft 2 2 5 2" xfId="16684"/>
    <cellStyle name="colheadleft 2 2 5 2 2" xfId="16685"/>
    <cellStyle name="colheadleft 2 2 5 2 3" xfId="16686"/>
    <cellStyle name="colheadleft 2 2 5 3" xfId="16687"/>
    <cellStyle name="colheadleft 2 2 5 4" xfId="16688"/>
    <cellStyle name="colheadleft 2 2 6" xfId="16689"/>
    <cellStyle name="colheadleft 2 2 6 2" xfId="16690"/>
    <cellStyle name="colheadleft 2 2 6 2 2" xfId="16691"/>
    <cellStyle name="colheadleft 2 2 6 2 3" xfId="16692"/>
    <cellStyle name="colheadleft 2 2 6 3" xfId="16693"/>
    <cellStyle name="colheadleft 2 2 6 4" xfId="16694"/>
    <cellStyle name="colheadleft 2 2 7" xfId="16695"/>
    <cellStyle name="colheadleft 2 2 7 2" xfId="16696"/>
    <cellStyle name="colheadleft 2 2 7 2 2" xfId="16697"/>
    <cellStyle name="colheadleft 2 2 7 2 3" xfId="16698"/>
    <cellStyle name="colheadleft 2 2 7 3" xfId="16699"/>
    <cellStyle name="colheadleft 2 2 7 4" xfId="16700"/>
    <cellStyle name="colheadleft 2 2 8" xfId="16701"/>
    <cellStyle name="colheadleft 2 2 8 2" xfId="16702"/>
    <cellStyle name="colheadleft 2 2 8 2 2" xfId="16703"/>
    <cellStyle name="colheadleft 2 2 8 2 3" xfId="16704"/>
    <cellStyle name="colheadleft 2 2 8 3" xfId="16705"/>
    <cellStyle name="colheadleft 2 2 8 4" xfId="16706"/>
    <cellStyle name="colheadleft 2 2 9" xfId="16707"/>
    <cellStyle name="colheadleft 2 2 9 2" xfId="16708"/>
    <cellStyle name="colheadleft 2 2 9 2 2" xfId="16709"/>
    <cellStyle name="colheadleft 2 2 9 2 3" xfId="16710"/>
    <cellStyle name="colheadleft 2 2 9 3" xfId="16711"/>
    <cellStyle name="colheadleft 2 2 9 4" xfId="16712"/>
    <cellStyle name="colheadleft 2 3" xfId="16713"/>
    <cellStyle name="colheadleft 2 3 2" xfId="16714"/>
    <cellStyle name="colheadleft 2 3 2 2" xfId="16715"/>
    <cellStyle name="colheadleft 2 3 2 2 2" xfId="16716"/>
    <cellStyle name="colheadleft 2 3 2 2 3" xfId="16717"/>
    <cellStyle name="colheadleft 2 3 2 3" xfId="16718"/>
    <cellStyle name="colheadleft 2 3 2 4" xfId="16719"/>
    <cellStyle name="colheadleft 2 3 3" xfId="16720"/>
    <cellStyle name="colheadleft 2 3 3 2" xfId="16721"/>
    <cellStyle name="colheadleft 2 3 3 2 2" xfId="16722"/>
    <cellStyle name="colheadleft 2 3 3 2 3" xfId="16723"/>
    <cellStyle name="colheadleft 2 3 3 3" xfId="16724"/>
    <cellStyle name="colheadleft 2 3 3 4" xfId="16725"/>
    <cellStyle name="colheadleft 2 3 4" xfId="16726"/>
    <cellStyle name="colheadleft 2 3 4 2" xfId="16727"/>
    <cellStyle name="colheadleft 2 3 4 2 2" xfId="16728"/>
    <cellStyle name="colheadleft 2 3 4 2 3" xfId="16729"/>
    <cellStyle name="colheadleft 2 3 4 3" xfId="16730"/>
    <cellStyle name="colheadleft 2 3 4 4" xfId="16731"/>
    <cellStyle name="colheadleft 2 3 5" xfId="16732"/>
    <cellStyle name="colheadleft 2 3 5 2" xfId="16733"/>
    <cellStyle name="colheadleft 2 3 5 3" xfId="16734"/>
    <cellStyle name="colheadleft 2 3 6" xfId="16735"/>
    <cellStyle name="colheadleft 2 3 6 2" xfId="16736"/>
    <cellStyle name="colheadleft 2 3 6 3" xfId="16737"/>
    <cellStyle name="colheadleft 2 3 7" xfId="16738"/>
    <cellStyle name="colheadleft 2 3 8" xfId="16739"/>
    <cellStyle name="colheadleft 2 4" xfId="16740"/>
    <cellStyle name="colheadleft 2 4 2" xfId="16741"/>
    <cellStyle name="colheadleft 2 4 2 2" xfId="16742"/>
    <cellStyle name="colheadleft 2 4 2 3" xfId="16743"/>
    <cellStyle name="colheadleft 2 4 3" xfId="16744"/>
    <cellStyle name="colheadleft 2 4 4" xfId="16745"/>
    <cellStyle name="colheadleft 2 5" xfId="16746"/>
    <cellStyle name="colheadleft 2 5 2" xfId="16747"/>
    <cellStyle name="colheadleft 2 5 2 2" xfId="16748"/>
    <cellStyle name="colheadleft 2 5 2 3" xfId="16749"/>
    <cellStyle name="colheadleft 2 5 3" xfId="16750"/>
    <cellStyle name="colheadleft 2 5 4" xfId="16751"/>
    <cellStyle name="colheadleft 2 6" xfId="16752"/>
    <cellStyle name="colheadleft 2 6 2" xfId="16753"/>
    <cellStyle name="colheadleft 2 6 2 2" xfId="16754"/>
    <cellStyle name="colheadleft 2 6 2 3" xfId="16755"/>
    <cellStyle name="colheadleft 2 6 3" xfId="16756"/>
    <cellStyle name="colheadleft 2 6 4" xfId="16757"/>
    <cellStyle name="colheadleft 2 7" xfId="16758"/>
    <cellStyle name="colheadleft 2 8" xfId="16759"/>
    <cellStyle name="colheadleft 3" xfId="16760"/>
    <cellStyle name="colheadleft 3 10" xfId="16761"/>
    <cellStyle name="colheadleft 3 10 2" xfId="16762"/>
    <cellStyle name="colheadleft 3 10 2 2" xfId="16763"/>
    <cellStyle name="colheadleft 3 10 2 3" xfId="16764"/>
    <cellStyle name="colheadleft 3 10 3" xfId="16765"/>
    <cellStyle name="colheadleft 3 10 4" xfId="16766"/>
    <cellStyle name="colheadleft 3 11" xfId="16767"/>
    <cellStyle name="colheadleft 3 11 2" xfId="16768"/>
    <cellStyle name="colheadleft 3 11 2 2" xfId="16769"/>
    <cellStyle name="colheadleft 3 11 2 3" xfId="16770"/>
    <cellStyle name="colheadleft 3 11 3" xfId="16771"/>
    <cellStyle name="colheadleft 3 11 4" xfId="16772"/>
    <cellStyle name="colheadleft 3 12" xfId="16773"/>
    <cellStyle name="colheadleft 3 12 2" xfId="16774"/>
    <cellStyle name="colheadleft 3 12 2 2" xfId="16775"/>
    <cellStyle name="colheadleft 3 12 2 3" xfId="16776"/>
    <cellStyle name="colheadleft 3 12 3" xfId="16777"/>
    <cellStyle name="colheadleft 3 12 4" xfId="16778"/>
    <cellStyle name="colheadleft 3 13" xfId="16779"/>
    <cellStyle name="colheadleft 3 13 2" xfId="16780"/>
    <cellStyle name="colheadleft 3 13 2 2" xfId="16781"/>
    <cellStyle name="colheadleft 3 13 2 3" xfId="16782"/>
    <cellStyle name="colheadleft 3 13 3" xfId="16783"/>
    <cellStyle name="colheadleft 3 13 4" xfId="16784"/>
    <cellStyle name="colheadleft 3 14" xfId="16785"/>
    <cellStyle name="colheadleft 3 14 2" xfId="16786"/>
    <cellStyle name="colheadleft 3 14 2 2" xfId="16787"/>
    <cellStyle name="colheadleft 3 14 2 3" xfId="16788"/>
    <cellStyle name="colheadleft 3 14 3" xfId="16789"/>
    <cellStyle name="colheadleft 3 14 4" xfId="16790"/>
    <cellStyle name="colheadleft 3 15" xfId="16791"/>
    <cellStyle name="colheadleft 3 15 2" xfId="16792"/>
    <cellStyle name="colheadleft 3 15 2 2" xfId="16793"/>
    <cellStyle name="colheadleft 3 15 2 3" xfId="16794"/>
    <cellStyle name="colheadleft 3 15 3" xfId="16795"/>
    <cellStyle name="colheadleft 3 15 4" xfId="16796"/>
    <cellStyle name="colheadleft 3 16" xfId="16797"/>
    <cellStyle name="colheadleft 3 16 2" xfId="16798"/>
    <cellStyle name="colheadleft 3 16 2 2" xfId="16799"/>
    <cellStyle name="colheadleft 3 16 2 3" xfId="16800"/>
    <cellStyle name="colheadleft 3 16 3" xfId="16801"/>
    <cellStyle name="colheadleft 3 16 4" xfId="16802"/>
    <cellStyle name="colheadleft 3 17" xfId="16803"/>
    <cellStyle name="colheadleft 3 17 2" xfId="16804"/>
    <cellStyle name="colheadleft 3 17 3" xfId="16805"/>
    <cellStyle name="colheadleft 3 18" xfId="16806"/>
    <cellStyle name="colheadleft 3 18 2" xfId="16807"/>
    <cellStyle name="colheadleft 3 18 3" xfId="16808"/>
    <cellStyle name="colheadleft 3 19" xfId="16809"/>
    <cellStyle name="colheadleft 3 19 2" xfId="16810"/>
    <cellStyle name="colheadleft 3 19 3" xfId="16811"/>
    <cellStyle name="colheadleft 3 2" xfId="16812"/>
    <cellStyle name="colheadleft 3 2 2" xfId="16813"/>
    <cellStyle name="colheadleft 3 2 2 2" xfId="16814"/>
    <cellStyle name="colheadleft 3 2 2 3" xfId="16815"/>
    <cellStyle name="colheadleft 3 2 3" xfId="16816"/>
    <cellStyle name="colheadleft 3 2 4" xfId="16817"/>
    <cellStyle name="colheadleft 3 20" xfId="16818"/>
    <cellStyle name="colheadleft 3 21" xfId="16819"/>
    <cellStyle name="colheadleft 3 3" xfId="16820"/>
    <cellStyle name="colheadleft 3 3 2" xfId="16821"/>
    <cellStyle name="colheadleft 3 3 2 2" xfId="16822"/>
    <cellStyle name="colheadleft 3 3 2 3" xfId="16823"/>
    <cellStyle name="colheadleft 3 3 3" xfId="16824"/>
    <cellStyle name="colheadleft 3 3 4" xfId="16825"/>
    <cellStyle name="colheadleft 3 4" xfId="16826"/>
    <cellStyle name="colheadleft 3 4 2" xfId="16827"/>
    <cellStyle name="colheadleft 3 4 2 2" xfId="16828"/>
    <cellStyle name="colheadleft 3 4 2 3" xfId="16829"/>
    <cellStyle name="colheadleft 3 4 3" xfId="16830"/>
    <cellStyle name="colheadleft 3 4 4" xfId="16831"/>
    <cellStyle name="colheadleft 3 5" xfId="16832"/>
    <cellStyle name="colheadleft 3 5 2" xfId="16833"/>
    <cellStyle name="colheadleft 3 5 2 2" xfId="16834"/>
    <cellStyle name="colheadleft 3 5 2 3" xfId="16835"/>
    <cellStyle name="colheadleft 3 5 3" xfId="16836"/>
    <cellStyle name="colheadleft 3 5 4" xfId="16837"/>
    <cellStyle name="colheadleft 3 6" xfId="16838"/>
    <cellStyle name="colheadleft 3 6 2" xfId="16839"/>
    <cellStyle name="colheadleft 3 6 2 2" xfId="16840"/>
    <cellStyle name="colheadleft 3 6 2 3" xfId="16841"/>
    <cellStyle name="colheadleft 3 6 3" xfId="16842"/>
    <cellStyle name="colheadleft 3 6 4" xfId="16843"/>
    <cellStyle name="colheadleft 3 7" xfId="16844"/>
    <cellStyle name="colheadleft 3 7 2" xfId="16845"/>
    <cellStyle name="colheadleft 3 7 2 2" xfId="16846"/>
    <cellStyle name="colheadleft 3 7 2 3" xfId="16847"/>
    <cellStyle name="colheadleft 3 7 3" xfId="16848"/>
    <cellStyle name="colheadleft 3 7 4" xfId="16849"/>
    <cellStyle name="colheadleft 3 8" xfId="16850"/>
    <cellStyle name="colheadleft 3 8 2" xfId="16851"/>
    <cellStyle name="colheadleft 3 8 2 2" xfId="16852"/>
    <cellStyle name="colheadleft 3 8 2 3" xfId="16853"/>
    <cellStyle name="colheadleft 3 8 3" xfId="16854"/>
    <cellStyle name="colheadleft 3 8 4" xfId="16855"/>
    <cellStyle name="colheadleft 3 9" xfId="16856"/>
    <cellStyle name="colheadleft 3 9 2" xfId="16857"/>
    <cellStyle name="colheadleft 3 9 2 2" xfId="16858"/>
    <cellStyle name="colheadleft 3 9 2 3" xfId="16859"/>
    <cellStyle name="colheadleft 3 9 3" xfId="16860"/>
    <cellStyle name="colheadleft 3 9 4" xfId="16861"/>
    <cellStyle name="colheadleft 4" xfId="16862"/>
    <cellStyle name="colheadleft 4 2" xfId="16863"/>
    <cellStyle name="colheadleft 4 2 2" xfId="16864"/>
    <cellStyle name="colheadleft 4 2 2 2" xfId="16865"/>
    <cellStyle name="colheadleft 4 2 2 3" xfId="16866"/>
    <cellStyle name="colheadleft 4 2 3" xfId="16867"/>
    <cellStyle name="colheadleft 4 2 4" xfId="16868"/>
    <cellStyle name="colheadleft 4 3" xfId="16869"/>
    <cellStyle name="colheadleft 4 3 2" xfId="16870"/>
    <cellStyle name="colheadleft 4 3 2 2" xfId="16871"/>
    <cellStyle name="colheadleft 4 3 2 3" xfId="16872"/>
    <cellStyle name="colheadleft 4 3 3" xfId="16873"/>
    <cellStyle name="colheadleft 4 3 4" xfId="16874"/>
    <cellStyle name="colheadleft 4 4" xfId="16875"/>
    <cellStyle name="colheadleft 4 4 2" xfId="16876"/>
    <cellStyle name="colheadleft 4 4 2 2" xfId="16877"/>
    <cellStyle name="colheadleft 4 4 2 3" xfId="16878"/>
    <cellStyle name="colheadleft 4 4 3" xfId="16879"/>
    <cellStyle name="colheadleft 4 4 4" xfId="16880"/>
    <cellStyle name="colheadleft 4 5" xfId="16881"/>
    <cellStyle name="colheadleft 4 5 2" xfId="16882"/>
    <cellStyle name="colheadleft 4 5 3" xfId="16883"/>
    <cellStyle name="colheadleft 4 6" xfId="16884"/>
    <cellStyle name="colheadleft 4 6 2" xfId="16885"/>
    <cellStyle name="colheadleft 4 6 3" xfId="16886"/>
    <cellStyle name="colheadleft 4 7" xfId="16887"/>
    <cellStyle name="colheadleft 4 8" xfId="16888"/>
    <cellStyle name="colheadleft 5" xfId="16889"/>
    <cellStyle name="colheadleft 5 2" xfId="16890"/>
    <cellStyle name="colheadleft 5 2 2" xfId="16891"/>
    <cellStyle name="colheadleft 5 2 3" xfId="16892"/>
    <cellStyle name="colheadleft 5 3" xfId="16893"/>
    <cellStyle name="colheadleft 5 4" xfId="16894"/>
    <cellStyle name="colheadleft 6" xfId="16895"/>
    <cellStyle name="colheadleft 6 2" xfId="16896"/>
    <cellStyle name="colheadleft 6 2 2" xfId="16897"/>
    <cellStyle name="colheadleft 6 2 3" xfId="16898"/>
    <cellStyle name="colheadleft 6 3" xfId="16899"/>
    <cellStyle name="colheadleft 6 4" xfId="16900"/>
    <cellStyle name="colheadleft 7" xfId="16901"/>
    <cellStyle name="colheadleft 7 2" xfId="16902"/>
    <cellStyle name="colheadleft 7 2 2" xfId="16903"/>
    <cellStyle name="colheadleft 7 2 3" xfId="16904"/>
    <cellStyle name="colheadleft 7 3" xfId="16905"/>
    <cellStyle name="colheadleft 7 4" xfId="16906"/>
    <cellStyle name="colheadleft 8" xfId="16907"/>
    <cellStyle name="colheadleft 9" xfId="16908"/>
    <cellStyle name="colheadright" xfId="16909"/>
    <cellStyle name="colheadright 2" xfId="16910"/>
    <cellStyle name="colheadright 2 2" xfId="16911"/>
    <cellStyle name="colheadright 2 2 10" xfId="16912"/>
    <cellStyle name="colheadright 2 2 10 2" xfId="16913"/>
    <cellStyle name="colheadright 2 2 10 2 2" xfId="16914"/>
    <cellStyle name="colheadright 2 2 10 2 3" xfId="16915"/>
    <cellStyle name="colheadright 2 2 10 3" xfId="16916"/>
    <cellStyle name="colheadright 2 2 10 4" xfId="16917"/>
    <cellStyle name="colheadright 2 2 11" xfId="16918"/>
    <cellStyle name="colheadright 2 2 11 2" xfId="16919"/>
    <cellStyle name="colheadright 2 2 11 2 2" xfId="16920"/>
    <cellStyle name="colheadright 2 2 11 2 3" xfId="16921"/>
    <cellStyle name="colheadright 2 2 11 3" xfId="16922"/>
    <cellStyle name="colheadright 2 2 11 4" xfId="16923"/>
    <cellStyle name="colheadright 2 2 12" xfId="16924"/>
    <cellStyle name="colheadright 2 2 12 2" xfId="16925"/>
    <cellStyle name="colheadright 2 2 12 2 2" xfId="16926"/>
    <cellStyle name="colheadright 2 2 12 2 3" xfId="16927"/>
    <cellStyle name="colheadright 2 2 12 3" xfId="16928"/>
    <cellStyle name="colheadright 2 2 12 4" xfId="16929"/>
    <cellStyle name="colheadright 2 2 13" xfId="16930"/>
    <cellStyle name="colheadright 2 2 13 2" xfId="16931"/>
    <cellStyle name="colheadright 2 2 13 2 2" xfId="16932"/>
    <cellStyle name="colheadright 2 2 13 2 3" xfId="16933"/>
    <cellStyle name="colheadright 2 2 13 3" xfId="16934"/>
    <cellStyle name="colheadright 2 2 13 4" xfId="16935"/>
    <cellStyle name="colheadright 2 2 14" xfId="16936"/>
    <cellStyle name="colheadright 2 2 14 2" xfId="16937"/>
    <cellStyle name="colheadright 2 2 14 2 2" xfId="16938"/>
    <cellStyle name="colheadright 2 2 14 2 3" xfId="16939"/>
    <cellStyle name="colheadright 2 2 14 3" xfId="16940"/>
    <cellStyle name="colheadright 2 2 14 4" xfId="16941"/>
    <cellStyle name="colheadright 2 2 15" xfId="16942"/>
    <cellStyle name="colheadright 2 2 15 2" xfId="16943"/>
    <cellStyle name="colheadright 2 2 15 2 2" xfId="16944"/>
    <cellStyle name="colheadright 2 2 15 2 3" xfId="16945"/>
    <cellStyle name="colheadright 2 2 15 3" xfId="16946"/>
    <cellStyle name="colheadright 2 2 15 4" xfId="16947"/>
    <cellStyle name="colheadright 2 2 16" xfId="16948"/>
    <cellStyle name="colheadright 2 2 16 2" xfId="16949"/>
    <cellStyle name="colheadright 2 2 16 2 2" xfId="16950"/>
    <cellStyle name="colheadright 2 2 16 2 3" xfId="16951"/>
    <cellStyle name="colheadright 2 2 16 3" xfId="16952"/>
    <cellStyle name="colheadright 2 2 16 4" xfId="16953"/>
    <cellStyle name="colheadright 2 2 17" xfId="16954"/>
    <cellStyle name="colheadright 2 2 17 2" xfId="16955"/>
    <cellStyle name="colheadright 2 2 17 3" xfId="16956"/>
    <cellStyle name="colheadright 2 2 18" xfId="16957"/>
    <cellStyle name="colheadright 2 2 18 2" xfId="16958"/>
    <cellStyle name="colheadright 2 2 18 3" xfId="16959"/>
    <cellStyle name="colheadright 2 2 19" xfId="16960"/>
    <cellStyle name="colheadright 2 2 19 2" xfId="16961"/>
    <cellStyle name="colheadright 2 2 19 3" xfId="16962"/>
    <cellStyle name="colheadright 2 2 2" xfId="16963"/>
    <cellStyle name="colheadright 2 2 2 2" xfId="16964"/>
    <cellStyle name="colheadright 2 2 2 2 2" xfId="16965"/>
    <cellStyle name="colheadright 2 2 2 2 3" xfId="16966"/>
    <cellStyle name="colheadright 2 2 2 3" xfId="16967"/>
    <cellStyle name="colheadright 2 2 2 4" xfId="16968"/>
    <cellStyle name="colheadright 2 2 20" xfId="16969"/>
    <cellStyle name="colheadright 2 2 21" xfId="16970"/>
    <cellStyle name="colheadright 2 2 3" xfId="16971"/>
    <cellStyle name="colheadright 2 2 3 2" xfId="16972"/>
    <cellStyle name="colheadright 2 2 3 2 2" xfId="16973"/>
    <cellStyle name="colheadright 2 2 3 2 3" xfId="16974"/>
    <cellStyle name="colheadright 2 2 3 3" xfId="16975"/>
    <cellStyle name="colheadright 2 2 3 4" xfId="16976"/>
    <cellStyle name="colheadright 2 2 4" xfId="16977"/>
    <cellStyle name="colheadright 2 2 4 2" xfId="16978"/>
    <cellStyle name="colheadright 2 2 4 2 2" xfId="16979"/>
    <cellStyle name="colheadright 2 2 4 2 3" xfId="16980"/>
    <cellStyle name="colheadright 2 2 4 3" xfId="16981"/>
    <cellStyle name="colheadright 2 2 4 4" xfId="16982"/>
    <cellStyle name="colheadright 2 2 5" xfId="16983"/>
    <cellStyle name="colheadright 2 2 5 2" xfId="16984"/>
    <cellStyle name="colheadright 2 2 5 2 2" xfId="16985"/>
    <cellStyle name="colheadright 2 2 5 2 3" xfId="16986"/>
    <cellStyle name="colheadright 2 2 5 3" xfId="16987"/>
    <cellStyle name="colheadright 2 2 5 4" xfId="16988"/>
    <cellStyle name="colheadright 2 2 6" xfId="16989"/>
    <cellStyle name="colheadright 2 2 6 2" xfId="16990"/>
    <cellStyle name="colheadright 2 2 6 2 2" xfId="16991"/>
    <cellStyle name="colheadright 2 2 6 2 3" xfId="16992"/>
    <cellStyle name="colheadright 2 2 6 3" xfId="16993"/>
    <cellStyle name="colheadright 2 2 6 4" xfId="16994"/>
    <cellStyle name="colheadright 2 2 7" xfId="16995"/>
    <cellStyle name="colheadright 2 2 7 2" xfId="16996"/>
    <cellStyle name="colheadright 2 2 7 2 2" xfId="16997"/>
    <cellStyle name="colheadright 2 2 7 2 3" xfId="16998"/>
    <cellStyle name="colheadright 2 2 7 3" xfId="16999"/>
    <cellStyle name="colheadright 2 2 7 4" xfId="17000"/>
    <cellStyle name="colheadright 2 2 8" xfId="17001"/>
    <cellStyle name="colheadright 2 2 8 2" xfId="17002"/>
    <cellStyle name="colheadright 2 2 8 2 2" xfId="17003"/>
    <cellStyle name="colheadright 2 2 8 2 3" xfId="17004"/>
    <cellStyle name="colheadright 2 2 8 3" xfId="17005"/>
    <cellStyle name="colheadright 2 2 8 4" xfId="17006"/>
    <cellStyle name="colheadright 2 2 9" xfId="17007"/>
    <cellStyle name="colheadright 2 2 9 2" xfId="17008"/>
    <cellStyle name="colheadright 2 2 9 2 2" xfId="17009"/>
    <cellStyle name="colheadright 2 2 9 2 3" xfId="17010"/>
    <cellStyle name="colheadright 2 2 9 3" xfId="17011"/>
    <cellStyle name="colheadright 2 2 9 4" xfId="17012"/>
    <cellStyle name="colheadright 2 3" xfId="17013"/>
    <cellStyle name="colheadright 2 3 2" xfId="17014"/>
    <cellStyle name="colheadright 2 3 2 2" xfId="17015"/>
    <cellStyle name="colheadright 2 3 2 2 2" xfId="17016"/>
    <cellStyle name="colheadright 2 3 2 2 3" xfId="17017"/>
    <cellStyle name="colheadright 2 3 2 3" xfId="17018"/>
    <cellStyle name="colheadright 2 3 2 4" xfId="17019"/>
    <cellStyle name="colheadright 2 3 3" xfId="17020"/>
    <cellStyle name="colheadright 2 3 3 2" xfId="17021"/>
    <cellStyle name="colheadright 2 3 3 2 2" xfId="17022"/>
    <cellStyle name="colheadright 2 3 3 2 3" xfId="17023"/>
    <cellStyle name="colheadright 2 3 3 3" xfId="17024"/>
    <cellStyle name="colheadright 2 3 3 4" xfId="17025"/>
    <cellStyle name="colheadright 2 3 4" xfId="17026"/>
    <cellStyle name="colheadright 2 3 4 2" xfId="17027"/>
    <cellStyle name="colheadright 2 3 4 2 2" xfId="17028"/>
    <cellStyle name="colheadright 2 3 4 2 3" xfId="17029"/>
    <cellStyle name="colheadright 2 3 4 3" xfId="17030"/>
    <cellStyle name="colheadright 2 3 4 4" xfId="17031"/>
    <cellStyle name="colheadright 2 3 5" xfId="17032"/>
    <cellStyle name="colheadright 2 3 5 2" xfId="17033"/>
    <cellStyle name="colheadright 2 3 5 3" xfId="17034"/>
    <cellStyle name="colheadright 2 3 6" xfId="17035"/>
    <cellStyle name="colheadright 2 3 6 2" xfId="17036"/>
    <cellStyle name="colheadright 2 3 6 3" xfId="17037"/>
    <cellStyle name="colheadright 2 3 7" xfId="17038"/>
    <cellStyle name="colheadright 2 3 8" xfId="17039"/>
    <cellStyle name="colheadright 2 4" xfId="17040"/>
    <cellStyle name="colheadright 2 4 2" xfId="17041"/>
    <cellStyle name="colheadright 2 4 2 2" xfId="17042"/>
    <cellStyle name="colheadright 2 4 2 3" xfId="17043"/>
    <cellStyle name="colheadright 2 4 3" xfId="17044"/>
    <cellStyle name="colheadright 2 4 4" xfId="17045"/>
    <cellStyle name="colheadright 2 5" xfId="17046"/>
    <cellStyle name="colheadright 2 5 2" xfId="17047"/>
    <cellStyle name="colheadright 2 5 2 2" xfId="17048"/>
    <cellStyle name="colheadright 2 5 2 3" xfId="17049"/>
    <cellStyle name="colheadright 2 5 3" xfId="17050"/>
    <cellStyle name="colheadright 2 5 4" xfId="17051"/>
    <cellStyle name="colheadright 2 6" xfId="17052"/>
    <cellStyle name="colheadright 2 6 2" xfId="17053"/>
    <cellStyle name="colheadright 2 6 2 2" xfId="17054"/>
    <cellStyle name="colheadright 2 6 2 3" xfId="17055"/>
    <cellStyle name="colheadright 2 6 3" xfId="17056"/>
    <cellStyle name="colheadright 2 6 4" xfId="17057"/>
    <cellStyle name="colheadright 2 7" xfId="17058"/>
    <cellStyle name="colheadright 2 8" xfId="17059"/>
    <cellStyle name="colheadright 3" xfId="17060"/>
    <cellStyle name="colheadright 3 10" xfId="17061"/>
    <cellStyle name="colheadright 3 10 2" xfId="17062"/>
    <cellStyle name="colheadright 3 10 2 2" xfId="17063"/>
    <cellStyle name="colheadright 3 10 2 3" xfId="17064"/>
    <cellStyle name="colheadright 3 10 3" xfId="17065"/>
    <cellStyle name="colheadright 3 10 4" xfId="17066"/>
    <cellStyle name="colheadright 3 11" xfId="17067"/>
    <cellStyle name="colheadright 3 11 2" xfId="17068"/>
    <cellStyle name="colheadright 3 11 2 2" xfId="17069"/>
    <cellStyle name="colheadright 3 11 2 3" xfId="17070"/>
    <cellStyle name="colheadright 3 11 3" xfId="17071"/>
    <cellStyle name="colheadright 3 11 4" xfId="17072"/>
    <cellStyle name="colheadright 3 12" xfId="17073"/>
    <cellStyle name="colheadright 3 12 2" xfId="17074"/>
    <cellStyle name="colheadright 3 12 2 2" xfId="17075"/>
    <cellStyle name="colheadright 3 12 2 3" xfId="17076"/>
    <cellStyle name="colheadright 3 12 3" xfId="17077"/>
    <cellStyle name="colheadright 3 12 4" xfId="17078"/>
    <cellStyle name="colheadright 3 13" xfId="17079"/>
    <cellStyle name="colheadright 3 13 2" xfId="17080"/>
    <cellStyle name="colheadright 3 13 2 2" xfId="17081"/>
    <cellStyle name="colheadright 3 13 2 3" xfId="17082"/>
    <cellStyle name="colheadright 3 13 3" xfId="17083"/>
    <cellStyle name="colheadright 3 13 4" xfId="17084"/>
    <cellStyle name="colheadright 3 14" xfId="17085"/>
    <cellStyle name="colheadright 3 14 2" xfId="17086"/>
    <cellStyle name="colheadright 3 14 2 2" xfId="17087"/>
    <cellStyle name="colheadright 3 14 2 3" xfId="17088"/>
    <cellStyle name="colheadright 3 14 3" xfId="17089"/>
    <cellStyle name="colheadright 3 14 4" xfId="17090"/>
    <cellStyle name="colheadright 3 15" xfId="17091"/>
    <cellStyle name="colheadright 3 15 2" xfId="17092"/>
    <cellStyle name="colheadright 3 15 2 2" xfId="17093"/>
    <cellStyle name="colheadright 3 15 2 3" xfId="17094"/>
    <cellStyle name="colheadright 3 15 3" xfId="17095"/>
    <cellStyle name="colheadright 3 15 4" xfId="17096"/>
    <cellStyle name="colheadright 3 16" xfId="17097"/>
    <cellStyle name="colheadright 3 16 2" xfId="17098"/>
    <cellStyle name="colheadright 3 16 2 2" xfId="17099"/>
    <cellStyle name="colheadright 3 16 2 3" xfId="17100"/>
    <cellStyle name="colheadright 3 16 3" xfId="17101"/>
    <cellStyle name="colheadright 3 16 4" xfId="17102"/>
    <cellStyle name="colheadright 3 17" xfId="17103"/>
    <cellStyle name="colheadright 3 17 2" xfId="17104"/>
    <cellStyle name="colheadright 3 17 3" xfId="17105"/>
    <cellStyle name="colheadright 3 18" xfId="17106"/>
    <cellStyle name="colheadright 3 18 2" xfId="17107"/>
    <cellStyle name="colheadright 3 18 3" xfId="17108"/>
    <cellStyle name="colheadright 3 19" xfId="17109"/>
    <cellStyle name="colheadright 3 19 2" xfId="17110"/>
    <cellStyle name="colheadright 3 19 3" xfId="17111"/>
    <cellStyle name="colheadright 3 2" xfId="17112"/>
    <cellStyle name="colheadright 3 2 2" xfId="17113"/>
    <cellStyle name="colheadright 3 2 2 2" xfId="17114"/>
    <cellStyle name="colheadright 3 2 2 3" xfId="17115"/>
    <cellStyle name="colheadright 3 2 3" xfId="17116"/>
    <cellStyle name="colheadright 3 2 4" xfId="17117"/>
    <cellStyle name="colheadright 3 20" xfId="17118"/>
    <cellStyle name="colheadright 3 21" xfId="17119"/>
    <cellStyle name="colheadright 3 3" xfId="17120"/>
    <cellStyle name="colheadright 3 3 2" xfId="17121"/>
    <cellStyle name="colheadright 3 3 2 2" xfId="17122"/>
    <cellStyle name="colheadright 3 3 2 3" xfId="17123"/>
    <cellStyle name="colheadright 3 3 3" xfId="17124"/>
    <cellStyle name="colheadright 3 3 4" xfId="17125"/>
    <cellStyle name="colheadright 3 4" xfId="17126"/>
    <cellStyle name="colheadright 3 4 2" xfId="17127"/>
    <cellStyle name="colheadright 3 4 2 2" xfId="17128"/>
    <cellStyle name="colheadright 3 4 2 3" xfId="17129"/>
    <cellStyle name="colheadright 3 4 3" xfId="17130"/>
    <cellStyle name="colheadright 3 4 4" xfId="17131"/>
    <cellStyle name="colheadright 3 5" xfId="17132"/>
    <cellStyle name="colheadright 3 5 2" xfId="17133"/>
    <cellStyle name="colheadright 3 5 2 2" xfId="17134"/>
    <cellStyle name="colheadright 3 5 2 3" xfId="17135"/>
    <cellStyle name="colheadright 3 5 3" xfId="17136"/>
    <cellStyle name="colheadright 3 5 4" xfId="17137"/>
    <cellStyle name="colheadright 3 6" xfId="17138"/>
    <cellStyle name="colheadright 3 6 2" xfId="17139"/>
    <cellStyle name="colheadright 3 6 2 2" xfId="17140"/>
    <cellStyle name="colheadright 3 6 2 3" xfId="17141"/>
    <cellStyle name="colheadright 3 6 3" xfId="17142"/>
    <cellStyle name="colheadright 3 6 4" xfId="17143"/>
    <cellStyle name="colheadright 3 7" xfId="17144"/>
    <cellStyle name="colheadright 3 7 2" xfId="17145"/>
    <cellStyle name="colheadright 3 7 2 2" xfId="17146"/>
    <cellStyle name="colheadright 3 7 2 3" xfId="17147"/>
    <cellStyle name="colheadright 3 7 3" xfId="17148"/>
    <cellStyle name="colheadright 3 7 4" xfId="17149"/>
    <cellStyle name="colheadright 3 8" xfId="17150"/>
    <cellStyle name="colheadright 3 8 2" xfId="17151"/>
    <cellStyle name="colheadright 3 8 2 2" xfId="17152"/>
    <cellStyle name="colheadright 3 8 2 3" xfId="17153"/>
    <cellStyle name="colheadright 3 8 3" xfId="17154"/>
    <cellStyle name="colheadright 3 8 4" xfId="17155"/>
    <cellStyle name="colheadright 3 9" xfId="17156"/>
    <cellStyle name="colheadright 3 9 2" xfId="17157"/>
    <cellStyle name="colheadright 3 9 2 2" xfId="17158"/>
    <cellStyle name="colheadright 3 9 2 3" xfId="17159"/>
    <cellStyle name="colheadright 3 9 3" xfId="17160"/>
    <cellStyle name="colheadright 3 9 4" xfId="17161"/>
    <cellStyle name="colheadright 4" xfId="17162"/>
    <cellStyle name="colheadright 4 2" xfId="17163"/>
    <cellStyle name="colheadright 4 2 2" xfId="17164"/>
    <cellStyle name="colheadright 4 2 2 2" xfId="17165"/>
    <cellStyle name="colheadright 4 2 2 3" xfId="17166"/>
    <cellStyle name="colheadright 4 2 3" xfId="17167"/>
    <cellStyle name="colheadright 4 2 4" xfId="17168"/>
    <cellStyle name="colheadright 4 3" xfId="17169"/>
    <cellStyle name="colheadright 4 3 2" xfId="17170"/>
    <cellStyle name="colheadright 4 3 2 2" xfId="17171"/>
    <cellStyle name="colheadright 4 3 2 3" xfId="17172"/>
    <cellStyle name="colheadright 4 3 3" xfId="17173"/>
    <cellStyle name="colheadright 4 3 4" xfId="17174"/>
    <cellStyle name="colheadright 4 4" xfId="17175"/>
    <cellStyle name="colheadright 4 4 2" xfId="17176"/>
    <cellStyle name="colheadright 4 4 2 2" xfId="17177"/>
    <cellStyle name="colheadright 4 4 2 3" xfId="17178"/>
    <cellStyle name="colheadright 4 4 3" xfId="17179"/>
    <cellStyle name="colheadright 4 4 4" xfId="17180"/>
    <cellStyle name="colheadright 4 5" xfId="17181"/>
    <cellStyle name="colheadright 4 5 2" xfId="17182"/>
    <cellStyle name="colheadright 4 5 3" xfId="17183"/>
    <cellStyle name="colheadright 4 6" xfId="17184"/>
    <cellStyle name="colheadright 4 6 2" xfId="17185"/>
    <cellStyle name="colheadright 4 6 3" xfId="17186"/>
    <cellStyle name="colheadright 4 7" xfId="17187"/>
    <cellStyle name="colheadright 4 8" xfId="17188"/>
    <cellStyle name="colheadright 5" xfId="17189"/>
    <cellStyle name="colheadright 5 2" xfId="17190"/>
    <cellStyle name="colheadright 5 2 2" xfId="17191"/>
    <cellStyle name="colheadright 5 2 3" xfId="17192"/>
    <cellStyle name="colheadright 5 3" xfId="17193"/>
    <cellStyle name="colheadright 5 4" xfId="17194"/>
    <cellStyle name="colheadright 6" xfId="17195"/>
    <cellStyle name="colheadright 6 2" xfId="17196"/>
    <cellStyle name="colheadright 6 2 2" xfId="17197"/>
    <cellStyle name="colheadright 6 2 3" xfId="17198"/>
    <cellStyle name="colheadright 6 3" xfId="17199"/>
    <cellStyle name="colheadright 6 4" xfId="17200"/>
    <cellStyle name="colheadright 7" xfId="17201"/>
    <cellStyle name="colheadright 7 2" xfId="17202"/>
    <cellStyle name="colheadright 7 2 2" xfId="17203"/>
    <cellStyle name="colheadright 7 2 3" xfId="17204"/>
    <cellStyle name="colheadright 7 3" xfId="17205"/>
    <cellStyle name="colheadright 7 4" xfId="17206"/>
    <cellStyle name="colheadright 8" xfId="17207"/>
    <cellStyle name="colheadright 9" xfId="17208"/>
    <cellStyle name="Colour1_blue1" xfId="17209"/>
    <cellStyle name="Colour2_blue4" xfId="17210"/>
    <cellStyle name="Colour3_grey2" xfId="17211"/>
    <cellStyle name="Colour4_blue3" xfId="17212"/>
    <cellStyle name="Colour5_grey3" xfId="17213"/>
    <cellStyle name="Colour6_blue2" xfId="17214"/>
    <cellStyle name="Colour7_grey1" xfId="17215"/>
    <cellStyle name="Colour8_blue5" xfId="17216"/>
    <cellStyle name="Column Heading" xfId="17217"/>
    <cellStyle name="Column Heading 10" xfId="17218"/>
    <cellStyle name="Column Heading 10 2" xfId="17219"/>
    <cellStyle name="Column Heading 11" xfId="17220"/>
    <cellStyle name="Column Heading 11 2" xfId="17221"/>
    <cellStyle name="Column Heading 12" xfId="17222"/>
    <cellStyle name="Column Heading 12 2" xfId="17223"/>
    <cellStyle name="Column Heading 13" xfId="17224"/>
    <cellStyle name="Column Heading 13 2" xfId="17225"/>
    <cellStyle name="Column Heading 14" xfId="17226"/>
    <cellStyle name="Column Heading 2" xfId="17227"/>
    <cellStyle name="Column Heading 2 10" xfId="17228"/>
    <cellStyle name="Column Heading 2 2" xfId="17229"/>
    <cellStyle name="Column Heading 2 2 10" xfId="17230"/>
    <cellStyle name="Column Heading 2 2 10 2" xfId="17231"/>
    <cellStyle name="Column Heading 2 2 11" xfId="17232"/>
    <cellStyle name="Column Heading 2 2 12" xfId="17233"/>
    <cellStyle name="Column Heading 2 2 2" xfId="17234"/>
    <cellStyle name="Column Heading 2 2 2 10" xfId="17235"/>
    <cellStyle name="Column Heading 2 2 2 10 2" xfId="17236"/>
    <cellStyle name="Column Heading 2 2 2 2" xfId="17237"/>
    <cellStyle name="Column Heading 2 2 2 2 2" xfId="17238"/>
    <cellStyle name="Column Heading 2 2 2 3" xfId="17239"/>
    <cellStyle name="Column Heading 2 2 2 3 2" xfId="17240"/>
    <cellStyle name="Column Heading 2 2 2 4" xfId="17241"/>
    <cellStyle name="Column Heading 2 2 2 4 2" xfId="17242"/>
    <cellStyle name="Column Heading 2 2 2 5" xfId="17243"/>
    <cellStyle name="Column Heading 2 2 2 5 2" xfId="17244"/>
    <cellStyle name="Column Heading 2 2 2 6" xfId="17245"/>
    <cellStyle name="Column Heading 2 2 2 6 2" xfId="17246"/>
    <cellStyle name="Column Heading 2 2 2 7" xfId="17247"/>
    <cellStyle name="Column Heading 2 2 2 7 2" xfId="17248"/>
    <cellStyle name="Column Heading 2 2 2 8" xfId="17249"/>
    <cellStyle name="Column Heading 2 2 2 8 2" xfId="17250"/>
    <cellStyle name="Column Heading 2 2 2 9" xfId="17251"/>
    <cellStyle name="Column Heading 2 2 2 9 2" xfId="17252"/>
    <cellStyle name="Column Heading 2 2 3" xfId="17253"/>
    <cellStyle name="Column Heading 2 2 3 2" xfId="17254"/>
    <cellStyle name="Column Heading 2 2 4" xfId="17255"/>
    <cellStyle name="Column Heading 2 2 4 2" xfId="17256"/>
    <cellStyle name="Column Heading 2 2 5" xfId="17257"/>
    <cellStyle name="Column Heading 2 2 5 2" xfId="17258"/>
    <cellStyle name="Column Heading 2 2 6" xfId="17259"/>
    <cellStyle name="Column Heading 2 2 6 2" xfId="17260"/>
    <cellStyle name="Column Heading 2 2 7" xfId="17261"/>
    <cellStyle name="Column Heading 2 2 7 2" xfId="17262"/>
    <cellStyle name="Column Heading 2 2 8" xfId="17263"/>
    <cellStyle name="Column Heading 2 2 8 2" xfId="17264"/>
    <cellStyle name="Column Heading 2 2 9" xfId="17265"/>
    <cellStyle name="Column Heading 2 2 9 2" xfId="17266"/>
    <cellStyle name="Column Heading 2 3" xfId="17267"/>
    <cellStyle name="Column Heading 2 3 10" xfId="17268"/>
    <cellStyle name="Column Heading 2 3 10 2" xfId="17269"/>
    <cellStyle name="Column Heading 2 3 2" xfId="17270"/>
    <cellStyle name="Column Heading 2 3 2 2" xfId="17271"/>
    <cellStyle name="Column Heading 2 3 3" xfId="17272"/>
    <cellStyle name="Column Heading 2 3 3 2" xfId="17273"/>
    <cellStyle name="Column Heading 2 3 4" xfId="17274"/>
    <cellStyle name="Column Heading 2 3 4 2" xfId="17275"/>
    <cellStyle name="Column Heading 2 3 5" xfId="17276"/>
    <cellStyle name="Column Heading 2 3 5 2" xfId="17277"/>
    <cellStyle name="Column Heading 2 3 6" xfId="17278"/>
    <cellStyle name="Column Heading 2 3 6 2" xfId="17279"/>
    <cellStyle name="Column Heading 2 3 7" xfId="17280"/>
    <cellStyle name="Column Heading 2 3 7 2" xfId="17281"/>
    <cellStyle name="Column Heading 2 3 8" xfId="17282"/>
    <cellStyle name="Column Heading 2 3 8 2" xfId="17283"/>
    <cellStyle name="Column Heading 2 3 9" xfId="17284"/>
    <cellStyle name="Column Heading 2 3 9 2" xfId="17285"/>
    <cellStyle name="Column Heading 2 4" xfId="17286"/>
    <cellStyle name="Column Heading 2 4 2" xfId="17287"/>
    <cellStyle name="Column Heading 2 5" xfId="17288"/>
    <cellStyle name="Column Heading 2 5 2" xfId="17289"/>
    <cellStyle name="Column Heading 2 6" xfId="17290"/>
    <cellStyle name="Column Heading 2 6 2" xfId="17291"/>
    <cellStyle name="Column Heading 2 7" xfId="17292"/>
    <cellStyle name="Column Heading 2 7 2" xfId="17293"/>
    <cellStyle name="Column Heading 2 8" xfId="17294"/>
    <cellStyle name="Column Heading 2 8 2" xfId="17295"/>
    <cellStyle name="Column Heading 2 9" xfId="17296"/>
    <cellStyle name="Column Heading 2 9 2" xfId="17297"/>
    <cellStyle name="Column Heading 3" xfId="17298"/>
    <cellStyle name="Column Heading 3 10" xfId="17299"/>
    <cellStyle name="Column Heading 3 2" xfId="17300"/>
    <cellStyle name="Column Heading 3 2 10" xfId="17301"/>
    <cellStyle name="Column Heading 3 2 10 2" xfId="17302"/>
    <cellStyle name="Column Heading 3 2 11" xfId="17303"/>
    <cellStyle name="Column Heading 3 2 12" xfId="17304"/>
    <cellStyle name="Column Heading 3 2 2" xfId="17305"/>
    <cellStyle name="Column Heading 3 2 2 10" xfId="17306"/>
    <cellStyle name="Column Heading 3 2 2 10 2" xfId="17307"/>
    <cellStyle name="Column Heading 3 2 2 2" xfId="17308"/>
    <cellStyle name="Column Heading 3 2 2 2 2" xfId="17309"/>
    <cellStyle name="Column Heading 3 2 2 3" xfId="17310"/>
    <cellStyle name="Column Heading 3 2 2 3 2" xfId="17311"/>
    <cellStyle name="Column Heading 3 2 2 4" xfId="17312"/>
    <cellStyle name="Column Heading 3 2 2 4 2" xfId="17313"/>
    <cellStyle name="Column Heading 3 2 2 5" xfId="17314"/>
    <cellStyle name="Column Heading 3 2 2 5 2" xfId="17315"/>
    <cellStyle name="Column Heading 3 2 2 6" xfId="17316"/>
    <cellStyle name="Column Heading 3 2 2 6 2" xfId="17317"/>
    <cellStyle name="Column Heading 3 2 2 7" xfId="17318"/>
    <cellStyle name="Column Heading 3 2 2 7 2" xfId="17319"/>
    <cellStyle name="Column Heading 3 2 2 8" xfId="17320"/>
    <cellStyle name="Column Heading 3 2 2 8 2" xfId="17321"/>
    <cellStyle name="Column Heading 3 2 2 9" xfId="17322"/>
    <cellStyle name="Column Heading 3 2 2 9 2" xfId="17323"/>
    <cellStyle name="Column Heading 3 2 3" xfId="17324"/>
    <cellStyle name="Column Heading 3 2 3 2" xfId="17325"/>
    <cellStyle name="Column Heading 3 2 4" xfId="17326"/>
    <cellStyle name="Column Heading 3 2 4 2" xfId="17327"/>
    <cellStyle name="Column Heading 3 2 5" xfId="17328"/>
    <cellStyle name="Column Heading 3 2 5 2" xfId="17329"/>
    <cellStyle name="Column Heading 3 2 6" xfId="17330"/>
    <cellStyle name="Column Heading 3 2 6 2" xfId="17331"/>
    <cellStyle name="Column Heading 3 2 7" xfId="17332"/>
    <cellStyle name="Column Heading 3 2 7 2" xfId="17333"/>
    <cellStyle name="Column Heading 3 2 8" xfId="17334"/>
    <cellStyle name="Column Heading 3 2 8 2" xfId="17335"/>
    <cellStyle name="Column Heading 3 2 9" xfId="17336"/>
    <cellStyle name="Column Heading 3 2 9 2" xfId="17337"/>
    <cellStyle name="Column Heading 3 3" xfId="17338"/>
    <cellStyle name="Column Heading 3 3 10" xfId="17339"/>
    <cellStyle name="Column Heading 3 3 10 2" xfId="17340"/>
    <cellStyle name="Column Heading 3 3 2" xfId="17341"/>
    <cellStyle name="Column Heading 3 3 2 2" xfId="17342"/>
    <cellStyle name="Column Heading 3 3 3" xfId="17343"/>
    <cellStyle name="Column Heading 3 3 3 2" xfId="17344"/>
    <cellStyle name="Column Heading 3 3 4" xfId="17345"/>
    <cellStyle name="Column Heading 3 3 4 2" xfId="17346"/>
    <cellStyle name="Column Heading 3 3 5" xfId="17347"/>
    <cellStyle name="Column Heading 3 3 5 2" xfId="17348"/>
    <cellStyle name="Column Heading 3 3 6" xfId="17349"/>
    <cellStyle name="Column Heading 3 3 6 2" xfId="17350"/>
    <cellStyle name="Column Heading 3 3 7" xfId="17351"/>
    <cellStyle name="Column Heading 3 3 7 2" xfId="17352"/>
    <cellStyle name="Column Heading 3 3 8" xfId="17353"/>
    <cellStyle name="Column Heading 3 3 8 2" xfId="17354"/>
    <cellStyle name="Column Heading 3 3 9" xfId="17355"/>
    <cellStyle name="Column Heading 3 3 9 2" xfId="17356"/>
    <cellStyle name="Column Heading 3 4" xfId="17357"/>
    <cellStyle name="Column Heading 3 4 2" xfId="17358"/>
    <cellStyle name="Column Heading 3 5" xfId="17359"/>
    <cellStyle name="Column Heading 3 5 2" xfId="17360"/>
    <cellStyle name="Column Heading 3 6" xfId="17361"/>
    <cellStyle name="Column Heading 3 6 2" xfId="17362"/>
    <cellStyle name="Column Heading 3 7" xfId="17363"/>
    <cellStyle name="Column Heading 3 7 2" xfId="17364"/>
    <cellStyle name="Column Heading 3 8" xfId="17365"/>
    <cellStyle name="Column Heading 3 8 2" xfId="17366"/>
    <cellStyle name="Column Heading 3 9" xfId="17367"/>
    <cellStyle name="Column Heading 3 9 2" xfId="17368"/>
    <cellStyle name="Column Heading 4" xfId="17369"/>
    <cellStyle name="Column Heading 4 10" xfId="17370"/>
    <cellStyle name="Column Heading 4 2" xfId="17371"/>
    <cellStyle name="Column Heading 4 2 10" xfId="17372"/>
    <cellStyle name="Column Heading 4 2 10 2" xfId="17373"/>
    <cellStyle name="Column Heading 4 2 11" xfId="17374"/>
    <cellStyle name="Column Heading 4 2 12" xfId="17375"/>
    <cellStyle name="Column Heading 4 2 2" xfId="17376"/>
    <cellStyle name="Column Heading 4 2 2 10" xfId="17377"/>
    <cellStyle name="Column Heading 4 2 2 10 2" xfId="17378"/>
    <cellStyle name="Column Heading 4 2 2 2" xfId="17379"/>
    <cellStyle name="Column Heading 4 2 2 2 2" xfId="17380"/>
    <cellStyle name="Column Heading 4 2 2 3" xfId="17381"/>
    <cellStyle name="Column Heading 4 2 2 3 2" xfId="17382"/>
    <cellStyle name="Column Heading 4 2 2 4" xfId="17383"/>
    <cellStyle name="Column Heading 4 2 2 4 2" xfId="17384"/>
    <cellStyle name="Column Heading 4 2 2 5" xfId="17385"/>
    <cellStyle name="Column Heading 4 2 2 5 2" xfId="17386"/>
    <cellStyle name="Column Heading 4 2 2 6" xfId="17387"/>
    <cellStyle name="Column Heading 4 2 2 6 2" xfId="17388"/>
    <cellStyle name="Column Heading 4 2 2 7" xfId="17389"/>
    <cellStyle name="Column Heading 4 2 2 7 2" xfId="17390"/>
    <cellStyle name="Column Heading 4 2 2 8" xfId="17391"/>
    <cellStyle name="Column Heading 4 2 2 8 2" xfId="17392"/>
    <cellStyle name="Column Heading 4 2 2 9" xfId="17393"/>
    <cellStyle name="Column Heading 4 2 2 9 2" xfId="17394"/>
    <cellStyle name="Column Heading 4 2 3" xfId="17395"/>
    <cellStyle name="Column Heading 4 2 3 2" xfId="17396"/>
    <cellStyle name="Column Heading 4 2 4" xfId="17397"/>
    <cellStyle name="Column Heading 4 2 4 2" xfId="17398"/>
    <cellStyle name="Column Heading 4 2 5" xfId="17399"/>
    <cellStyle name="Column Heading 4 2 5 2" xfId="17400"/>
    <cellStyle name="Column Heading 4 2 6" xfId="17401"/>
    <cellStyle name="Column Heading 4 2 6 2" xfId="17402"/>
    <cellStyle name="Column Heading 4 2 7" xfId="17403"/>
    <cellStyle name="Column Heading 4 2 7 2" xfId="17404"/>
    <cellStyle name="Column Heading 4 2 8" xfId="17405"/>
    <cellStyle name="Column Heading 4 2 8 2" xfId="17406"/>
    <cellStyle name="Column Heading 4 2 9" xfId="17407"/>
    <cellStyle name="Column Heading 4 2 9 2" xfId="17408"/>
    <cellStyle name="Column Heading 4 3" xfId="17409"/>
    <cellStyle name="Column Heading 4 3 10" xfId="17410"/>
    <cellStyle name="Column Heading 4 3 10 2" xfId="17411"/>
    <cellStyle name="Column Heading 4 3 2" xfId="17412"/>
    <cellStyle name="Column Heading 4 3 2 2" xfId="17413"/>
    <cellStyle name="Column Heading 4 3 3" xfId="17414"/>
    <cellStyle name="Column Heading 4 3 3 2" xfId="17415"/>
    <cellStyle name="Column Heading 4 3 4" xfId="17416"/>
    <cellStyle name="Column Heading 4 3 4 2" xfId="17417"/>
    <cellStyle name="Column Heading 4 3 5" xfId="17418"/>
    <cellStyle name="Column Heading 4 3 5 2" xfId="17419"/>
    <cellStyle name="Column Heading 4 3 6" xfId="17420"/>
    <cellStyle name="Column Heading 4 3 6 2" xfId="17421"/>
    <cellStyle name="Column Heading 4 3 7" xfId="17422"/>
    <cellStyle name="Column Heading 4 3 7 2" xfId="17423"/>
    <cellStyle name="Column Heading 4 3 8" xfId="17424"/>
    <cellStyle name="Column Heading 4 3 8 2" xfId="17425"/>
    <cellStyle name="Column Heading 4 3 9" xfId="17426"/>
    <cellStyle name="Column Heading 4 3 9 2" xfId="17427"/>
    <cellStyle name="Column Heading 4 4" xfId="17428"/>
    <cellStyle name="Column Heading 4 4 2" xfId="17429"/>
    <cellStyle name="Column Heading 4 5" xfId="17430"/>
    <cellStyle name="Column Heading 4 5 2" xfId="17431"/>
    <cellStyle name="Column Heading 4 6" xfId="17432"/>
    <cellStyle name="Column Heading 4 6 2" xfId="17433"/>
    <cellStyle name="Column Heading 4 7" xfId="17434"/>
    <cellStyle name="Column Heading 4 7 2" xfId="17435"/>
    <cellStyle name="Column Heading 4 8" xfId="17436"/>
    <cellStyle name="Column Heading 4 8 2" xfId="17437"/>
    <cellStyle name="Column Heading 4 9" xfId="17438"/>
    <cellStyle name="Column Heading 4 9 2" xfId="17439"/>
    <cellStyle name="Column Heading 5" xfId="17440"/>
    <cellStyle name="Column Heading 5 10" xfId="17441"/>
    <cellStyle name="Column Heading 5 2" xfId="17442"/>
    <cellStyle name="Column Heading 5 2 10" xfId="17443"/>
    <cellStyle name="Column Heading 5 2 10 2" xfId="17444"/>
    <cellStyle name="Column Heading 5 2 11" xfId="17445"/>
    <cellStyle name="Column Heading 5 2 12" xfId="17446"/>
    <cellStyle name="Column Heading 5 2 2" xfId="17447"/>
    <cellStyle name="Column Heading 5 2 2 10" xfId="17448"/>
    <cellStyle name="Column Heading 5 2 2 10 2" xfId="17449"/>
    <cellStyle name="Column Heading 5 2 2 2" xfId="17450"/>
    <cellStyle name="Column Heading 5 2 2 2 2" xfId="17451"/>
    <cellStyle name="Column Heading 5 2 2 3" xfId="17452"/>
    <cellStyle name="Column Heading 5 2 2 3 2" xfId="17453"/>
    <cellStyle name="Column Heading 5 2 2 4" xfId="17454"/>
    <cellStyle name="Column Heading 5 2 2 4 2" xfId="17455"/>
    <cellStyle name="Column Heading 5 2 2 5" xfId="17456"/>
    <cellStyle name="Column Heading 5 2 2 5 2" xfId="17457"/>
    <cellStyle name="Column Heading 5 2 2 6" xfId="17458"/>
    <cellStyle name="Column Heading 5 2 2 6 2" xfId="17459"/>
    <cellStyle name="Column Heading 5 2 2 7" xfId="17460"/>
    <cellStyle name="Column Heading 5 2 2 7 2" xfId="17461"/>
    <cellStyle name="Column Heading 5 2 2 8" xfId="17462"/>
    <cellStyle name="Column Heading 5 2 2 8 2" xfId="17463"/>
    <cellStyle name="Column Heading 5 2 2 9" xfId="17464"/>
    <cellStyle name="Column Heading 5 2 2 9 2" xfId="17465"/>
    <cellStyle name="Column Heading 5 2 3" xfId="17466"/>
    <cellStyle name="Column Heading 5 2 3 2" xfId="17467"/>
    <cellStyle name="Column Heading 5 2 4" xfId="17468"/>
    <cellStyle name="Column Heading 5 2 4 2" xfId="17469"/>
    <cellStyle name="Column Heading 5 2 5" xfId="17470"/>
    <cellStyle name="Column Heading 5 2 5 2" xfId="17471"/>
    <cellStyle name="Column Heading 5 2 6" xfId="17472"/>
    <cellStyle name="Column Heading 5 2 6 2" xfId="17473"/>
    <cellStyle name="Column Heading 5 2 7" xfId="17474"/>
    <cellStyle name="Column Heading 5 2 7 2" xfId="17475"/>
    <cellStyle name="Column Heading 5 2 8" xfId="17476"/>
    <cellStyle name="Column Heading 5 2 8 2" xfId="17477"/>
    <cellStyle name="Column Heading 5 2 9" xfId="17478"/>
    <cellStyle name="Column Heading 5 2 9 2" xfId="17479"/>
    <cellStyle name="Column Heading 5 3" xfId="17480"/>
    <cellStyle name="Column Heading 5 3 10" xfId="17481"/>
    <cellStyle name="Column Heading 5 3 10 2" xfId="17482"/>
    <cellStyle name="Column Heading 5 3 2" xfId="17483"/>
    <cellStyle name="Column Heading 5 3 2 2" xfId="17484"/>
    <cellStyle name="Column Heading 5 3 3" xfId="17485"/>
    <cellStyle name="Column Heading 5 3 3 2" xfId="17486"/>
    <cellStyle name="Column Heading 5 3 4" xfId="17487"/>
    <cellStyle name="Column Heading 5 3 4 2" xfId="17488"/>
    <cellStyle name="Column Heading 5 3 5" xfId="17489"/>
    <cellStyle name="Column Heading 5 3 5 2" xfId="17490"/>
    <cellStyle name="Column Heading 5 3 6" xfId="17491"/>
    <cellStyle name="Column Heading 5 3 6 2" xfId="17492"/>
    <cellStyle name="Column Heading 5 3 7" xfId="17493"/>
    <cellStyle name="Column Heading 5 3 7 2" xfId="17494"/>
    <cellStyle name="Column Heading 5 3 8" xfId="17495"/>
    <cellStyle name="Column Heading 5 3 8 2" xfId="17496"/>
    <cellStyle name="Column Heading 5 3 9" xfId="17497"/>
    <cellStyle name="Column Heading 5 3 9 2" xfId="17498"/>
    <cellStyle name="Column Heading 5 4" xfId="17499"/>
    <cellStyle name="Column Heading 5 4 2" xfId="17500"/>
    <cellStyle name="Column Heading 5 5" xfId="17501"/>
    <cellStyle name="Column Heading 5 5 2" xfId="17502"/>
    <cellStyle name="Column Heading 5 6" xfId="17503"/>
    <cellStyle name="Column Heading 5 6 2" xfId="17504"/>
    <cellStyle name="Column Heading 5 7" xfId="17505"/>
    <cellStyle name="Column Heading 5 7 2" xfId="17506"/>
    <cellStyle name="Column Heading 5 8" xfId="17507"/>
    <cellStyle name="Column Heading 5 8 2" xfId="17508"/>
    <cellStyle name="Column Heading 5 9" xfId="17509"/>
    <cellStyle name="Column Heading 5 9 2" xfId="17510"/>
    <cellStyle name="Column Heading 6" xfId="17511"/>
    <cellStyle name="Column Heading 6 10" xfId="17512"/>
    <cellStyle name="Column Heading 6 10 2" xfId="17513"/>
    <cellStyle name="Column Heading 6 11" xfId="17514"/>
    <cellStyle name="Column Heading 6 12" xfId="17515"/>
    <cellStyle name="Column Heading 6 2" xfId="17516"/>
    <cellStyle name="Column Heading 6 2 10" xfId="17517"/>
    <cellStyle name="Column Heading 6 2 10 2" xfId="17518"/>
    <cellStyle name="Column Heading 6 2 2" xfId="17519"/>
    <cellStyle name="Column Heading 6 2 2 2" xfId="17520"/>
    <cellStyle name="Column Heading 6 2 3" xfId="17521"/>
    <cellStyle name="Column Heading 6 2 3 2" xfId="17522"/>
    <cellStyle name="Column Heading 6 2 4" xfId="17523"/>
    <cellStyle name="Column Heading 6 2 4 2" xfId="17524"/>
    <cellStyle name="Column Heading 6 2 5" xfId="17525"/>
    <cellStyle name="Column Heading 6 2 5 2" xfId="17526"/>
    <cellStyle name="Column Heading 6 2 6" xfId="17527"/>
    <cellStyle name="Column Heading 6 2 6 2" xfId="17528"/>
    <cellStyle name="Column Heading 6 2 7" xfId="17529"/>
    <cellStyle name="Column Heading 6 2 7 2" xfId="17530"/>
    <cellStyle name="Column Heading 6 2 8" xfId="17531"/>
    <cellStyle name="Column Heading 6 2 8 2" xfId="17532"/>
    <cellStyle name="Column Heading 6 2 9" xfId="17533"/>
    <cellStyle name="Column Heading 6 2 9 2" xfId="17534"/>
    <cellStyle name="Column Heading 6 3" xfId="17535"/>
    <cellStyle name="Column Heading 6 3 2" xfId="17536"/>
    <cellStyle name="Column Heading 6 4" xfId="17537"/>
    <cellStyle name="Column Heading 6 4 2" xfId="17538"/>
    <cellStyle name="Column Heading 6 5" xfId="17539"/>
    <cellStyle name="Column Heading 6 5 2" xfId="17540"/>
    <cellStyle name="Column Heading 6 6" xfId="17541"/>
    <cellStyle name="Column Heading 6 6 2" xfId="17542"/>
    <cellStyle name="Column Heading 6 7" xfId="17543"/>
    <cellStyle name="Column Heading 6 7 2" xfId="17544"/>
    <cellStyle name="Column Heading 6 8" xfId="17545"/>
    <cellStyle name="Column Heading 6 8 2" xfId="17546"/>
    <cellStyle name="Column Heading 6 9" xfId="17547"/>
    <cellStyle name="Column Heading 6 9 2" xfId="17548"/>
    <cellStyle name="Column Heading 7" xfId="17549"/>
    <cellStyle name="Column Heading 7 10" xfId="17550"/>
    <cellStyle name="Column Heading 7 10 2" xfId="17551"/>
    <cellStyle name="Column Heading 7 2" xfId="17552"/>
    <cellStyle name="Column Heading 7 2 2" xfId="17553"/>
    <cellStyle name="Column Heading 7 3" xfId="17554"/>
    <cellStyle name="Column Heading 7 3 2" xfId="17555"/>
    <cellStyle name="Column Heading 7 4" xfId="17556"/>
    <cellStyle name="Column Heading 7 4 2" xfId="17557"/>
    <cellStyle name="Column Heading 7 5" xfId="17558"/>
    <cellStyle name="Column Heading 7 5 2" xfId="17559"/>
    <cellStyle name="Column Heading 7 6" xfId="17560"/>
    <cellStyle name="Column Heading 7 6 2" xfId="17561"/>
    <cellStyle name="Column Heading 7 7" xfId="17562"/>
    <cellStyle name="Column Heading 7 7 2" xfId="17563"/>
    <cellStyle name="Column Heading 7 8" xfId="17564"/>
    <cellStyle name="Column Heading 7 8 2" xfId="17565"/>
    <cellStyle name="Column Heading 7 9" xfId="17566"/>
    <cellStyle name="Column Heading 7 9 2" xfId="17567"/>
    <cellStyle name="Column Heading 8" xfId="17568"/>
    <cellStyle name="Column Heading 8 2" xfId="17569"/>
    <cellStyle name="Column Heading 9" xfId="17570"/>
    <cellStyle name="Column Heading 9 2" xfId="17571"/>
    <cellStyle name="Column Headings" xfId="17572"/>
    <cellStyle name="Column_Title" xfId="17573"/>
    <cellStyle name="column1" xfId="17574"/>
    <cellStyle name="column1Big" xfId="17575"/>
    <cellStyle name="column1Date" xfId="17576"/>
    <cellStyle name="coma1" xfId="17577"/>
    <cellStyle name="Comma  - Style1" xfId="17578"/>
    <cellStyle name="Comma  - Style2" xfId="17579"/>
    <cellStyle name="Comma  - Style3" xfId="17580"/>
    <cellStyle name="Comma  - Style4" xfId="17581"/>
    <cellStyle name="Comma  - Style5" xfId="17582"/>
    <cellStyle name="Comma  - Style6" xfId="17583"/>
    <cellStyle name="Comma  - Style7" xfId="17584"/>
    <cellStyle name="Comma  - Style8" xfId="17585"/>
    <cellStyle name="Comma (0)" xfId="17586"/>
    <cellStyle name="Comma (2)" xfId="17587"/>
    <cellStyle name="Comma ," xfId="17588"/>
    <cellStyle name="Comma [0] 2" xfId="17589"/>
    <cellStyle name="Comma [0] 3" xfId="17590"/>
    <cellStyle name="Comma [0] 4" xfId="17591"/>
    <cellStyle name="Comma [00]" xfId="17592"/>
    <cellStyle name="Comma [1]" xfId="17593"/>
    <cellStyle name="Comma [2]" xfId="17594"/>
    <cellStyle name="Comma [3]" xfId="17595"/>
    <cellStyle name="Comma 0" xfId="17596"/>
    <cellStyle name="Comma 0*" xfId="17597"/>
    <cellStyle name="Comma 0.0" xfId="17598"/>
    <cellStyle name="Comma 0.00" xfId="17599"/>
    <cellStyle name="Comma 0.000" xfId="17600"/>
    <cellStyle name="Comma 0.0000" xfId="17601"/>
    <cellStyle name="Comma 0_dakota-model-v2" xfId="17602"/>
    <cellStyle name="Comma 10" xfId="17603"/>
    <cellStyle name="Comma 11" xfId="17604"/>
    <cellStyle name="Comma 11 2" xfId="17605"/>
    <cellStyle name="Comma 11 2 2" xfId="17606"/>
    <cellStyle name="Comma 11 2 2 2" xfId="17607"/>
    <cellStyle name="Comma 11 2 2 3" xfId="17608"/>
    <cellStyle name="Comma 11 2 3" xfId="17609"/>
    <cellStyle name="Comma 11 2 4" xfId="17610"/>
    <cellStyle name="Comma 11 3" xfId="17611"/>
    <cellStyle name="Comma 11 3 2" xfId="17612"/>
    <cellStyle name="Comma 11 3 3" xfId="17613"/>
    <cellStyle name="Comma 11 4" xfId="17614"/>
    <cellStyle name="Comma 11 5" xfId="17615"/>
    <cellStyle name="Comma 12" xfId="17616"/>
    <cellStyle name="Comma 12 2" xfId="17617"/>
    <cellStyle name="Comma 12 2 2" xfId="17618"/>
    <cellStyle name="Comma 12 2 2 2" xfId="17619"/>
    <cellStyle name="Comma 12 2 2 3" xfId="17620"/>
    <cellStyle name="Comma 12 2 3" xfId="17621"/>
    <cellStyle name="Comma 12 2 4" xfId="17622"/>
    <cellStyle name="Comma 12 3" xfId="17623"/>
    <cellStyle name="Comma 12 3 2" xfId="17624"/>
    <cellStyle name="Comma 12 3 3" xfId="17625"/>
    <cellStyle name="Comma 12 4" xfId="17626"/>
    <cellStyle name="Comma 12 5" xfId="17627"/>
    <cellStyle name="Comma 13" xfId="17628"/>
    <cellStyle name="Comma 13 2" xfId="17629"/>
    <cellStyle name="Comma 13 2 2" xfId="17630"/>
    <cellStyle name="Comma 13 2 2 2" xfId="17631"/>
    <cellStyle name="Comma 13 2 2 3" xfId="17632"/>
    <cellStyle name="Comma 13 2 3" xfId="17633"/>
    <cellStyle name="Comma 13 2 4" xfId="17634"/>
    <cellStyle name="Comma 13 3" xfId="17635"/>
    <cellStyle name="Comma 13 3 2" xfId="17636"/>
    <cellStyle name="Comma 13 3 3" xfId="17637"/>
    <cellStyle name="Comma 13 4" xfId="17638"/>
    <cellStyle name="Comma 13 5" xfId="17639"/>
    <cellStyle name="Comma 14" xfId="17640"/>
    <cellStyle name="Comma 15" xfId="17641"/>
    <cellStyle name="Comma 16" xfId="17642"/>
    <cellStyle name="Comma 16 2" xfId="17643"/>
    <cellStyle name="Comma 16 3" xfId="17644"/>
    <cellStyle name="Comma 2" xfId="161"/>
    <cellStyle name="Comma 2 2" xfId="228"/>
    <cellStyle name="Comma 2 3" xfId="249"/>
    <cellStyle name="Comma 3" xfId="162"/>
    <cellStyle name="Comma 3*" xfId="17645"/>
    <cellStyle name="Comma 4" xfId="17646"/>
    <cellStyle name="Comma 5" xfId="17647"/>
    <cellStyle name="Comma 6" xfId="17648"/>
    <cellStyle name="Comma 7" xfId="17649"/>
    <cellStyle name="Comma 8" xfId="17650"/>
    <cellStyle name="Comma 9" xfId="17651"/>
    <cellStyle name="Comma Cents" xfId="17652"/>
    <cellStyle name="Comma Input" xfId="17653"/>
    <cellStyle name="Comma*" xfId="17654"/>
    <cellStyle name="Comma[1]" xfId="17655"/>
    <cellStyle name="Comma0" xfId="17656"/>
    <cellStyle name="Comma0 - Modelo1" xfId="17657"/>
    <cellStyle name="Comma0 - Style1" xfId="17658"/>
    <cellStyle name="Comma1" xfId="17659"/>
    <cellStyle name="Comma1 - Modelo2" xfId="17660"/>
    <cellStyle name="Comma1 - Style2" xfId="17661"/>
    <cellStyle name="comma1_Nasdaq Standalone Forecast- BofA - 02 14 07" xfId="17662"/>
    <cellStyle name="Comma2" xfId="17663"/>
    <cellStyle name="Comments" xfId="17664"/>
    <cellStyle name="Comments 10" xfId="17665"/>
    <cellStyle name="Comments 2" xfId="17666"/>
    <cellStyle name="Comments 2 2" xfId="17667"/>
    <cellStyle name="Comments 2 2 2" xfId="17668"/>
    <cellStyle name="Comments 2 2 2 2" xfId="17669"/>
    <cellStyle name="Comments 2 2 3" xfId="17670"/>
    <cellStyle name="Comments 2 2 3 2" xfId="17671"/>
    <cellStyle name="Comments 2 2 4" xfId="17672"/>
    <cellStyle name="Comments 2 2 4 2" xfId="17673"/>
    <cellStyle name="Comments 2 2 5" xfId="17674"/>
    <cellStyle name="Comments 2 2 5 2" xfId="17675"/>
    <cellStyle name="Comments 2 2 6" xfId="17676"/>
    <cellStyle name="Comments 2 2 7" xfId="17677"/>
    <cellStyle name="Comments 2 3" xfId="17678"/>
    <cellStyle name="Comments 2 3 2" xfId="17679"/>
    <cellStyle name="Comments 2 4" xfId="17680"/>
    <cellStyle name="Comments 2 4 2" xfId="17681"/>
    <cellStyle name="Comments 2 5" xfId="17682"/>
    <cellStyle name="Comments 2 5 2" xfId="17683"/>
    <cellStyle name="Comments 2 6" xfId="17684"/>
    <cellStyle name="Comments 2 6 2" xfId="17685"/>
    <cellStyle name="Comments 2 7" xfId="17686"/>
    <cellStyle name="Comments 2 7 2" xfId="17687"/>
    <cellStyle name="Comments 2 8" xfId="17688"/>
    <cellStyle name="Comments 2 9" xfId="17689"/>
    <cellStyle name="Comments 3" xfId="17690"/>
    <cellStyle name="Comments 3 2" xfId="17691"/>
    <cellStyle name="Comments 3 2 2" xfId="17692"/>
    <cellStyle name="Comments 3 3" xfId="17693"/>
    <cellStyle name="Comments 3 3 2" xfId="17694"/>
    <cellStyle name="Comments 3 4" xfId="17695"/>
    <cellStyle name="Comments 3 4 2" xfId="17696"/>
    <cellStyle name="Comments 3 5" xfId="17697"/>
    <cellStyle name="Comments 3 5 2" xfId="17698"/>
    <cellStyle name="Comments 3 6" xfId="17699"/>
    <cellStyle name="Comments 3 7" xfId="17700"/>
    <cellStyle name="Comments 4" xfId="17701"/>
    <cellStyle name="Comments 4 2" xfId="17702"/>
    <cellStyle name="Comments 5" xfId="17703"/>
    <cellStyle name="Comments 5 2" xfId="17704"/>
    <cellStyle name="Comments 6" xfId="17705"/>
    <cellStyle name="Comments 6 2" xfId="17706"/>
    <cellStyle name="Comments 7" xfId="17707"/>
    <cellStyle name="Comments 7 2" xfId="17708"/>
    <cellStyle name="Comments 8" xfId="17709"/>
    <cellStyle name="Comments 8 2" xfId="17710"/>
    <cellStyle name="Comments 9" xfId="17711"/>
    <cellStyle name="Company Name" xfId="17712"/>
    <cellStyle name="CompanyTitle" xfId="17713"/>
    <cellStyle name="Component" xfId="17714"/>
    <cellStyle name="Component 10" xfId="17715"/>
    <cellStyle name="Component 10 2" xfId="17716"/>
    <cellStyle name="Component 11" xfId="17717"/>
    <cellStyle name="Component 11 2" xfId="17718"/>
    <cellStyle name="Component 12" xfId="17719"/>
    <cellStyle name="Component 12 2" xfId="17720"/>
    <cellStyle name="Component 13" xfId="17721"/>
    <cellStyle name="Component 13 2" xfId="17722"/>
    <cellStyle name="Component 14" xfId="17723"/>
    <cellStyle name="Component 2" xfId="17724"/>
    <cellStyle name="Component 2 10" xfId="17725"/>
    <cellStyle name="Component 2 2" xfId="17726"/>
    <cellStyle name="Component 2 2 10" xfId="17727"/>
    <cellStyle name="Component 2 2 10 2" xfId="17728"/>
    <cellStyle name="Component 2 2 11" xfId="17729"/>
    <cellStyle name="Component 2 2 12" xfId="17730"/>
    <cellStyle name="Component 2 2 2" xfId="17731"/>
    <cellStyle name="Component 2 2 2 10" xfId="17732"/>
    <cellStyle name="Component 2 2 2 10 2" xfId="17733"/>
    <cellStyle name="Component 2 2 2 2" xfId="17734"/>
    <cellStyle name="Component 2 2 2 2 2" xfId="17735"/>
    <cellStyle name="Component 2 2 2 3" xfId="17736"/>
    <cellStyle name="Component 2 2 2 3 2" xfId="17737"/>
    <cellStyle name="Component 2 2 2 4" xfId="17738"/>
    <cellStyle name="Component 2 2 2 4 2" xfId="17739"/>
    <cellStyle name="Component 2 2 2 5" xfId="17740"/>
    <cellStyle name="Component 2 2 2 5 2" xfId="17741"/>
    <cellStyle name="Component 2 2 2 6" xfId="17742"/>
    <cellStyle name="Component 2 2 2 6 2" xfId="17743"/>
    <cellStyle name="Component 2 2 2 7" xfId="17744"/>
    <cellStyle name="Component 2 2 2 7 2" xfId="17745"/>
    <cellStyle name="Component 2 2 2 8" xfId="17746"/>
    <cellStyle name="Component 2 2 2 8 2" xfId="17747"/>
    <cellStyle name="Component 2 2 2 9" xfId="17748"/>
    <cellStyle name="Component 2 2 2 9 2" xfId="17749"/>
    <cellStyle name="Component 2 2 3" xfId="17750"/>
    <cellStyle name="Component 2 2 3 2" xfId="17751"/>
    <cellStyle name="Component 2 2 4" xfId="17752"/>
    <cellStyle name="Component 2 2 4 2" xfId="17753"/>
    <cellStyle name="Component 2 2 5" xfId="17754"/>
    <cellStyle name="Component 2 2 5 2" xfId="17755"/>
    <cellStyle name="Component 2 2 6" xfId="17756"/>
    <cellStyle name="Component 2 2 6 2" xfId="17757"/>
    <cellStyle name="Component 2 2 7" xfId="17758"/>
    <cellStyle name="Component 2 2 7 2" xfId="17759"/>
    <cellStyle name="Component 2 2 8" xfId="17760"/>
    <cellStyle name="Component 2 2 8 2" xfId="17761"/>
    <cellStyle name="Component 2 2 9" xfId="17762"/>
    <cellStyle name="Component 2 2 9 2" xfId="17763"/>
    <cellStyle name="Component 2 3" xfId="17764"/>
    <cellStyle name="Component 2 3 10" xfId="17765"/>
    <cellStyle name="Component 2 3 10 2" xfId="17766"/>
    <cellStyle name="Component 2 3 2" xfId="17767"/>
    <cellStyle name="Component 2 3 2 2" xfId="17768"/>
    <cellStyle name="Component 2 3 3" xfId="17769"/>
    <cellStyle name="Component 2 3 3 2" xfId="17770"/>
    <cellStyle name="Component 2 3 4" xfId="17771"/>
    <cellStyle name="Component 2 3 4 2" xfId="17772"/>
    <cellStyle name="Component 2 3 5" xfId="17773"/>
    <cellStyle name="Component 2 3 5 2" xfId="17774"/>
    <cellStyle name="Component 2 3 6" xfId="17775"/>
    <cellStyle name="Component 2 3 6 2" xfId="17776"/>
    <cellStyle name="Component 2 3 7" xfId="17777"/>
    <cellStyle name="Component 2 3 7 2" xfId="17778"/>
    <cellStyle name="Component 2 3 8" xfId="17779"/>
    <cellStyle name="Component 2 3 8 2" xfId="17780"/>
    <cellStyle name="Component 2 3 9" xfId="17781"/>
    <cellStyle name="Component 2 3 9 2" xfId="17782"/>
    <cellStyle name="Component 2 4" xfId="17783"/>
    <cellStyle name="Component 2 4 2" xfId="17784"/>
    <cellStyle name="Component 2 5" xfId="17785"/>
    <cellStyle name="Component 2 5 2" xfId="17786"/>
    <cellStyle name="Component 2 6" xfId="17787"/>
    <cellStyle name="Component 2 6 2" xfId="17788"/>
    <cellStyle name="Component 2 7" xfId="17789"/>
    <cellStyle name="Component 2 7 2" xfId="17790"/>
    <cellStyle name="Component 2 8" xfId="17791"/>
    <cellStyle name="Component 2 8 2" xfId="17792"/>
    <cellStyle name="Component 2 9" xfId="17793"/>
    <cellStyle name="Component 2 9 2" xfId="17794"/>
    <cellStyle name="Component 3" xfId="17795"/>
    <cellStyle name="Component 3 10" xfId="17796"/>
    <cellStyle name="Component 3 2" xfId="17797"/>
    <cellStyle name="Component 3 2 10" xfId="17798"/>
    <cellStyle name="Component 3 2 10 2" xfId="17799"/>
    <cellStyle name="Component 3 2 11" xfId="17800"/>
    <cellStyle name="Component 3 2 12" xfId="17801"/>
    <cellStyle name="Component 3 2 2" xfId="17802"/>
    <cellStyle name="Component 3 2 2 10" xfId="17803"/>
    <cellStyle name="Component 3 2 2 10 2" xfId="17804"/>
    <cellStyle name="Component 3 2 2 2" xfId="17805"/>
    <cellStyle name="Component 3 2 2 2 2" xfId="17806"/>
    <cellStyle name="Component 3 2 2 3" xfId="17807"/>
    <cellStyle name="Component 3 2 2 3 2" xfId="17808"/>
    <cellStyle name="Component 3 2 2 4" xfId="17809"/>
    <cellStyle name="Component 3 2 2 4 2" xfId="17810"/>
    <cellStyle name="Component 3 2 2 5" xfId="17811"/>
    <cellStyle name="Component 3 2 2 5 2" xfId="17812"/>
    <cellStyle name="Component 3 2 2 6" xfId="17813"/>
    <cellStyle name="Component 3 2 2 6 2" xfId="17814"/>
    <cellStyle name="Component 3 2 2 7" xfId="17815"/>
    <cellStyle name="Component 3 2 2 7 2" xfId="17816"/>
    <cellStyle name="Component 3 2 2 8" xfId="17817"/>
    <cellStyle name="Component 3 2 2 8 2" xfId="17818"/>
    <cellStyle name="Component 3 2 2 9" xfId="17819"/>
    <cellStyle name="Component 3 2 2 9 2" xfId="17820"/>
    <cellStyle name="Component 3 2 3" xfId="17821"/>
    <cellStyle name="Component 3 2 3 2" xfId="17822"/>
    <cellStyle name="Component 3 2 4" xfId="17823"/>
    <cellStyle name="Component 3 2 4 2" xfId="17824"/>
    <cellStyle name="Component 3 2 5" xfId="17825"/>
    <cellStyle name="Component 3 2 5 2" xfId="17826"/>
    <cellStyle name="Component 3 2 6" xfId="17827"/>
    <cellStyle name="Component 3 2 6 2" xfId="17828"/>
    <cellStyle name="Component 3 2 7" xfId="17829"/>
    <cellStyle name="Component 3 2 7 2" xfId="17830"/>
    <cellStyle name="Component 3 2 8" xfId="17831"/>
    <cellStyle name="Component 3 2 8 2" xfId="17832"/>
    <cellStyle name="Component 3 2 9" xfId="17833"/>
    <cellStyle name="Component 3 2 9 2" xfId="17834"/>
    <cellStyle name="Component 3 3" xfId="17835"/>
    <cellStyle name="Component 3 3 10" xfId="17836"/>
    <cellStyle name="Component 3 3 10 2" xfId="17837"/>
    <cellStyle name="Component 3 3 2" xfId="17838"/>
    <cellStyle name="Component 3 3 2 2" xfId="17839"/>
    <cellStyle name="Component 3 3 3" xfId="17840"/>
    <cellStyle name="Component 3 3 3 2" xfId="17841"/>
    <cellStyle name="Component 3 3 4" xfId="17842"/>
    <cellStyle name="Component 3 3 4 2" xfId="17843"/>
    <cellStyle name="Component 3 3 5" xfId="17844"/>
    <cellStyle name="Component 3 3 5 2" xfId="17845"/>
    <cellStyle name="Component 3 3 6" xfId="17846"/>
    <cellStyle name="Component 3 3 6 2" xfId="17847"/>
    <cellStyle name="Component 3 3 7" xfId="17848"/>
    <cellStyle name="Component 3 3 7 2" xfId="17849"/>
    <cellStyle name="Component 3 3 8" xfId="17850"/>
    <cellStyle name="Component 3 3 8 2" xfId="17851"/>
    <cellStyle name="Component 3 3 9" xfId="17852"/>
    <cellStyle name="Component 3 3 9 2" xfId="17853"/>
    <cellStyle name="Component 3 4" xfId="17854"/>
    <cellStyle name="Component 3 4 2" xfId="17855"/>
    <cellStyle name="Component 3 5" xfId="17856"/>
    <cellStyle name="Component 3 5 2" xfId="17857"/>
    <cellStyle name="Component 3 6" xfId="17858"/>
    <cellStyle name="Component 3 6 2" xfId="17859"/>
    <cellStyle name="Component 3 7" xfId="17860"/>
    <cellStyle name="Component 3 7 2" xfId="17861"/>
    <cellStyle name="Component 3 8" xfId="17862"/>
    <cellStyle name="Component 3 8 2" xfId="17863"/>
    <cellStyle name="Component 3 9" xfId="17864"/>
    <cellStyle name="Component 3 9 2" xfId="17865"/>
    <cellStyle name="Component 4" xfId="17866"/>
    <cellStyle name="Component 4 10" xfId="17867"/>
    <cellStyle name="Component 4 2" xfId="17868"/>
    <cellStyle name="Component 4 2 10" xfId="17869"/>
    <cellStyle name="Component 4 2 10 2" xfId="17870"/>
    <cellStyle name="Component 4 2 11" xfId="17871"/>
    <cellStyle name="Component 4 2 12" xfId="17872"/>
    <cellStyle name="Component 4 2 2" xfId="17873"/>
    <cellStyle name="Component 4 2 2 10" xfId="17874"/>
    <cellStyle name="Component 4 2 2 10 2" xfId="17875"/>
    <cellStyle name="Component 4 2 2 2" xfId="17876"/>
    <cellStyle name="Component 4 2 2 2 2" xfId="17877"/>
    <cellStyle name="Component 4 2 2 3" xfId="17878"/>
    <cellStyle name="Component 4 2 2 3 2" xfId="17879"/>
    <cellStyle name="Component 4 2 2 4" xfId="17880"/>
    <cellStyle name="Component 4 2 2 4 2" xfId="17881"/>
    <cellStyle name="Component 4 2 2 5" xfId="17882"/>
    <cellStyle name="Component 4 2 2 5 2" xfId="17883"/>
    <cellStyle name="Component 4 2 2 6" xfId="17884"/>
    <cellStyle name="Component 4 2 2 6 2" xfId="17885"/>
    <cellStyle name="Component 4 2 2 7" xfId="17886"/>
    <cellStyle name="Component 4 2 2 7 2" xfId="17887"/>
    <cellStyle name="Component 4 2 2 8" xfId="17888"/>
    <cellStyle name="Component 4 2 2 8 2" xfId="17889"/>
    <cellStyle name="Component 4 2 2 9" xfId="17890"/>
    <cellStyle name="Component 4 2 2 9 2" xfId="17891"/>
    <cellStyle name="Component 4 2 3" xfId="17892"/>
    <cellStyle name="Component 4 2 3 2" xfId="17893"/>
    <cellStyle name="Component 4 2 4" xfId="17894"/>
    <cellStyle name="Component 4 2 4 2" xfId="17895"/>
    <cellStyle name="Component 4 2 5" xfId="17896"/>
    <cellStyle name="Component 4 2 5 2" xfId="17897"/>
    <cellStyle name="Component 4 2 6" xfId="17898"/>
    <cellStyle name="Component 4 2 6 2" xfId="17899"/>
    <cellStyle name="Component 4 2 7" xfId="17900"/>
    <cellStyle name="Component 4 2 7 2" xfId="17901"/>
    <cellStyle name="Component 4 2 8" xfId="17902"/>
    <cellStyle name="Component 4 2 8 2" xfId="17903"/>
    <cellStyle name="Component 4 2 9" xfId="17904"/>
    <cellStyle name="Component 4 2 9 2" xfId="17905"/>
    <cellStyle name="Component 4 3" xfId="17906"/>
    <cellStyle name="Component 4 3 10" xfId="17907"/>
    <cellStyle name="Component 4 3 10 2" xfId="17908"/>
    <cellStyle name="Component 4 3 2" xfId="17909"/>
    <cellStyle name="Component 4 3 2 2" xfId="17910"/>
    <cellStyle name="Component 4 3 3" xfId="17911"/>
    <cellStyle name="Component 4 3 3 2" xfId="17912"/>
    <cellStyle name="Component 4 3 4" xfId="17913"/>
    <cellStyle name="Component 4 3 4 2" xfId="17914"/>
    <cellStyle name="Component 4 3 5" xfId="17915"/>
    <cellStyle name="Component 4 3 5 2" xfId="17916"/>
    <cellStyle name="Component 4 3 6" xfId="17917"/>
    <cellStyle name="Component 4 3 6 2" xfId="17918"/>
    <cellStyle name="Component 4 3 7" xfId="17919"/>
    <cellStyle name="Component 4 3 7 2" xfId="17920"/>
    <cellStyle name="Component 4 3 8" xfId="17921"/>
    <cellStyle name="Component 4 3 8 2" xfId="17922"/>
    <cellStyle name="Component 4 3 9" xfId="17923"/>
    <cellStyle name="Component 4 3 9 2" xfId="17924"/>
    <cellStyle name="Component 4 4" xfId="17925"/>
    <cellStyle name="Component 4 4 2" xfId="17926"/>
    <cellStyle name="Component 4 5" xfId="17927"/>
    <cellStyle name="Component 4 5 2" xfId="17928"/>
    <cellStyle name="Component 4 6" xfId="17929"/>
    <cellStyle name="Component 4 6 2" xfId="17930"/>
    <cellStyle name="Component 4 7" xfId="17931"/>
    <cellStyle name="Component 4 7 2" xfId="17932"/>
    <cellStyle name="Component 4 8" xfId="17933"/>
    <cellStyle name="Component 4 8 2" xfId="17934"/>
    <cellStyle name="Component 4 9" xfId="17935"/>
    <cellStyle name="Component 4 9 2" xfId="17936"/>
    <cellStyle name="Component 5" xfId="17937"/>
    <cellStyle name="Component 5 10" xfId="17938"/>
    <cellStyle name="Component 5 2" xfId="17939"/>
    <cellStyle name="Component 5 2 10" xfId="17940"/>
    <cellStyle name="Component 5 2 10 2" xfId="17941"/>
    <cellStyle name="Component 5 2 11" xfId="17942"/>
    <cellStyle name="Component 5 2 12" xfId="17943"/>
    <cellStyle name="Component 5 2 2" xfId="17944"/>
    <cellStyle name="Component 5 2 2 10" xfId="17945"/>
    <cellStyle name="Component 5 2 2 10 2" xfId="17946"/>
    <cellStyle name="Component 5 2 2 2" xfId="17947"/>
    <cellStyle name="Component 5 2 2 2 2" xfId="17948"/>
    <cellStyle name="Component 5 2 2 3" xfId="17949"/>
    <cellStyle name="Component 5 2 2 3 2" xfId="17950"/>
    <cellStyle name="Component 5 2 2 4" xfId="17951"/>
    <cellStyle name="Component 5 2 2 4 2" xfId="17952"/>
    <cellStyle name="Component 5 2 2 5" xfId="17953"/>
    <cellStyle name="Component 5 2 2 5 2" xfId="17954"/>
    <cellStyle name="Component 5 2 2 6" xfId="17955"/>
    <cellStyle name="Component 5 2 2 6 2" xfId="17956"/>
    <cellStyle name="Component 5 2 2 7" xfId="17957"/>
    <cellStyle name="Component 5 2 2 7 2" xfId="17958"/>
    <cellStyle name="Component 5 2 2 8" xfId="17959"/>
    <cellStyle name="Component 5 2 2 8 2" xfId="17960"/>
    <cellStyle name="Component 5 2 2 9" xfId="17961"/>
    <cellStyle name="Component 5 2 2 9 2" xfId="17962"/>
    <cellStyle name="Component 5 2 3" xfId="17963"/>
    <cellStyle name="Component 5 2 3 2" xfId="17964"/>
    <cellStyle name="Component 5 2 4" xfId="17965"/>
    <cellStyle name="Component 5 2 4 2" xfId="17966"/>
    <cellStyle name="Component 5 2 5" xfId="17967"/>
    <cellStyle name="Component 5 2 5 2" xfId="17968"/>
    <cellStyle name="Component 5 2 6" xfId="17969"/>
    <cellStyle name="Component 5 2 6 2" xfId="17970"/>
    <cellStyle name="Component 5 2 7" xfId="17971"/>
    <cellStyle name="Component 5 2 7 2" xfId="17972"/>
    <cellStyle name="Component 5 2 8" xfId="17973"/>
    <cellStyle name="Component 5 2 8 2" xfId="17974"/>
    <cellStyle name="Component 5 2 9" xfId="17975"/>
    <cellStyle name="Component 5 2 9 2" xfId="17976"/>
    <cellStyle name="Component 5 3" xfId="17977"/>
    <cellStyle name="Component 5 3 10" xfId="17978"/>
    <cellStyle name="Component 5 3 10 2" xfId="17979"/>
    <cellStyle name="Component 5 3 2" xfId="17980"/>
    <cellStyle name="Component 5 3 2 2" xfId="17981"/>
    <cellStyle name="Component 5 3 3" xfId="17982"/>
    <cellStyle name="Component 5 3 3 2" xfId="17983"/>
    <cellStyle name="Component 5 3 4" xfId="17984"/>
    <cellStyle name="Component 5 3 4 2" xfId="17985"/>
    <cellStyle name="Component 5 3 5" xfId="17986"/>
    <cellStyle name="Component 5 3 5 2" xfId="17987"/>
    <cellStyle name="Component 5 3 6" xfId="17988"/>
    <cellStyle name="Component 5 3 6 2" xfId="17989"/>
    <cellStyle name="Component 5 3 7" xfId="17990"/>
    <cellStyle name="Component 5 3 7 2" xfId="17991"/>
    <cellStyle name="Component 5 3 8" xfId="17992"/>
    <cellStyle name="Component 5 3 8 2" xfId="17993"/>
    <cellStyle name="Component 5 3 9" xfId="17994"/>
    <cellStyle name="Component 5 3 9 2" xfId="17995"/>
    <cellStyle name="Component 5 4" xfId="17996"/>
    <cellStyle name="Component 5 4 2" xfId="17997"/>
    <cellStyle name="Component 5 5" xfId="17998"/>
    <cellStyle name="Component 5 5 2" xfId="17999"/>
    <cellStyle name="Component 5 6" xfId="18000"/>
    <cellStyle name="Component 5 6 2" xfId="18001"/>
    <cellStyle name="Component 5 7" xfId="18002"/>
    <cellStyle name="Component 5 7 2" xfId="18003"/>
    <cellStyle name="Component 5 8" xfId="18004"/>
    <cellStyle name="Component 5 8 2" xfId="18005"/>
    <cellStyle name="Component 5 9" xfId="18006"/>
    <cellStyle name="Component 5 9 2" xfId="18007"/>
    <cellStyle name="Component 6" xfId="18008"/>
    <cellStyle name="Component 6 10" xfId="18009"/>
    <cellStyle name="Component 6 10 2" xfId="18010"/>
    <cellStyle name="Component 6 11" xfId="18011"/>
    <cellStyle name="Component 6 12" xfId="18012"/>
    <cellStyle name="Component 6 2" xfId="18013"/>
    <cellStyle name="Component 6 2 10" xfId="18014"/>
    <cellStyle name="Component 6 2 10 2" xfId="18015"/>
    <cellStyle name="Component 6 2 2" xfId="18016"/>
    <cellStyle name="Component 6 2 2 2" xfId="18017"/>
    <cellStyle name="Component 6 2 3" xfId="18018"/>
    <cellStyle name="Component 6 2 3 2" xfId="18019"/>
    <cellStyle name="Component 6 2 4" xfId="18020"/>
    <cellStyle name="Component 6 2 4 2" xfId="18021"/>
    <cellStyle name="Component 6 2 5" xfId="18022"/>
    <cellStyle name="Component 6 2 5 2" xfId="18023"/>
    <cellStyle name="Component 6 2 6" xfId="18024"/>
    <cellStyle name="Component 6 2 6 2" xfId="18025"/>
    <cellStyle name="Component 6 2 7" xfId="18026"/>
    <cellStyle name="Component 6 2 7 2" xfId="18027"/>
    <cellStyle name="Component 6 2 8" xfId="18028"/>
    <cellStyle name="Component 6 2 8 2" xfId="18029"/>
    <cellStyle name="Component 6 2 9" xfId="18030"/>
    <cellStyle name="Component 6 2 9 2" xfId="18031"/>
    <cellStyle name="Component 6 3" xfId="18032"/>
    <cellStyle name="Component 6 3 2" xfId="18033"/>
    <cellStyle name="Component 6 4" xfId="18034"/>
    <cellStyle name="Component 6 4 2" xfId="18035"/>
    <cellStyle name="Component 6 5" xfId="18036"/>
    <cellStyle name="Component 6 5 2" xfId="18037"/>
    <cellStyle name="Component 6 6" xfId="18038"/>
    <cellStyle name="Component 6 6 2" xfId="18039"/>
    <cellStyle name="Component 6 7" xfId="18040"/>
    <cellStyle name="Component 6 7 2" xfId="18041"/>
    <cellStyle name="Component 6 8" xfId="18042"/>
    <cellStyle name="Component 6 8 2" xfId="18043"/>
    <cellStyle name="Component 6 9" xfId="18044"/>
    <cellStyle name="Component 6 9 2" xfId="18045"/>
    <cellStyle name="Component 7" xfId="18046"/>
    <cellStyle name="Component 7 10" xfId="18047"/>
    <cellStyle name="Component 7 10 2" xfId="18048"/>
    <cellStyle name="Component 7 2" xfId="18049"/>
    <cellStyle name="Component 7 2 2" xfId="18050"/>
    <cellStyle name="Component 7 3" xfId="18051"/>
    <cellStyle name="Component 7 3 2" xfId="18052"/>
    <cellStyle name="Component 7 4" xfId="18053"/>
    <cellStyle name="Component 7 4 2" xfId="18054"/>
    <cellStyle name="Component 7 5" xfId="18055"/>
    <cellStyle name="Component 7 5 2" xfId="18056"/>
    <cellStyle name="Component 7 6" xfId="18057"/>
    <cellStyle name="Component 7 6 2" xfId="18058"/>
    <cellStyle name="Component 7 7" xfId="18059"/>
    <cellStyle name="Component 7 7 2" xfId="18060"/>
    <cellStyle name="Component 7 8" xfId="18061"/>
    <cellStyle name="Component 7 8 2" xfId="18062"/>
    <cellStyle name="Component 7 9" xfId="18063"/>
    <cellStyle name="Component 7 9 2" xfId="18064"/>
    <cellStyle name="Component 8" xfId="18065"/>
    <cellStyle name="Component 8 2" xfId="18066"/>
    <cellStyle name="Component 9" xfId="18067"/>
    <cellStyle name="Component 9 2" xfId="18068"/>
    <cellStyle name="Controlecel" xfId="20" builtinId="23" hidden="1"/>
    <cellStyle name="Controlecel" xfId="36345" builtinId="23" customBuiltin="1"/>
    <cellStyle name="Controlecel 2" xfId="91"/>
    <cellStyle name="Controlecel 3" xfId="18069"/>
    <cellStyle name="Controlecel 4" xfId="18070"/>
    <cellStyle name="Controlecel 5" xfId="18071"/>
    <cellStyle name="Controlecel 6" xfId="18072"/>
    <cellStyle name="Controlecel 7" xfId="18073"/>
    <cellStyle name="Copied" xfId="18074"/>
    <cellStyle name="Cost" xfId="18075"/>
    <cellStyle name="Cost 10" xfId="18076"/>
    <cellStyle name="Cost 10 2" xfId="18077"/>
    <cellStyle name="Cost 11" xfId="18078"/>
    <cellStyle name="Cost 11 2" xfId="18079"/>
    <cellStyle name="Cost 12" xfId="18080"/>
    <cellStyle name="Cost 2" xfId="18081"/>
    <cellStyle name="Cost 2 10" xfId="18082"/>
    <cellStyle name="Cost 2 10 2" xfId="18083"/>
    <cellStyle name="Cost 2 11" xfId="18084"/>
    <cellStyle name="Cost 2 2" xfId="18085"/>
    <cellStyle name="Cost 2 2 10" xfId="18086"/>
    <cellStyle name="Cost 2 2 10 2" xfId="18087"/>
    <cellStyle name="Cost 2 2 11" xfId="18088"/>
    <cellStyle name="Cost 2 2 2" xfId="18089"/>
    <cellStyle name="Cost 2 2 2 2" xfId="18090"/>
    <cellStyle name="Cost 2 2 2 2 2" xfId="18091"/>
    <cellStyle name="Cost 2 2 2 3" xfId="18092"/>
    <cellStyle name="Cost 2 2 3" xfId="18093"/>
    <cellStyle name="Cost 2 2 3 2" xfId="18094"/>
    <cellStyle name="Cost 2 2 3 2 2" xfId="18095"/>
    <cellStyle name="Cost 2 2 3 3" xfId="18096"/>
    <cellStyle name="Cost 2 2 4" xfId="18097"/>
    <cellStyle name="Cost 2 2 4 2" xfId="18098"/>
    <cellStyle name="Cost 2 2 4 2 2" xfId="18099"/>
    <cellStyle name="Cost 2 2 4 3" xfId="18100"/>
    <cellStyle name="Cost 2 2 5" xfId="18101"/>
    <cellStyle name="Cost 2 2 5 2" xfId="18102"/>
    <cellStyle name="Cost 2 2 5 2 2" xfId="18103"/>
    <cellStyle name="Cost 2 2 5 3" xfId="18104"/>
    <cellStyle name="Cost 2 2 6" xfId="18105"/>
    <cellStyle name="Cost 2 2 6 2" xfId="18106"/>
    <cellStyle name="Cost 2 2 6 2 2" xfId="18107"/>
    <cellStyle name="Cost 2 2 6 3" xfId="18108"/>
    <cellStyle name="Cost 2 2 7" xfId="18109"/>
    <cellStyle name="Cost 2 2 7 2" xfId="18110"/>
    <cellStyle name="Cost 2 2 7 2 2" xfId="18111"/>
    <cellStyle name="Cost 2 2 7 3" xfId="18112"/>
    <cellStyle name="Cost 2 2 8" xfId="18113"/>
    <cellStyle name="Cost 2 2 8 2" xfId="18114"/>
    <cellStyle name="Cost 2 2 8 2 2" xfId="18115"/>
    <cellStyle name="Cost 2 2 8 3" xfId="18116"/>
    <cellStyle name="Cost 2 2 9" xfId="18117"/>
    <cellStyle name="Cost 2 2 9 2" xfId="18118"/>
    <cellStyle name="Cost 2 3" xfId="18119"/>
    <cellStyle name="Cost 2 3 2" xfId="18120"/>
    <cellStyle name="Cost 2 3 2 2" xfId="18121"/>
    <cellStyle name="Cost 2 3 3" xfId="18122"/>
    <cellStyle name="Cost 2 4" xfId="18123"/>
    <cellStyle name="Cost 2 4 2" xfId="18124"/>
    <cellStyle name="Cost 2 4 2 2" xfId="18125"/>
    <cellStyle name="Cost 2 4 3" xfId="18126"/>
    <cellStyle name="Cost 2 5" xfId="18127"/>
    <cellStyle name="Cost 2 5 2" xfId="18128"/>
    <cellStyle name="Cost 2 5 2 2" xfId="18129"/>
    <cellStyle name="Cost 2 5 3" xfId="18130"/>
    <cellStyle name="Cost 2 6" xfId="18131"/>
    <cellStyle name="Cost 2 6 2" xfId="18132"/>
    <cellStyle name="Cost 2 6 2 2" xfId="18133"/>
    <cellStyle name="Cost 2 6 3" xfId="18134"/>
    <cellStyle name="Cost 2 7" xfId="18135"/>
    <cellStyle name="Cost 2 7 2" xfId="18136"/>
    <cellStyle name="Cost 2 7 2 2" xfId="18137"/>
    <cellStyle name="Cost 2 7 3" xfId="18138"/>
    <cellStyle name="Cost 2 8" xfId="18139"/>
    <cellStyle name="Cost 2 8 2" xfId="18140"/>
    <cellStyle name="Cost 2 8 2 2" xfId="18141"/>
    <cellStyle name="Cost 2 8 3" xfId="18142"/>
    <cellStyle name="Cost 2 9" xfId="18143"/>
    <cellStyle name="Cost 2 9 2" xfId="18144"/>
    <cellStyle name="Cost 3" xfId="18145"/>
    <cellStyle name="Cost 3 10" xfId="18146"/>
    <cellStyle name="Cost 3 10 2" xfId="18147"/>
    <cellStyle name="Cost 3 11" xfId="18148"/>
    <cellStyle name="Cost 3 2" xfId="18149"/>
    <cellStyle name="Cost 3 2 2" xfId="18150"/>
    <cellStyle name="Cost 3 2 2 2" xfId="18151"/>
    <cellStyle name="Cost 3 2 3" xfId="18152"/>
    <cellStyle name="Cost 3 3" xfId="18153"/>
    <cellStyle name="Cost 3 3 2" xfId="18154"/>
    <cellStyle name="Cost 3 3 2 2" xfId="18155"/>
    <cellStyle name="Cost 3 3 3" xfId="18156"/>
    <cellStyle name="Cost 3 4" xfId="18157"/>
    <cellStyle name="Cost 3 4 2" xfId="18158"/>
    <cellStyle name="Cost 3 4 2 2" xfId="18159"/>
    <cellStyle name="Cost 3 4 3" xfId="18160"/>
    <cellStyle name="Cost 3 5" xfId="18161"/>
    <cellStyle name="Cost 3 5 2" xfId="18162"/>
    <cellStyle name="Cost 3 5 2 2" xfId="18163"/>
    <cellStyle name="Cost 3 5 3" xfId="18164"/>
    <cellStyle name="Cost 3 6" xfId="18165"/>
    <cellStyle name="Cost 3 6 2" xfId="18166"/>
    <cellStyle name="Cost 3 6 2 2" xfId="18167"/>
    <cellStyle name="Cost 3 6 3" xfId="18168"/>
    <cellStyle name="Cost 3 7" xfId="18169"/>
    <cellStyle name="Cost 3 7 2" xfId="18170"/>
    <cellStyle name="Cost 3 7 2 2" xfId="18171"/>
    <cellStyle name="Cost 3 7 3" xfId="18172"/>
    <cellStyle name="Cost 3 8" xfId="18173"/>
    <cellStyle name="Cost 3 8 2" xfId="18174"/>
    <cellStyle name="Cost 3 8 2 2" xfId="18175"/>
    <cellStyle name="Cost 3 8 3" xfId="18176"/>
    <cellStyle name="Cost 3 9" xfId="18177"/>
    <cellStyle name="Cost 3 9 2" xfId="18178"/>
    <cellStyle name="Cost 4" xfId="18179"/>
    <cellStyle name="Cost 4 2" xfId="18180"/>
    <cellStyle name="Cost 4 2 2" xfId="18181"/>
    <cellStyle name="Cost 4 3" xfId="18182"/>
    <cellStyle name="Cost 5" xfId="18183"/>
    <cellStyle name="Cost 5 2" xfId="18184"/>
    <cellStyle name="Cost 5 2 2" xfId="18185"/>
    <cellStyle name="Cost 5 3" xfId="18186"/>
    <cellStyle name="Cost 6" xfId="18187"/>
    <cellStyle name="Cost 6 2" xfId="18188"/>
    <cellStyle name="Cost 6 2 2" xfId="18189"/>
    <cellStyle name="Cost 6 3" xfId="18190"/>
    <cellStyle name="Cost 7" xfId="18191"/>
    <cellStyle name="Cost 7 2" xfId="18192"/>
    <cellStyle name="Cost 7 2 2" xfId="18193"/>
    <cellStyle name="Cost 7 3" xfId="18194"/>
    <cellStyle name="Cost 8" xfId="18195"/>
    <cellStyle name="Cost 8 2" xfId="18196"/>
    <cellStyle name="Cost 8 2 2" xfId="18197"/>
    <cellStyle name="Cost 8 3" xfId="18198"/>
    <cellStyle name="Cost 9" xfId="18199"/>
    <cellStyle name="Cost 9 2" xfId="18200"/>
    <cellStyle name="Cost 9 2 2" xfId="18201"/>
    <cellStyle name="Cost 9 3" xfId="18202"/>
    <cellStyle name="COST1" xfId="18203"/>
    <cellStyle name="Cover presentation title" xfId="18204"/>
    <cellStyle name="Cper" xfId="18205"/>
    <cellStyle name="CS" xfId="18206"/>
    <cellStyle name="cu" xfId="18207"/>
    <cellStyle name="cu 2" xfId="18208"/>
    <cellStyle name="cu 2 2" xfId="18209"/>
    <cellStyle name="cu 2 2 2" xfId="18210"/>
    <cellStyle name="cu 2 2 2 2" xfId="18211"/>
    <cellStyle name="cu 2 2 2 3" xfId="18212"/>
    <cellStyle name="cu 2 2 3" xfId="18213"/>
    <cellStyle name="cu 2 2 4" xfId="18214"/>
    <cellStyle name="cu 2 3" xfId="18215"/>
    <cellStyle name="cu 2 3 2" xfId="18216"/>
    <cellStyle name="cu 2 3 2 2" xfId="18217"/>
    <cellStyle name="cu 2 3 2 3" xfId="18218"/>
    <cellStyle name="cu 2 3 3" xfId="18219"/>
    <cellStyle name="cu 2 3 4" xfId="18220"/>
    <cellStyle name="cu 2 4" xfId="18221"/>
    <cellStyle name="cu 2 4 2" xfId="18222"/>
    <cellStyle name="cu 2 4 2 2" xfId="18223"/>
    <cellStyle name="cu 2 4 2 3" xfId="18224"/>
    <cellStyle name="cu 2 4 3" xfId="18225"/>
    <cellStyle name="cu 2 4 4" xfId="18226"/>
    <cellStyle name="cu 2 5" xfId="18227"/>
    <cellStyle name="cu 2 5 2" xfId="18228"/>
    <cellStyle name="cu 2 5 3" xfId="18229"/>
    <cellStyle name="cu 2 6" xfId="18230"/>
    <cellStyle name="cu 2 6 2" xfId="18231"/>
    <cellStyle name="cu 2 6 3" xfId="18232"/>
    <cellStyle name="cu 2 7" xfId="18233"/>
    <cellStyle name="cu 2 8" xfId="18234"/>
    <cellStyle name="cu 3" xfId="18235"/>
    <cellStyle name="cu 3 2" xfId="18236"/>
    <cellStyle name="cu 3 2 2" xfId="18237"/>
    <cellStyle name="cu 3 2 3" xfId="18238"/>
    <cellStyle name="cu 3 3" xfId="18239"/>
    <cellStyle name="cu 3 4" xfId="18240"/>
    <cellStyle name="cu 4" xfId="18241"/>
    <cellStyle name="cu 4 2" xfId="18242"/>
    <cellStyle name="cu 4 2 2" xfId="18243"/>
    <cellStyle name="cu 4 2 3" xfId="18244"/>
    <cellStyle name="cu 4 3" xfId="18245"/>
    <cellStyle name="cu 4 4" xfId="18246"/>
    <cellStyle name="cu 5" xfId="18247"/>
    <cellStyle name="cu 5 2" xfId="18248"/>
    <cellStyle name="cu 5 2 2" xfId="18249"/>
    <cellStyle name="cu 5 2 3" xfId="18250"/>
    <cellStyle name="cu 5 3" xfId="18251"/>
    <cellStyle name="cu 5 4" xfId="18252"/>
    <cellStyle name="cu 6" xfId="18253"/>
    <cellStyle name="cu 6 2" xfId="18254"/>
    <cellStyle name="cu 6 3" xfId="18255"/>
    <cellStyle name="cu 7" xfId="18256"/>
    <cellStyle name="cu 7 2" xfId="18257"/>
    <cellStyle name="cu 7 3" xfId="18258"/>
    <cellStyle name="cu 8" xfId="18259"/>
    <cellStyle name="cu 9" xfId="18260"/>
    <cellStyle name="Curren - Style2" xfId="18261"/>
    <cellStyle name="Currency--" xfId="18262"/>
    <cellStyle name="Currency (1)" xfId="18263"/>
    <cellStyle name="Currency [00]" xfId="18264"/>
    <cellStyle name="Currency [1]" xfId="18265"/>
    <cellStyle name="Currency [2]" xfId="18266"/>
    <cellStyle name="Currency [3]" xfId="18267"/>
    <cellStyle name="Currency 0" xfId="18268"/>
    <cellStyle name="Currency 0.0" xfId="18269"/>
    <cellStyle name="Currency 0.00" xfId="18270"/>
    <cellStyle name="Currency 0.000" xfId="18271"/>
    <cellStyle name="Currency 0.0000" xfId="18272"/>
    <cellStyle name="Currency 2" xfId="18273"/>
    <cellStyle name="Currency 2 2" xfId="18274"/>
    <cellStyle name="Currency 2*" xfId="18275"/>
    <cellStyle name="Currency 2_DCF template" xfId="18276"/>
    <cellStyle name="Currency 3" xfId="18277"/>
    <cellStyle name="Currency 3*" xfId="18278"/>
    <cellStyle name="Currency 4" xfId="18279"/>
    <cellStyle name="Currency 5" xfId="18280"/>
    <cellStyle name="Currency Input" xfId="18281"/>
    <cellStyle name="Currency no cents" xfId="18282"/>
    <cellStyle name="Currency Per Share" xfId="18283"/>
    <cellStyle name="Currency*" xfId="18284"/>
    <cellStyle name="Currency--_~1666293" xfId="18285"/>
    <cellStyle name="Currency0" xfId="18286"/>
    <cellStyle name="currency1" xfId="18287"/>
    <cellStyle name="Currency2" xfId="18288"/>
    <cellStyle name="custeq" xfId="18289"/>
    <cellStyle name="custom" xfId="18290"/>
    <cellStyle name="CustomStyle1" xfId="18291"/>
    <cellStyle name="CustomStyle10" xfId="18292"/>
    <cellStyle name="CustomStyle11" xfId="18293"/>
    <cellStyle name="CustomStyle12" xfId="18294"/>
    <cellStyle name="CustomStyle13" xfId="18295"/>
    <cellStyle name="CustomStyle14" xfId="18296"/>
    <cellStyle name="CustomStyle15" xfId="18297"/>
    <cellStyle name="CustomStyle16" xfId="18298"/>
    <cellStyle name="CustomStyle17" xfId="18299"/>
    <cellStyle name="CustomStyle2" xfId="18300"/>
    <cellStyle name="CustomStyle3" xfId="18301"/>
    <cellStyle name="CustomStyle4" xfId="18302"/>
    <cellStyle name="CustomStyle5" xfId="18303"/>
    <cellStyle name="CustomStyle6" xfId="18304"/>
    <cellStyle name="CustomStyle7" xfId="18305"/>
    <cellStyle name="CustomStyle8" xfId="18306"/>
    <cellStyle name="CustomStyle9" xfId="18307"/>
    <cellStyle name="d" xfId="18308"/>
    <cellStyle name="D_Backup Analyse boursière" xfId="18309"/>
    <cellStyle name="D_BomprecoBarbosa conso" xfId="18310"/>
    <cellStyle name="D_Business plan Rothschild 22 11 00.xls Graphique 3" xfId="18311"/>
    <cellStyle name="D_Business plan Rothschild 22 11 00.xls Graphique 37" xfId="18312"/>
    <cellStyle name="D_CERF 120203" xfId="18313"/>
    <cellStyle name="D_DCF" xfId="18314"/>
    <cellStyle name="D_DCF Europe" xfId="18315"/>
    <cellStyle name="D_DCF Zodiac 2504" xfId="18316"/>
    <cellStyle name="D_graph synthèse des valos Circuit A" xfId="18317"/>
    <cellStyle name="D_Lanvin BP Roth croissance 03 en 04 " xfId="18318"/>
    <cellStyle name="D_LBO et Valo Best 2601" xfId="18319"/>
    <cellStyle name="D_LBO model 10 base case sans IF nouveau BP" xfId="18320"/>
    <cellStyle name="D_multiples boursiers - Transac - Valo - WACC" xfId="18321"/>
    <cellStyle name="D_Multiples boursiers 140203" xfId="18322"/>
    <cellStyle name="D_Nantes financiers 300103" xfId="18323"/>
    <cellStyle name="D_Wavin recap -short model v1" xfId="18324"/>
    <cellStyle name="d_yield" xfId="18325"/>
    <cellStyle name="d_yield_~1666293" xfId="18326"/>
    <cellStyle name="d_yield_ability to pay" xfId="18327"/>
    <cellStyle name="d_yield_ability to pay_Consolidated -v20" xfId="18328"/>
    <cellStyle name="d_yield_ability to pay_Pluto Model" xfId="18329"/>
    <cellStyle name="d_yield_AMMO Model 2004.10.21 v115" xfId="18330"/>
    <cellStyle name="d_yield_AMMO Model 2004.10.21 v115_Accretion.Dilution Model v10" xfId="18331"/>
    <cellStyle name="d_yield_AMMO Model 2004.10.21 v115_Pluto Valuation Model v46_Consolidated -v20" xfId="18332"/>
    <cellStyle name="d_yield_AMMO Model 2004.10.21 v115_v40_2" xfId="18333"/>
    <cellStyle name="d_yield_AMMO Model 2004.10.21 v115_v40_2_Consolidated -v20" xfId="18334"/>
    <cellStyle name="d_yield_AMMO Model 2004.10.21 v115_v40_2_Pluto Model" xfId="18335"/>
    <cellStyle name="d_yield_AMMO Model 2004.10.21 v115_v40_Consolidated -v20" xfId="18336"/>
    <cellStyle name="d_yield_AMMO Model 2004.10.21 v115_v8_Consolidated -v20" xfId="18337"/>
    <cellStyle name="d_yield_AVP" xfId="18338"/>
    <cellStyle name="d_yield_CCRD-muse -2" xfId="18339"/>
    <cellStyle name="d_yield_CCRD-muse -2_Nasdaq Standalone Forecast- BofA - 02 14 07" xfId="18340"/>
    <cellStyle name="d_yield_CCRD-muse -2_Pinnacle - Synergies -2 14 2007_v5" xfId="18341"/>
    <cellStyle name="d_yield_CCRD-muse -2_Terra Model - May 9 2007" xfId="18342"/>
    <cellStyle name="d_yield_CompSheet" xfId="18343"/>
    <cellStyle name="d_yield_CW's MAKER MODEL_Accretion.Dilution Model v10_1" xfId="18344"/>
    <cellStyle name="d_yield_CW's MAKER MODEL_Consolidated -v20" xfId="18345"/>
    <cellStyle name="d_yield_CW's MAKER MODEL_Pluto Valuation Model v46_Consolidated -v20" xfId="18346"/>
    <cellStyle name="d_yield_dakota-model-v2" xfId="18347"/>
    <cellStyle name="d_yield_DCF-Valuation Support" xfId="18348"/>
    <cellStyle name="d_yield_ESRX Model 11-19-01_Project Zenith Model_338 6-30v11 (3)" xfId="18349"/>
    <cellStyle name="d_yield_Hexagon - synergy modelv7" xfId="18350"/>
    <cellStyle name="d_yield_ICOS-INC" xfId="18351"/>
    <cellStyle name="d_yield_ICOS-INC (2)" xfId="18352"/>
    <cellStyle name="d_yield_Internal ACDO-TWP 12-6-01" xfId="18353"/>
    <cellStyle name="d_yield_Internal ACDO-TWP 12-6-01_dakota-model-v2" xfId="18354"/>
    <cellStyle name="d_yield_Internal ACDO-TWP 12-6-01_Hexagon - synergy modelv7" xfId="18355"/>
    <cellStyle name="d_yield_Internal ACDO-TWP 12-6-01_Nasdaq Standalone Forecast- BofA - 02 14 07" xfId="18356"/>
    <cellStyle name="d_yield_Internal ACDO-TWP 12-6-01_Nasdaq Standalone Forecast- July 31 2006 - Lenders-Final" xfId="18357"/>
    <cellStyle name="d_yield_Internal ACDO-TWP 12-6-01_Orion financials (SEK)" xfId="18358"/>
    <cellStyle name="d_yield_Internal ACDO-TWP 12-6-01_Pinnacle - Synergies -2 14 2007_v5" xfId="18359"/>
    <cellStyle name="d_yield_Internal ACDO-TWP 12-6-01_PLuto Synergy - without Liberty" xfId="18360"/>
    <cellStyle name="d_yield_Internal ACDO-TWP 12-6-01_Pro Forma Financials" xfId="18361"/>
    <cellStyle name="d_yield_Internal ACDO-TWP 12-6-01_Project Plymouth financial model -08.08.06 - final" xfId="18362"/>
    <cellStyle name="d_yield_Internal ACDO-TWP 12-6-01_Terra Model - May 9 2007" xfId="18363"/>
    <cellStyle name="d_yield_Merger Model16.xls Chart 1" xfId="18364"/>
    <cellStyle name="d_yield_Merger Model34b" xfId="18365"/>
    <cellStyle name="d_yield_MERX TWP 08-08-02" xfId="18366"/>
    <cellStyle name="d_yield_MERX TWP 08-08-02_dakota-model-v2" xfId="18367"/>
    <cellStyle name="d_yield_MERX TWP 08-08-02_Hexagon - synergy modelv7" xfId="18368"/>
    <cellStyle name="d_yield_MERX TWP 08-08-02_Nasdaq Standalone Forecast- July 31 2006 - Lenders-Final" xfId="18369"/>
    <cellStyle name="d_yield_MERX TWP 08-08-02_Orion financials (SEK)" xfId="18370"/>
    <cellStyle name="d_yield_MERX TWP 08-08-02_Pinnacle - Synergies -2 14 2007_v5" xfId="18371"/>
    <cellStyle name="d_yield_MERX TWP 08-08-02_Pro Forma Financials" xfId="18372"/>
    <cellStyle name="d_yield_MERX TWP 08-08-02_Project Plymouth financial model -08.08.06 - final" xfId="18373"/>
    <cellStyle name="d_yield_Merx062402a" xfId="18374"/>
    <cellStyle name="d_yield_Merx062402a_dakota-model-v2" xfId="18375"/>
    <cellStyle name="d_yield_Merx062402a_Hexagon - synergy modelv7" xfId="18376"/>
    <cellStyle name="d_yield_Merx062402a_Nasdaq Standalone Forecast- July 31 2006 - Lenders-Final" xfId="18377"/>
    <cellStyle name="d_yield_Merx062402a_Orion financials (SEK)" xfId="18378"/>
    <cellStyle name="d_yield_Merx062402a_Pinnacle - Synergies -2 14 2007_v5" xfId="18379"/>
    <cellStyle name="d_yield_Merx062402a_Pro Forma Financials" xfId="18380"/>
    <cellStyle name="d_yield_Merx062402a_Project Plymouth financial model -08.08.06 - final" xfId="18381"/>
    <cellStyle name="d_yield_Merx062402a1" xfId="18382"/>
    <cellStyle name="d_yield_Merx062402a1_dakota-model-v2" xfId="18383"/>
    <cellStyle name="d_yield_Merx062402a1_Hexagon - synergy modelv7" xfId="18384"/>
    <cellStyle name="d_yield_Merx062402a1_Nasdaq Standalone Forecast- July 31 2006 - Lenders-Final" xfId="18385"/>
    <cellStyle name="d_yield_Merx062402a1_Orion financials (SEK)" xfId="18386"/>
    <cellStyle name="d_yield_Merx062402a1_Pinnacle - Synergies -2 14 2007_v5" xfId="18387"/>
    <cellStyle name="d_yield_Merx062402a1_Pro Forma Financials" xfId="18388"/>
    <cellStyle name="d_yield_Merx062402a1_Project Plymouth financial model -08.08.06 - final" xfId="18389"/>
    <cellStyle name="d_yield_MKS 7.29 Valuation" xfId="18390"/>
    <cellStyle name="d_yield_Multiple ppt output" xfId="18391"/>
    <cellStyle name="d_yield_Nasdaq projections" xfId="18392"/>
    <cellStyle name="d_yield_Nasdaq Standalone Forecast- BofA - 02 14 07" xfId="18393"/>
    <cellStyle name="d_yield_Nasdaq Standalone Forecast- July 31 2006 - Lenders-Final" xfId="18394"/>
    <cellStyle name="d_yield_Nasdaq Standalone Forecast- June 2006 - Base case" xfId="18395"/>
    <cellStyle name="d_yield_Orion financials (SEK)" xfId="18396"/>
    <cellStyle name="d_yield_ORPH_model" xfId="18397"/>
    <cellStyle name="d_yield_ORPH_model_dakota-model-v2" xfId="18398"/>
    <cellStyle name="d_yield_ORPH_model_Hexagon - synergy modelv7" xfId="18399"/>
    <cellStyle name="d_yield_ORPH_model_Nasdaq Standalone Forecast- July 31 2006 - Lenders-Final" xfId="18400"/>
    <cellStyle name="d_yield_ORPH_model_Orion financials (SEK)" xfId="18401"/>
    <cellStyle name="d_yield_ORPH_model_Pinnacle - Synergies -2 14 2007_v5" xfId="18402"/>
    <cellStyle name="d_yield_ORPH_model_Pro Forma Financials" xfId="18403"/>
    <cellStyle name="d_yield_ORPH_model_Project Plymouth financial model -08.08.06 - final" xfId="18404"/>
    <cellStyle name="d_yield_Pro Forma Financials" xfId="18405"/>
    <cellStyle name="d_yield_Proj10_WACC-CableCar" xfId="18406"/>
    <cellStyle name="d_yield_Project Nightingale Model 46.0" xfId="18407"/>
    <cellStyle name="d_yield_Project Nightingale Model 67.11" xfId="18408"/>
    <cellStyle name="d_yield_Project Nightingale Model 68 1" xfId="18409"/>
    <cellStyle name="d_yield_Project Plymouth financial model -08.08.06 - final" xfId="18410"/>
    <cellStyle name="d_yield_Reserve information" xfId="18411"/>
    <cellStyle name="d_yield_Sheet1" xfId="18412"/>
    <cellStyle name="d_yield_Sheet1_dakota-model-v2" xfId="18413"/>
    <cellStyle name="d_yield_Sheet1_Hexagon - synergy modelv7" xfId="18414"/>
    <cellStyle name="d_yield_Sheet1_Nasdaq Standalone Forecast- July 31 2006 - Lenders-Final" xfId="18415"/>
    <cellStyle name="d_yield_Sheet1_Orion financials (SEK)" xfId="18416"/>
    <cellStyle name="d_yield_Sheet1_Pinnacle - Synergies -2 14 2007_v5" xfId="18417"/>
    <cellStyle name="d_yield_Sheet1_Pro Forma Financials" xfId="18418"/>
    <cellStyle name="d_yield_Sheet1_Project Plymouth financial model -08.08.06 - final" xfId="18419"/>
    <cellStyle name="d_yield_Terra Model - May 9 2007" xfId="18420"/>
    <cellStyle name="dark gray" xfId="18421"/>
    <cellStyle name="Dash" xfId="18422"/>
    <cellStyle name="data" xfId="18423"/>
    <cellStyle name="Data Link" xfId="18424"/>
    <cellStyle name="data_Combined Financials_v5" xfId="18425"/>
    <cellStyle name="DataBases" xfId="18426"/>
    <cellStyle name="DataToHide" xfId="18427"/>
    <cellStyle name="Date" xfId="18428"/>
    <cellStyle name="Date [d-mmm-yy]" xfId="18429"/>
    <cellStyle name="Date [mm-d-yy]" xfId="18430"/>
    <cellStyle name="Date [mm-d-yyyy]" xfId="18431"/>
    <cellStyle name="Date [mm-d-yyyy] 10" xfId="18432"/>
    <cellStyle name="Date [mm-d-yyyy] 10 2" xfId="18433"/>
    <cellStyle name="Date [mm-d-yyyy] 10 2 2" xfId="18434"/>
    <cellStyle name="Date [mm-d-yyyy] 10 2 3" xfId="18435"/>
    <cellStyle name="Date [mm-d-yyyy] 10 3" xfId="18436"/>
    <cellStyle name="Date [mm-d-yyyy] 10 4" xfId="18437"/>
    <cellStyle name="Date [mm-d-yyyy] 11" xfId="18438"/>
    <cellStyle name="Date [mm-d-yyyy] 12" xfId="18439"/>
    <cellStyle name="Date [mm-d-yyyy] 2" xfId="18440"/>
    <cellStyle name="Date [mm-d-yyyy] 2 10" xfId="18441"/>
    <cellStyle name="Date [mm-d-yyyy] 2 11" xfId="18442"/>
    <cellStyle name="Date [mm-d-yyyy] 2 2" xfId="18443"/>
    <cellStyle name="Date [mm-d-yyyy] 2 2 10" xfId="18444"/>
    <cellStyle name="Date [mm-d-yyyy] 2 2 10 2" xfId="18445"/>
    <cellStyle name="Date [mm-d-yyyy] 2 2 10 2 2" xfId="18446"/>
    <cellStyle name="Date [mm-d-yyyy] 2 2 10 2 3" xfId="18447"/>
    <cellStyle name="Date [mm-d-yyyy] 2 2 10 3" xfId="18448"/>
    <cellStyle name="Date [mm-d-yyyy] 2 2 10 4" xfId="18449"/>
    <cellStyle name="Date [mm-d-yyyy] 2 2 11" xfId="18450"/>
    <cellStyle name="Date [mm-d-yyyy] 2 2 11 2" xfId="18451"/>
    <cellStyle name="Date [mm-d-yyyy] 2 2 11 2 2" xfId="18452"/>
    <cellStyle name="Date [mm-d-yyyy] 2 2 11 2 3" xfId="18453"/>
    <cellStyle name="Date [mm-d-yyyy] 2 2 11 3" xfId="18454"/>
    <cellStyle name="Date [mm-d-yyyy] 2 2 11 4" xfId="18455"/>
    <cellStyle name="Date [mm-d-yyyy] 2 2 12" xfId="18456"/>
    <cellStyle name="Date [mm-d-yyyy] 2 2 12 2" xfId="18457"/>
    <cellStyle name="Date [mm-d-yyyy] 2 2 12 2 2" xfId="18458"/>
    <cellStyle name="Date [mm-d-yyyy] 2 2 12 2 3" xfId="18459"/>
    <cellStyle name="Date [mm-d-yyyy] 2 2 12 3" xfId="18460"/>
    <cellStyle name="Date [mm-d-yyyy] 2 2 12 4" xfId="18461"/>
    <cellStyle name="Date [mm-d-yyyy] 2 2 13" xfId="18462"/>
    <cellStyle name="Date [mm-d-yyyy] 2 2 13 2" xfId="18463"/>
    <cellStyle name="Date [mm-d-yyyy] 2 2 13 2 2" xfId="18464"/>
    <cellStyle name="Date [mm-d-yyyy] 2 2 13 2 3" xfId="18465"/>
    <cellStyle name="Date [mm-d-yyyy] 2 2 13 3" xfId="18466"/>
    <cellStyle name="Date [mm-d-yyyy] 2 2 13 4" xfId="18467"/>
    <cellStyle name="Date [mm-d-yyyy] 2 2 14" xfId="18468"/>
    <cellStyle name="Date [mm-d-yyyy] 2 2 14 2" xfId="18469"/>
    <cellStyle name="Date [mm-d-yyyy] 2 2 14 2 2" xfId="18470"/>
    <cellStyle name="Date [mm-d-yyyy] 2 2 14 2 3" xfId="18471"/>
    <cellStyle name="Date [mm-d-yyyy] 2 2 14 3" xfId="18472"/>
    <cellStyle name="Date [mm-d-yyyy] 2 2 14 4" xfId="18473"/>
    <cellStyle name="Date [mm-d-yyyy] 2 2 15" xfId="18474"/>
    <cellStyle name="Date [mm-d-yyyy] 2 2 15 2" xfId="18475"/>
    <cellStyle name="Date [mm-d-yyyy] 2 2 15 2 2" xfId="18476"/>
    <cellStyle name="Date [mm-d-yyyy] 2 2 15 2 3" xfId="18477"/>
    <cellStyle name="Date [mm-d-yyyy] 2 2 15 3" xfId="18478"/>
    <cellStyle name="Date [mm-d-yyyy] 2 2 15 4" xfId="18479"/>
    <cellStyle name="Date [mm-d-yyyy] 2 2 16" xfId="18480"/>
    <cellStyle name="Date [mm-d-yyyy] 2 2 16 2" xfId="18481"/>
    <cellStyle name="Date [mm-d-yyyy] 2 2 16 2 2" xfId="18482"/>
    <cellStyle name="Date [mm-d-yyyy] 2 2 16 2 3" xfId="18483"/>
    <cellStyle name="Date [mm-d-yyyy] 2 2 16 3" xfId="18484"/>
    <cellStyle name="Date [mm-d-yyyy] 2 2 16 4" xfId="18485"/>
    <cellStyle name="Date [mm-d-yyyy] 2 2 17" xfId="18486"/>
    <cellStyle name="Date [mm-d-yyyy] 2 2 17 2" xfId="18487"/>
    <cellStyle name="Date [mm-d-yyyy] 2 2 17 3" xfId="18488"/>
    <cellStyle name="Date [mm-d-yyyy] 2 2 18" xfId="18489"/>
    <cellStyle name="Date [mm-d-yyyy] 2 2 18 2" xfId="18490"/>
    <cellStyle name="Date [mm-d-yyyy] 2 2 18 3" xfId="18491"/>
    <cellStyle name="Date [mm-d-yyyy] 2 2 19" xfId="18492"/>
    <cellStyle name="Date [mm-d-yyyy] 2 2 2" xfId="18493"/>
    <cellStyle name="Date [mm-d-yyyy] 2 2 2 2" xfId="18494"/>
    <cellStyle name="Date [mm-d-yyyy] 2 2 2 2 2" xfId="18495"/>
    <cellStyle name="Date [mm-d-yyyy] 2 2 2 2 3" xfId="18496"/>
    <cellStyle name="Date [mm-d-yyyy] 2 2 2 3" xfId="18497"/>
    <cellStyle name="Date [mm-d-yyyy] 2 2 2 4" xfId="18498"/>
    <cellStyle name="Date [mm-d-yyyy] 2 2 20" xfId="18499"/>
    <cellStyle name="Date [mm-d-yyyy] 2 2 3" xfId="18500"/>
    <cellStyle name="Date [mm-d-yyyy] 2 2 3 2" xfId="18501"/>
    <cellStyle name="Date [mm-d-yyyy] 2 2 3 2 2" xfId="18502"/>
    <cellStyle name="Date [mm-d-yyyy] 2 2 3 2 3" xfId="18503"/>
    <cellStyle name="Date [mm-d-yyyy] 2 2 3 3" xfId="18504"/>
    <cellStyle name="Date [mm-d-yyyy] 2 2 3 4" xfId="18505"/>
    <cellStyle name="Date [mm-d-yyyy] 2 2 4" xfId="18506"/>
    <cellStyle name="Date [mm-d-yyyy] 2 2 4 2" xfId="18507"/>
    <cellStyle name="Date [mm-d-yyyy] 2 2 4 2 2" xfId="18508"/>
    <cellStyle name="Date [mm-d-yyyy] 2 2 4 2 3" xfId="18509"/>
    <cellStyle name="Date [mm-d-yyyy] 2 2 4 3" xfId="18510"/>
    <cellStyle name="Date [mm-d-yyyy] 2 2 4 4" xfId="18511"/>
    <cellStyle name="Date [mm-d-yyyy] 2 2 5" xfId="18512"/>
    <cellStyle name="Date [mm-d-yyyy] 2 2 5 2" xfId="18513"/>
    <cellStyle name="Date [mm-d-yyyy] 2 2 5 2 2" xfId="18514"/>
    <cellStyle name="Date [mm-d-yyyy] 2 2 5 2 3" xfId="18515"/>
    <cellStyle name="Date [mm-d-yyyy] 2 2 5 3" xfId="18516"/>
    <cellStyle name="Date [mm-d-yyyy] 2 2 5 4" xfId="18517"/>
    <cellStyle name="Date [mm-d-yyyy] 2 2 6" xfId="18518"/>
    <cellStyle name="Date [mm-d-yyyy] 2 2 6 2" xfId="18519"/>
    <cellStyle name="Date [mm-d-yyyy] 2 2 6 2 2" xfId="18520"/>
    <cellStyle name="Date [mm-d-yyyy] 2 2 6 2 3" xfId="18521"/>
    <cellStyle name="Date [mm-d-yyyy] 2 2 6 3" xfId="18522"/>
    <cellStyle name="Date [mm-d-yyyy] 2 2 6 4" xfId="18523"/>
    <cellStyle name="Date [mm-d-yyyy] 2 2 7" xfId="18524"/>
    <cellStyle name="Date [mm-d-yyyy] 2 2 7 2" xfId="18525"/>
    <cellStyle name="Date [mm-d-yyyy] 2 2 7 2 2" xfId="18526"/>
    <cellStyle name="Date [mm-d-yyyy] 2 2 7 2 3" xfId="18527"/>
    <cellStyle name="Date [mm-d-yyyy] 2 2 7 3" xfId="18528"/>
    <cellStyle name="Date [mm-d-yyyy] 2 2 7 4" xfId="18529"/>
    <cellStyle name="Date [mm-d-yyyy] 2 2 8" xfId="18530"/>
    <cellStyle name="Date [mm-d-yyyy] 2 2 8 2" xfId="18531"/>
    <cellStyle name="Date [mm-d-yyyy] 2 2 8 2 2" xfId="18532"/>
    <cellStyle name="Date [mm-d-yyyy] 2 2 8 2 3" xfId="18533"/>
    <cellStyle name="Date [mm-d-yyyy] 2 2 8 3" xfId="18534"/>
    <cellStyle name="Date [mm-d-yyyy] 2 2 8 4" xfId="18535"/>
    <cellStyle name="Date [mm-d-yyyy] 2 2 9" xfId="18536"/>
    <cellStyle name="Date [mm-d-yyyy] 2 2 9 2" xfId="18537"/>
    <cellStyle name="Date [mm-d-yyyy] 2 2 9 2 2" xfId="18538"/>
    <cellStyle name="Date [mm-d-yyyy] 2 2 9 2 3" xfId="18539"/>
    <cellStyle name="Date [mm-d-yyyy] 2 2 9 3" xfId="18540"/>
    <cellStyle name="Date [mm-d-yyyy] 2 2 9 4" xfId="18541"/>
    <cellStyle name="Date [mm-d-yyyy] 2 3" xfId="18542"/>
    <cellStyle name="Date [mm-d-yyyy] 2 3 10" xfId="18543"/>
    <cellStyle name="Date [mm-d-yyyy] 2 3 10 2" xfId="18544"/>
    <cellStyle name="Date [mm-d-yyyy] 2 3 10 2 2" xfId="18545"/>
    <cellStyle name="Date [mm-d-yyyy] 2 3 10 2 3" xfId="18546"/>
    <cellStyle name="Date [mm-d-yyyy] 2 3 10 3" xfId="18547"/>
    <cellStyle name="Date [mm-d-yyyy] 2 3 10 4" xfId="18548"/>
    <cellStyle name="Date [mm-d-yyyy] 2 3 11" xfId="18549"/>
    <cellStyle name="Date [mm-d-yyyy] 2 3 11 2" xfId="18550"/>
    <cellStyle name="Date [mm-d-yyyy] 2 3 11 2 2" xfId="18551"/>
    <cellStyle name="Date [mm-d-yyyy] 2 3 11 2 3" xfId="18552"/>
    <cellStyle name="Date [mm-d-yyyy] 2 3 11 3" xfId="18553"/>
    <cellStyle name="Date [mm-d-yyyy] 2 3 11 4" xfId="18554"/>
    <cellStyle name="Date [mm-d-yyyy] 2 3 12" xfId="18555"/>
    <cellStyle name="Date [mm-d-yyyy] 2 3 12 2" xfId="18556"/>
    <cellStyle name="Date [mm-d-yyyy] 2 3 12 2 2" xfId="18557"/>
    <cellStyle name="Date [mm-d-yyyy] 2 3 12 2 3" xfId="18558"/>
    <cellStyle name="Date [mm-d-yyyy] 2 3 12 3" xfId="18559"/>
    <cellStyle name="Date [mm-d-yyyy] 2 3 12 4" xfId="18560"/>
    <cellStyle name="Date [mm-d-yyyy] 2 3 13" xfId="18561"/>
    <cellStyle name="Date [mm-d-yyyy] 2 3 13 2" xfId="18562"/>
    <cellStyle name="Date [mm-d-yyyy] 2 3 13 2 2" xfId="18563"/>
    <cellStyle name="Date [mm-d-yyyy] 2 3 13 2 3" xfId="18564"/>
    <cellStyle name="Date [mm-d-yyyy] 2 3 13 3" xfId="18565"/>
    <cellStyle name="Date [mm-d-yyyy] 2 3 13 4" xfId="18566"/>
    <cellStyle name="Date [mm-d-yyyy] 2 3 14" xfId="18567"/>
    <cellStyle name="Date [mm-d-yyyy] 2 3 14 2" xfId="18568"/>
    <cellStyle name="Date [mm-d-yyyy] 2 3 14 2 2" xfId="18569"/>
    <cellStyle name="Date [mm-d-yyyy] 2 3 14 2 3" xfId="18570"/>
    <cellStyle name="Date [mm-d-yyyy] 2 3 14 3" xfId="18571"/>
    <cellStyle name="Date [mm-d-yyyy] 2 3 14 4" xfId="18572"/>
    <cellStyle name="Date [mm-d-yyyy] 2 3 15" xfId="18573"/>
    <cellStyle name="Date [mm-d-yyyy] 2 3 15 2" xfId="18574"/>
    <cellStyle name="Date [mm-d-yyyy] 2 3 15 2 2" xfId="18575"/>
    <cellStyle name="Date [mm-d-yyyy] 2 3 15 2 3" xfId="18576"/>
    <cellStyle name="Date [mm-d-yyyy] 2 3 15 3" xfId="18577"/>
    <cellStyle name="Date [mm-d-yyyy] 2 3 15 4" xfId="18578"/>
    <cellStyle name="Date [mm-d-yyyy] 2 3 16" xfId="18579"/>
    <cellStyle name="Date [mm-d-yyyy] 2 3 16 2" xfId="18580"/>
    <cellStyle name="Date [mm-d-yyyy] 2 3 16 2 2" xfId="18581"/>
    <cellStyle name="Date [mm-d-yyyy] 2 3 16 2 3" xfId="18582"/>
    <cellStyle name="Date [mm-d-yyyy] 2 3 16 3" xfId="18583"/>
    <cellStyle name="Date [mm-d-yyyy] 2 3 16 4" xfId="18584"/>
    <cellStyle name="Date [mm-d-yyyy] 2 3 17" xfId="18585"/>
    <cellStyle name="Date [mm-d-yyyy] 2 3 17 2" xfId="18586"/>
    <cellStyle name="Date [mm-d-yyyy] 2 3 17 2 2" xfId="18587"/>
    <cellStyle name="Date [mm-d-yyyy] 2 3 17 2 3" xfId="18588"/>
    <cellStyle name="Date [mm-d-yyyy] 2 3 17 3" xfId="18589"/>
    <cellStyle name="Date [mm-d-yyyy] 2 3 17 4" xfId="18590"/>
    <cellStyle name="Date [mm-d-yyyy] 2 3 18" xfId="18591"/>
    <cellStyle name="Date [mm-d-yyyy] 2 3 18 2" xfId="18592"/>
    <cellStyle name="Date [mm-d-yyyy] 2 3 18 3" xfId="18593"/>
    <cellStyle name="Date [mm-d-yyyy] 2 3 19" xfId="18594"/>
    <cellStyle name="Date [mm-d-yyyy] 2 3 19 2" xfId="18595"/>
    <cellStyle name="Date [mm-d-yyyy] 2 3 19 3" xfId="18596"/>
    <cellStyle name="Date [mm-d-yyyy] 2 3 2" xfId="18597"/>
    <cellStyle name="Date [mm-d-yyyy] 2 3 2 2" xfId="18598"/>
    <cellStyle name="Date [mm-d-yyyy] 2 3 2 2 2" xfId="18599"/>
    <cellStyle name="Date [mm-d-yyyy] 2 3 2 2 3" xfId="18600"/>
    <cellStyle name="Date [mm-d-yyyy] 2 3 2 3" xfId="18601"/>
    <cellStyle name="Date [mm-d-yyyy] 2 3 2 4" xfId="18602"/>
    <cellStyle name="Date [mm-d-yyyy] 2 3 20" xfId="18603"/>
    <cellStyle name="Date [mm-d-yyyy] 2 3 20 2" xfId="18604"/>
    <cellStyle name="Date [mm-d-yyyy] 2 3 20 3" xfId="18605"/>
    <cellStyle name="Date [mm-d-yyyy] 2 3 21" xfId="18606"/>
    <cellStyle name="Date [mm-d-yyyy] 2 3 22" xfId="18607"/>
    <cellStyle name="Date [mm-d-yyyy] 2 3 3" xfId="18608"/>
    <cellStyle name="Date [mm-d-yyyy] 2 3 3 2" xfId="18609"/>
    <cellStyle name="Date [mm-d-yyyy] 2 3 3 3" xfId="18610"/>
    <cellStyle name="Date [mm-d-yyyy] 2 3 4" xfId="18611"/>
    <cellStyle name="Date [mm-d-yyyy] 2 3 4 2" xfId="18612"/>
    <cellStyle name="Date [mm-d-yyyy] 2 3 4 2 2" xfId="18613"/>
    <cellStyle name="Date [mm-d-yyyy] 2 3 4 2 3" xfId="18614"/>
    <cellStyle name="Date [mm-d-yyyy] 2 3 4 3" xfId="18615"/>
    <cellStyle name="Date [mm-d-yyyy] 2 3 4 4" xfId="18616"/>
    <cellStyle name="Date [mm-d-yyyy] 2 3 5" xfId="18617"/>
    <cellStyle name="Date [mm-d-yyyy] 2 3 5 2" xfId="18618"/>
    <cellStyle name="Date [mm-d-yyyy] 2 3 5 2 2" xfId="18619"/>
    <cellStyle name="Date [mm-d-yyyy] 2 3 5 2 3" xfId="18620"/>
    <cellStyle name="Date [mm-d-yyyy] 2 3 5 3" xfId="18621"/>
    <cellStyle name="Date [mm-d-yyyy] 2 3 5 4" xfId="18622"/>
    <cellStyle name="Date [mm-d-yyyy] 2 3 6" xfId="18623"/>
    <cellStyle name="Date [mm-d-yyyy] 2 3 6 2" xfId="18624"/>
    <cellStyle name="Date [mm-d-yyyy] 2 3 6 2 2" xfId="18625"/>
    <cellStyle name="Date [mm-d-yyyy] 2 3 6 2 3" xfId="18626"/>
    <cellStyle name="Date [mm-d-yyyy] 2 3 6 3" xfId="18627"/>
    <cellStyle name="Date [mm-d-yyyy] 2 3 6 4" xfId="18628"/>
    <cellStyle name="Date [mm-d-yyyy] 2 3 7" xfId="18629"/>
    <cellStyle name="Date [mm-d-yyyy] 2 3 7 2" xfId="18630"/>
    <cellStyle name="Date [mm-d-yyyy] 2 3 7 2 2" xfId="18631"/>
    <cellStyle name="Date [mm-d-yyyy] 2 3 7 2 3" xfId="18632"/>
    <cellStyle name="Date [mm-d-yyyy] 2 3 7 3" xfId="18633"/>
    <cellStyle name="Date [mm-d-yyyy] 2 3 7 4" xfId="18634"/>
    <cellStyle name="Date [mm-d-yyyy] 2 3 8" xfId="18635"/>
    <cellStyle name="Date [mm-d-yyyy] 2 3 8 2" xfId="18636"/>
    <cellStyle name="Date [mm-d-yyyy] 2 3 8 2 2" xfId="18637"/>
    <cellStyle name="Date [mm-d-yyyy] 2 3 8 2 3" xfId="18638"/>
    <cellStyle name="Date [mm-d-yyyy] 2 3 8 3" xfId="18639"/>
    <cellStyle name="Date [mm-d-yyyy] 2 3 8 4" xfId="18640"/>
    <cellStyle name="Date [mm-d-yyyy] 2 3 9" xfId="18641"/>
    <cellStyle name="Date [mm-d-yyyy] 2 3 9 2" xfId="18642"/>
    <cellStyle name="Date [mm-d-yyyy] 2 3 9 2 2" xfId="18643"/>
    <cellStyle name="Date [mm-d-yyyy] 2 3 9 2 3" xfId="18644"/>
    <cellStyle name="Date [mm-d-yyyy] 2 3 9 3" xfId="18645"/>
    <cellStyle name="Date [mm-d-yyyy] 2 3 9 4" xfId="18646"/>
    <cellStyle name="Date [mm-d-yyyy] 2 4" xfId="18647"/>
    <cellStyle name="Date [mm-d-yyyy] 2 4 2" xfId="18648"/>
    <cellStyle name="Date [mm-d-yyyy] 2 4 2 2" xfId="18649"/>
    <cellStyle name="Date [mm-d-yyyy] 2 4 2 3" xfId="18650"/>
    <cellStyle name="Date [mm-d-yyyy] 2 4 3" xfId="18651"/>
    <cellStyle name="Date [mm-d-yyyy] 2 4 4" xfId="18652"/>
    <cellStyle name="Date [mm-d-yyyy] 2 5" xfId="18653"/>
    <cellStyle name="Date [mm-d-yyyy] 2 5 2" xfId="18654"/>
    <cellStyle name="Date [mm-d-yyyy] 2 5 2 2" xfId="18655"/>
    <cellStyle name="Date [mm-d-yyyy] 2 5 2 3" xfId="18656"/>
    <cellStyle name="Date [mm-d-yyyy] 2 5 3" xfId="18657"/>
    <cellStyle name="Date [mm-d-yyyy] 2 5 4" xfId="18658"/>
    <cellStyle name="Date [mm-d-yyyy] 2 6" xfId="18659"/>
    <cellStyle name="Date [mm-d-yyyy] 2 6 2" xfId="18660"/>
    <cellStyle name="Date [mm-d-yyyy] 2 6 2 2" xfId="18661"/>
    <cellStyle name="Date [mm-d-yyyy] 2 6 2 3" xfId="18662"/>
    <cellStyle name="Date [mm-d-yyyy] 2 6 3" xfId="18663"/>
    <cellStyle name="Date [mm-d-yyyy] 2 6 4" xfId="18664"/>
    <cellStyle name="Date [mm-d-yyyy] 2 7" xfId="18665"/>
    <cellStyle name="Date [mm-d-yyyy] 2 7 2" xfId="18666"/>
    <cellStyle name="Date [mm-d-yyyy] 2 7 2 2" xfId="18667"/>
    <cellStyle name="Date [mm-d-yyyy] 2 7 2 3" xfId="18668"/>
    <cellStyle name="Date [mm-d-yyyy] 2 7 3" xfId="18669"/>
    <cellStyle name="Date [mm-d-yyyy] 2 7 4" xfId="18670"/>
    <cellStyle name="Date [mm-d-yyyy] 2 8" xfId="18671"/>
    <cellStyle name="Date [mm-d-yyyy] 2 8 2" xfId="18672"/>
    <cellStyle name="Date [mm-d-yyyy] 2 8 2 2" xfId="18673"/>
    <cellStyle name="Date [mm-d-yyyy] 2 8 2 3" xfId="18674"/>
    <cellStyle name="Date [mm-d-yyyy] 2 8 3" xfId="18675"/>
    <cellStyle name="Date [mm-d-yyyy] 2 8 4" xfId="18676"/>
    <cellStyle name="Date [mm-d-yyyy] 2 9" xfId="18677"/>
    <cellStyle name="Date [mm-d-yyyy] 2 9 2" xfId="18678"/>
    <cellStyle name="Date [mm-d-yyyy] 2 9 2 2" xfId="18679"/>
    <cellStyle name="Date [mm-d-yyyy] 2 9 2 3" xfId="18680"/>
    <cellStyle name="Date [mm-d-yyyy] 2 9 3" xfId="18681"/>
    <cellStyle name="Date [mm-d-yyyy] 2 9 4" xfId="18682"/>
    <cellStyle name="Date [mm-d-yyyy] 3" xfId="18683"/>
    <cellStyle name="Date [mm-d-yyyy] 3 10" xfId="18684"/>
    <cellStyle name="Date [mm-d-yyyy] 3 10 2" xfId="18685"/>
    <cellStyle name="Date [mm-d-yyyy] 3 10 2 2" xfId="18686"/>
    <cellStyle name="Date [mm-d-yyyy] 3 10 2 3" xfId="18687"/>
    <cellStyle name="Date [mm-d-yyyy] 3 10 3" xfId="18688"/>
    <cellStyle name="Date [mm-d-yyyy] 3 10 4" xfId="18689"/>
    <cellStyle name="Date [mm-d-yyyy] 3 11" xfId="18690"/>
    <cellStyle name="Date [mm-d-yyyy] 3 11 2" xfId="18691"/>
    <cellStyle name="Date [mm-d-yyyy] 3 11 2 2" xfId="18692"/>
    <cellStyle name="Date [mm-d-yyyy] 3 11 2 3" xfId="18693"/>
    <cellStyle name="Date [mm-d-yyyy] 3 11 3" xfId="18694"/>
    <cellStyle name="Date [mm-d-yyyy] 3 11 4" xfId="18695"/>
    <cellStyle name="Date [mm-d-yyyy] 3 12" xfId="18696"/>
    <cellStyle name="Date [mm-d-yyyy] 3 12 2" xfId="18697"/>
    <cellStyle name="Date [mm-d-yyyy] 3 12 2 2" xfId="18698"/>
    <cellStyle name="Date [mm-d-yyyy] 3 12 2 3" xfId="18699"/>
    <cellStyle name="Date [mm-d-yyyy] 3 12 3" xfId="18700"/>
    <cellStyle name="Date [mm-d-yyyy] 3 12 4" xfId="18701"/>
    <cellStyle name="Date [mm-d-yyyy] 3 13" xfId="18702"/>
    <cellStyle name="Date [mm-d-yyyy] 3 13 2" xfId="18703"/>
    <cellStyle name="Date [mm-d-yyyy] 3 13 2 2" xfId="18704"/>
    <cellStyle name="Date [mm-d-yyyy] 3 13 2 3" xfId="18705"/>
    <cellStyle name="Date [mm-d-yyyy] 3 13 3" xfId="18706"/>
    <cellStyle name="Date [mm-d-yyyy] 3 13 4" xfId="18707"/>
    <cellStyle name="Date [mm-d-yyyy] 3 14" xfId="18708"/>
    <cellStyle name="Date [mm-d-yyyy] 3 14 2" xfId="18709"/>
    <cellStyle name="Date [mm-d-yyyy] 3 14 2 2" xfId="18710"/>
    <cellStyle name="Date [mm-d-yyyy] 3 14 2 3" xfId="18711"/>
    <cellStyle name="Date [mm-d-yyyy] 3 14 3" xfId="18712"/>
    <cellStyle name="Date [mm-d-yyyy] 3 14 4" xfId="18713"/>
    <cellStyle name="Date [mm-d-yyyy] 3 15" xfId="18714"/>
    <cellStyle name="Date [mm-d-yyyy] 3 15 2" xfId="18715"/>
    <cellStyle name="Date [mm-d-yyyy] 3 15 2 2" xfId="18716"/>
    <cellStyle name="Date [mm-d-yyyy] 3 15 2 3" xfId="18717"/>
    <cellStyle name="Date [mm-d-yyyy] 3 15 3" xfId="18718"/>
    <cellStyle name="Date [mm-d-yyyy] 3 15 4" xfId="18719"/>
    <cellStyle name="Date [mm-d-yyyy] 3 16" xfId="18720"/>
    <cellStyle name="Date [mm-d-yyyy] 3 16 2" xfId="18721"/>
    <cellStyle name="Date [mm-d-yyyy] 3 16 2 2" xfId="18722"/>
    <cellStyle name="Date [mm-d-yyyy] 3 16 2 3" xfId="18723"/>
    <cellStyle name="Date [mm-d-yyyy] 3 16 3" xfId="18724"/>
    <cellStyle name="Date [mm-d-yyyy] 3 16 4" xfId="18725"/>
    <cellStyle name="Date [mm-d-yyyy] 3 17" xfId="18726"/>
    <cellStyle name="Date [mm-d-yyyy] 3 17 2" xfId="18727"/>
    <cellStyle name="Date [mm-d-yyyy] 3 17 3" xfId="18728"/>
    <cellStyle name="Date [mm-d-yyyy] 3 18" xfId="18729"/>
    <cellStyle name="Date [mm-d-yyyy] 3 18 2" xfId="18730"/>
    <cellStyle name="Date [mm-d-yyyy] 3 18 3" xfId="18731"/>
    <cellStyle name="Date [mm-d-yyyy] 3 19" xfId="18732"/>
    <cellStyle name="Date [mm-d-yyyy] 3 2" xfId="18733"/>
    <cellStyle name="Date [mm-d-yyyy] 3 2 2" xfId="18734"/>
    <cellStyle name="Date [mm-d-yyyy] 3 2 2 2" xfId="18735"/>
    <cellStyle name="Date [mm-d-yyyy] 3 2 2 3" xfId="18736"/>
    <cellStyle name="Date [mm-d-yyyy] 3 2 3" xfId="18737"/>
    <cellStyle name="Date [mm-d-yyyy] 3 2 4" xfId="18738"/>
    <cellStyle name="Date [mm-d-yyyy] 3 20" xfId="18739"/>
    <cellStyle name="Date [mm-d-yyyy] 3 3" xfId="18740"/>
    <cellStyle name="Date [mm-d-yyyy] 3 3 2" xfId="18741"/>
    <cellStyle name="Date [mm-d-yyyy] 3 3 2 2" xfId="18742"/>
    <cellStyle name="Date [mm-d-yyyy] 3 3 2 3" xfId="18743"/>
    <cellStyle name="Date [mm-d-yyyy] 3 3 3" xfId="18744"/>
    <cellStyle name="Date [mm-d-yyyy] 3 3 4" xfId="18745"/>
    <cellStyle name="Date [mm-d-yyyy] 3 4" xfId="18746"/>
    <cellStyle name="Date [mm-d-yyyy] 3 4 2" xfId="18747"/>
    <cellStyle name="Date [mm-d-yyyy] 3 4 2 2" xfId="18748"/>
    <cellStyle name="Date [mm-d-yyyy] 3 4 2 3" xfId="18749"/>
    <cellStyle name="Date [mm-d-yyyy] 3 4 3" xfId="18750"/>
    <cellStyle name="Date [mm-d-yyyy] 3 4 4" xfId="18751"/>
    <cellStyle name="Date [mm-d-yyyy] 3 5" xfId="18752"/>
    <cellStyle name="Date [mm-d-yyyy] 3 5 2" xfId="18753"/>
    <cellStyle name="Date [mm-d-yyyy] 3 5 2 2" xfId="18754"/>
    <cellStyle name="Date [mm-d-yyyy] 3 5 2 3" xfId="18755"/>
    <cellStyle name="Date [mm-d-yyyy] 3 5 3" xfId="18756"/>
    <cellStyle name="Date [mm-d-yyyy] 3 5 4" xfId="18757"/>
    <cellStyle name="Date [mm-d-yyyy] 3 6" xfId="18758"/>
    <cellStyle name="Date [mm-d-yyyy] 3 6 2" xfId="18759"/>
    <cellStyle name="Date [mm-d-yyyy] 3 6 2 2" xfId="18760"/>
    <cellStyle name="Date [mm-d-yyyy] 3 6 2 3" xfId="18761"/>
    <cellStyle name="Date [mm-d-yyyy] 3 6 3" xfId="18762"/>
    <cellStyle name="Date [mm-d-yyyy] 3 6 4" xfId="18763"/>
    <cellStyle name="Date [mm-d-yyyy] 3 7" xfId="18764"/>
    <cellStyle name="Date [mm-d-yyyy] 3 7 2" xfId="18765"/>
    <cellStyle name="Date [mm-d-yyyy] 3 7 2 2" xfId="18766"/>
    <cellStyle name="Date [mm-d-yyyy] 3 7 2 3" xfId="18767"/>
    <cellStyle name="Date [mm-d-yyyy] 3 7 3" xfId="18768"/>
    <cellStyle name="Date [mm-d-yyyy] 3 7 4" xfId="18769"/>
    <cellStyle name="Date [mm-d-yyyy] 3 8" xfId="18770"/>
    <cellStyle name="Date [mm-d-yyyy] 3 8 2" xfId="18771"/>
    <cellStyle name="Date [mm-d-yyyy] 3 8 2 2" xfId="18772"/>
    <cellStyle name="Date [mm-d-yyyy] 3 8 2 3" xfId="18773"/>
    <cellStyle name="Date [mm-d-yyyy] 3 8 3" xfId="18774"/>
    <cellStyle name="Date [mm-d-yyyy] 3 8 4" xfId="18775"/>
    <cellStyle name="Date [mm-d-yyyy] 3 9" xfId="18776"/>
    <cellStyle name="Date [mm-d-yyyy] 3 9 2" xfId="18777"/>
    <cellStyle name="Date [mm-d-yyyy] 3 9 2 2" xfId="18778"/>
    <cellStyle name="Date [mm-d-yyyy] 3 9 2 3" xfId="18779"/>
    <cellStyle name="Date [mm-d-yyyy] 3 9 3" xfId="18780"/>
    <cellStyle name="Date [mm-d-yyyy] 3 9 4" xfId="18781"/>
    <cellStyle name="Date [mm-d-yyyy] 4" xfId="18782"/>
    <cellStyle name="Date [mm-d-yyyy] 4 10" xfId="18783"/>
    <cellStyle name="Date [mm-d-yyyy] 4 10 2" xfId="18784"/>
    <cellStyle name="Date [mm-d-yyyy] 4 10 2 2" xfId="18785"/>
    <cellStyle name="Date [mm-d-yyyy] 4 10 2 3" xfId="18786"/>
    <cellStyle name="Date [mm-d-yyyy] 4 10 3" xfId="18787"/>
    <cellStyle name="Date [mm-d-yyyy] 4 10 4" xfId="18788"/>
    <cellStyle name="Date [mm-d-yyyy] 4 11" xfId="18789"/>
    <cellStyle name="Date [mm-d-yyyy] 4 11 2" xfId="18790"/>
    <cellStyle name="Date [mm-d-yyyy] 4 11 2 2" xfId="18791"/>
    <cellStyle name="Date [mm-d-yyyy] 4 11 2 3" xfId="18792"/>
    <cellStyle name="Date [mm-d-yyyy] 4 11 3" xfId="18793"/>
    <cellStyle name="Date [mm-d-yyyy] 4 11 4" xfId="18794"/>
    <cellStyle name="Date [mm-d-yyyy] 4 12" xfId="18795"/>
    <cellStyle name="Date [mm-d-yyyy] 4 12 2" xfId="18796"/>
    <cellStyle name="Date [mm-d-yyyy] 4 12 2 2" xfId="18797"/>
    <cellStyle name="Date [mm-d-yyyy] 4 12 2 3" xfId="18798"/>
    <cellStyle name="Date [mm-d-yyyy] 4 12 3" xfId="18799"/>
    <cellStyle name="Date [mm-d-yyyy] 4 12 4" xfId="18800"/>
    <cellStyle name="Date [mm-d-yyyy] 4 13" xfId="18801"/>
    <cellStyle name="Date [mm-d-yyyy] 4 13 2" xfId="18802"/>
    <cellStyle name="Date [mm-d-yyyy] 4 13 2 2" xfId="18803"/>
    <cellStyle name="Date [mm-d-yyyy] 4 13 2 3" xfId="18804"/>
    <cellStyle name="Date [mm-d-yyyy] 4 13 3" xfId="18805"/>
    <cellStyle name="Date [mm-d-yyyy] 4 13 4" xfId="18806"/>
    <cellStyle name="Date [mm-d-yyyy] 4 14" xfId="18807"/>
    <cellStyle name="Date [mm-d-yyyy] 4 14 2" xfId="18808"/>
    <cellStyle name="Date [mm-d-yyyy] 4 14 2 2" xfId="18809"/>
    <cellStyle name="Date [mm-d-yyyy] 4 14 2 3" xfId="18810"/>
    <cellStyle name="Date [mm-d-yyyy] 4 14 3" xfId="18811"/>
    <cellStyle name="Date [mm-d-yyyy] 4 14 4" xfId="18812"/>
    <cellStyle name="Date [mm-d-yyyy] 4 15" xfId="18813"/>
    <cellStyle name="Date [mm-d-yyyy] 4 15 2" xfId="18814"/>
    <cellStyle name="Date [mm-d-yyyy] 4 15 2 2" xfId="18815"/>
    <cellStyle name="Date [mm-d-yyyy] 4 15 2 3" xfId="18816"/>
    <cellStyle name="Date [mm-d-yyyy] 4 15 3" xfId="18817"/>
    <cellStyle name="Date [mm-d-yyyy] 4 15 4" xfId="18818"/>
    <cellStyle name="Date [mm-d-yyyy] 4 16" xfId="18819"/>
    <cellStyle name="Date [mm-d-yyyy] 4 16 2" xfId="18820"/>
    <cellStyle name="Date [mm-d-yyyy] 4 16 2 2" xfId="18821"/>
    <cellStyle name="Date [mm-d-yyyy] 4 16 2 3" xfId="18822"/>
    <cellStyle name="Date [mm-d-yyyy] 4 16 3" xfId="18823"/>
    <cellStyle name="Date [mm-d-yyyy] 4 16 4" xfId="18824"/>
    <cellStyle name="Date [mm-d-yyyy] 4 17" xfId="18825"/>
    <cellStyle name="Date [mm-d-yyyy] 4 17 2" xfId="18826"/>
    <cellStyle name="Date [mm-d-yyyy] 4 17 2 2" xfId="18827"/>
    <cellStyle name="Date [mm-d-yyyy] 4 17 2 3" xfId="18828"/>
    <cellStyle name="Date [mm-d-yyyy] 4 17 3" xfId="18829"/>
    <cellStyle name="Date [mm-d-yyyy] 4 17 4" xfId="18830"/>
    <cellStyle name="Date [mm-d-yyyy] 4 18" xfId="18831"/>
    <cellStyle name="Date [mm-d-yyyy] 4 18 2" xfId="18832"/>
    <cellStyle name="Date [mm-d-yyyy] 4 18 3" xfId="18833"/>
    <cellStyle name="Date [mm-d-yyyy] 4 19" xfId="18834"/>
    <cellStyle name="Date [mm-d-yyyy] 4 19 2" xfId="18835"/>
    <cellStyle name="Date [mm-d-yyyy] 4 19 3" xfId="18836"/>
    <cellStyle name="Date [mm-d-yyyy] 4 2" xfId="18837"/>
    <cellStyle name="Date [mm-d-yyyy] 4 2 2" xfId="18838"/>
    <cellStyle name="Date [mm-d-yyyy] 4 2 2 2" xfId="18839"/>
    <cellStyle name="Date [mm-d-yyyy] 4 2 2 3" xfId="18840"/>
    <cellStyle name="Date [mm-d-yyyy] 4 2 3" xfId="18841"/>
    <cellStyle name="Date [mm-d-yyyy] 4 2 4" xfId="18842"/>
    <cellStyle name="Date [mm-d-yyyy] 4 20" xfId="18843"/>
    <cellStyle name="Date [mm-d-yyyy] 4 20 2" xfId="18844"/>
    <cellStyle name="Date [mm-d-yyyy] 4 20 3" xfId="18845"/>
    <cellStyle name="Date [mm-d-yyyy] 4 21" xfId="18846"/>
    <cellStyle name="Date [mm-d-yyyy] 4 22" xfId="18847"/>
    <cellStyle name="Date [mm-d-yyyy] 4 3" xfId="18848"/>
    <cellStyle name="Date [mm-d-yyyy] 4 3 2" xfId="18849"/>
    <cellStyle name="Date [mm-d-yyyy] 4 3 3" xfId="18850"/>
    <cellStyle name="Date [mm-d-yyyy] 4 4" xfId="18851"/>
    <cellStyle name="Date [mm-d-yyyy] 4 4 2" xfId="18852"/>
    <cellStyle name="Date [mm-d-yyyy] 4 4 2 2" xfId="18853"/>
    <cellStyle name="Date [mm-d-yyyy] 4 4 2 3" xfId="18854"/>
    <cellStyle name="Date [mm-d-yyyy] 4 4 3" xfId="18855"/>
    <cellStyle name="Date [mm-d-yyyy] 4 4 4" xfId="18856"/>
    <cellStyle name="Date [mm-d-yyyy] 4 5" xfId="18857"/>
    <cellStyle name="Date [mm-d-yyyy] 4 5 2" xfId="18858"/>
    <cellStyle name="Date [mm-d-yyyy] 4 5 2 2" xfId="18859"/>
    <cellStyle name="Date [mm-d-yyyy] 4 5 2 3" xfId="18860"/>
    <cellStyle name="Date [mm-d-yyyy] 4 5 3" xfId="18861"/>
    <cellStyle name="Date [mm-d-yyyy] 4 5 4" xfId="18862"/>
    <cellStyle name="Date [mm-d-yyyy] 4 6" xfId="18863"/>
    <cellStyle name="Date [mm-d-yyyy] 4 6 2" xfId="18864"/>
    <cellStyle name="Date [mm-d-yyyy] 4 6 2 2" xfId="18865"/>
    <cellStyle name="Date [mm-d-yyyy] 4 6 2 3" xfId="18866"/>
    <cellStyle name="Date [mm-d-yyyy] 4 6 3" xfId="18867"/>
    <cellStyle name="Date [mm-d-yyyy] 4 6 4" xfId="18868"/>
    <cellStyle name="Date [mm-d-yyyy] 4 7" xfId="18869"/>
    <cellStyle name="Date [mm-d-yyyy] 4 7 2" xfId="18870"/>
    <cellStyle name="Date [mm-d-yyyy] 4 7 2 2" xfId="18871"/>
    <cellStyle name="Date [mm-d-yyyy] 4 7 2 3" xfId="18872"/>
    <cellStyle name="Date [mm-d-yyyy] 4 7 3" xfId="18873"/>
    <cellStyle name="Date [mm-d-yyyy] 4 7 4" xfId="18874"/>
    <cellStyle name="Date [mm-d-yyyy] 4 8" xfId="18875"/>
    <cellStyle name="Date [mm-d-yyyy] 4 8 2" xfId="18876"/>
    <cellStyle name="Date [mm-d-yyyy] 4 8 2 2" xfId="18877"/>
    <cellStyle name="Date [mm-d-yyyy] 4 8 2 3" xfId="18878"/>
    <cellStyle name="Date [mm-d-yyyy] 4 8 3" xfId="18879"/>
    <cellStyle name="Date [mm-d-yyyy] 4 8 4" xfId="18880"/>
    <cellStyle name="Date [mm-d-yyyy] 4 9" xfId="18881"/>
    <cellStyle name="Date [mm-d-yyyy] 4 9 2" xfId="18882"/>
    <cellStyle name="Date [mm-d-yyyy] 4 9 2 2" xfId="18883"/>
    <cellStyle name="Date [mm-d-yyyy] 4 9 2 3" xfId="18884"/>
    <cellStyle name="Date [mm-d-yyyy] 4 9 3" xfId="18885"/>
    <cellStyle name="Date [mm-d-yyyy] 4 9 4" xfId="18886"/>
    <cellStyle name="Date [mm-d-yyyy] 5" xfId="18887"/>
    <cellStyle name="Date [mm-d-yyyy] 5 2" xfId="18888"/>
    <cellStyle name="Date [mm-d-yyyy] 5 2 2" xfId="18889"/>
    <cellStyle name="Date [mm-d-yyyy] 5 2 3" xfId="18890"/>
    <cellStyle name="Date [mm-d-yyyy] 5 3" xfId="18891"/>
    <cellStyle name="Date [mm-d-yyyy] 5 4" xfId="18892"/>
    <cellStyle name="Date [mm-d-yyyy] 6" xfId="18893"/>
    <cellStyle name="Date [mm-d-yyyy] 6 2" xfId="18894"/>
    <cellStyle name="Date [mm-d-yyyy] 6 2 2" xfId="18895"/>
    <cellStyle name="Date [mm-d-yyyy] 6 2 3" xfId="18896"/>
    <cellStyle name="Date [mm-d-yyyy] 6 3" xfId="18897"/>
    <cellStyle name="Date [mm-d-yyyy] 6 4" xfId="18898"/>
    <cellStyle name="Date [mm-d-yyyy] 7" xfId="18899"/>
    <cellStyle name="Date [mm-d-yyyy] 7 2" xfId="18900"/>
    <cellStyle name="Date [mm-d-yyyy] 7 2 2" xfId="18901"/>
    <cellStyle name="Date [mm-d-yyyy] 7 2 3" xfId="18902"/>
    <cellStyle name="Date [mm-d-yyyy] 7 3" xfId="18903"/>
    <cellStyle name="Date [mm-d-yyyy] 7 4" xfId="18904"/>
    <cellStyle name="Date [mm-d-yyyy] 8" xfId="18905"/>
    <cellStyle name="Date [mm-d-yyyy] 8 2" xfId="18906"/>
    <cellStyle name="Date [mm-d-yyyy] 8 2 2" xfId="18907"/>
    <cellStyle name="Date [mm-d-yyyy] 8 2 3" xfId="18908"/>
    <cellStyle name="Date [mm-d-yyyy] 8 3" xfId="18909"/>
    <cellStyle name="Date [mm-d-yyyy] 8 4" xfId="18910"/>
    <cellStyle name="Date [mm-d-yyyy] 9" xfId="18911"/>
    <cellStyle name="Date [mm-d-yyyy] 9 2" xfId="18912"/>
    <cellStyle name="Date [mm-d-yyyy] 9 2 2" xfId="18913"/>
    <cellStyle name="Date [mm-d-yyyy] 9 2 3" xfId="18914"/>
    <cellStyle name="Date [mm-d-yyyy] 9 3" xfId="18915"/>
    <cellStyle name="Date [mm-d-yyyy] 9 4" xfId="18916"/>
    <cellStyle name="Date [mmm-d-yyyy]" xfId="18917"/>
    <cellStyle name="Date [mmm-yy]" xfId="18918"/>
    <cellStyle name="Date [mmm-yyyy]" xfId="18919"/>
    <cellStyle name="Date [mmm-yyyy] 2" xfId="18920"/>
    <cellStyle name="Date [mmm-yyyy] 2 2" xfId="18921"/>
    <cellStyle name="Date [mmm-yyyy] 2 2 2" xfId="18922"/>
    <cellStyle name="Date [mmm-yyyy] 2 2 2 2" xfId="18923"/>
    <cellStyle name="Date [mmm-yyyy] 2 2 2 3" xfId="18924"/>
    <cellStyle name="Date [mmm-yyyy] 2 2 3" xfId="18925"/>
    <cellStyle name="Date [mmm-yyyy] 2 2 4" xfId="18926"/>
    <cellStyle name="Date [mmm-yyyy] 2 3" xfId="18927"/>
    <cellStyle name="Date [mmm-yyyy] 2 3 2" xfId="18928"/>
    <cellStyle name="Date [mmm-yyyy] 2 3 2 2" xfId="18929"/>
    <cellStyle name="Date [mmm-yyyy] 2 3 2 3" xfId="18930"/>
    <cellStyle name="Date [mmm-yyyy] 2 3 3" xfId="18931"/>
    <cellStyle name="Date [mmm-yyyy] 2 3 4" xfId="18932"/>
    <cellStyle name="Date [mmm-yyyy] 2 4" xfId="18933"/>
    <cellStyle name="Date [mmm-yyyy] 2 4 2" xfId="18934"/>
    <cellStyle name="Date [mmm-yyyy] 2 4 2 2" xfId="18935"/>
    <cellStyle name="Date [mmm-yyyy] 2 4 2 3" xfId="18936"/>
    <cellStyle name="Date [mmm-yyyy] 2 4 3" xfId="18937"/>
    <cellStyle name="Date [mmm-yyyy] 2 4 4" xfId="18938"/>
    <cellStyle name="Date [mmm-yyyy] 2 5" xfId="18939"/>
    <cellStyle name="Date [mmm-yyyy] 2 5 2" xfId="18940"/>
    <cellStyle name="Date [mmm-yyyy] 2 5 3" xfId="18941"/>
    <cellStyle name="Date [mmm-yyyy] 2 6" xfId="18942"/>
    <cellStyle name="Date [mmm-yyyy] 2 6 2" xfId="18943"/>
    <cellStyle name="Date [mmm-yyyy] 2 6 3" xfId="18944"/>
    <cellStyle name="Date [mmm-yyyy] 2 7" xfId="18945"/>
    <cellStyle name="Date [mmm-yyyy] 2 8" xfId="18946"/>
    <cellStyle name="Date [mmm-yyyy] 3" xfId="18947"/>
    <cellStyle name="Date [mmm-yyyy] 3 2" xfId="18948"/>
    <cellStyle name="Date [mmm-yyyy] 3 2 2" xfId="18949"/>
    <cellStyle name="Date [mmm-yyyy] 3 2 3" xfId="18950"/>
    <cellStyle name="Date [mmm-yyyy] 3 3" xfId="18951"/>
    <cellStyle name="Date [mmm-yyyy] 3 4" xfId="18952"/>
    <cellStyle name="Date [mmm-yyyy] 4" xfId="18953"/>
    <cellStyle name="Date [mmm-yyyy] 4 2" xfId="18954"/>
    <cellStyle name="Date [mmm-yyyy] 4 2 2" xfId="18955"/>
    <cellStyle name="Date [mmm-yyyy] 4 2 3" xfId="18956"/>
    <cellStyle name="Date [mmm-yyyy] 4 3" xfId="18957"/>
    <cellStyle name="Date [mmm-yyyy] 4 4" xfId="18958"/>
    <cellStyle name="Date [mmm-yyyy] 5" xfId="18959"/>
    <cellStyle name="Date [mmm-yyyy] 5 2" xfId="18960"/>
    <cellStyle name="Date [mmm-yyyy] 5 2 2" xfId="18961"/>
    <cellStyle name="Date [mmm-yyyy] 5 2 3" xfId="18962"/>
    <cellStyle name="Date [mmm-yyyy] 5 3" xfId="18963"/>
    <cellStyle name="Date [mmm-yyyy] 5 4" xfId="18964"/>
    <cellStyle name="Date [mmm-yyyy] 6" xfId="18965"/>
    <cellStyle name="Date [mmm-yyyy] 6 2" xfId="18966"/>
    <cellStyle name="Date [mmm-yyyy] 6 3" xfId="18967"/>
    <cellStyle name="Date [mmm-yyyy] 7" xfId="18968"/>
    <cellStyle name="Date [mmm-yyyy] 7 2" xfId="18969"/>
    <cellStyle name="Date [mmm-yyyy] 7 3" xfId="18970"/>
    <cellStyle name="Date [mmm-yyyy] 8" xfId="18971"/>
    <cellStyle name="Date [mmm-yyyy] 9" xfId="18972"/>
    <cellStyle name="Date Aligned" xfId="18973"/>
    <cellStyle name="Date Aligned*" xfId="18974"/>
    <cellStyle name="Date Aligned_dakota-model-v2" xfId="18975"/>
    <cellStyle name="Date Blue" xfId="18976"/>
    <cellStyle name="Date m/d/yy" xfId="18977"/>
    <cellStyle name="Date Short" xfId="18978"/>
    <cellStyle name="Date title" xfId="18979"/>
    <cellStyle name="Date title 2" xfId="18980"/>
    <cellStyle name="Date title 2 2" xfId="18981"/>
    <cellStyle name="Date title 2 2 2" xfId="18982"/>
    <cellStyle name="Date title 2 2 2 2" xfId="18983"/>
    <cellStyle name="Date title 2 2 2 3" xfId="18984"/>
    <cellStyle name="Date title 2 2 3" xfId="18985"/>
    <cellStyle name="Date title 2 2 4" xfId="18986"/>
    <cellStyle name="Date title 2 3" xfId="18987"/>
    <cellStyle name="Date title 2 3 2" xfId="18988"/>
    <cellStyle name="Date title 2 3 2 2" xfId="18989"/>
    <cellStyle name="Date title 2 3 2 3" xfId="18990"/>
    <cellStyle name="Date title 2 3 3" xfId="18991"/>
    <cellStyle name="Date title 2 3 4" xfId="18992"/>
    <cellStyle name="Date title 2 4" xfId="18993"/>
    <cellStyle name="Date title 2 4 2" xfId="18994"/>
    <cellStyle name="Date title 2 4 2 2" xfId="18995"/>
    <cellStyle name="Date title 2 4 2 3" xfId="18996"/>
    <cellStyle name="Date title 2 4 3" xfId="18997"/>
    <cellStyle name="Date title 2 4 4" xfId="18998"/>
    <cellStyle name="Date title 2 5" xfId="18999"/>
    <cellStyle name="Date title 2 5 2" xfId="19000"/>
    <cellStyle name="Date title 2 5 3" xfId="19001"/>
    <cellStyle name="Date title 2 6" xfId="19002"/>
    <cellStyle name="Date title 2 6 2" xfId="19003"/>
    <cellStyle name="Date title 2 6 3" xfId="19004"/>
    <cellStyle name="Date title 2 7" xfId="19005"/>
    <cellStyle name="Date title 2 8" xfId="19006"/>
    <cellStyle name="Date title 3" xfId="19007"/>
    <cellStyle name="Date title 3 2" xfId="19008"/>
    <cellStyle name="Date title 3 2 2" xfId="19009"/>
    <cellStyle name="Date title 3 2 3" xfId="19010"/>
    <cellStyle name="Date title 3 3" xfId="19011"/>
    <cellStyle name="Date title 3 4" xfId="19012"/>
    <cellStyle name="Date title 4" xfId="19013"/>
    <cellStyle name="Date title 4 2" xfId="19014"/>
    <cellStyle name="Date title 4 2 2" xfId="19015"/>
    <cellStyle name="Date title 4 2 3" xfId="19016"/>
    <cellStyle name="Date title 4 3" xfId="19017"/>
    <cellStyle name="Date title 4 4" xfId="19018"/>
    <cellStyle name="Date title 5" xfId="19019"/>
    <cellStyle name="Date title 5 2" xfId="19020"/>
    <cellStyle name="Date title 5 2 2" xfId="19021"/>
    <cellStyle name="Date title 5 2 3" xfId="19022"/>
    <cellStyle name="Date title 5 3" xfId="19023"/>
    <cellStyle name="Date title 5 4" xfId="19024"/>
    <cellStyle name="Date title 6" xfId="19025"/>
    <cellStyle name="Date title 6 2" xfId="19026"/>
    <cellStyle name="Date title 6 3" xfId="19027"/>
    <cellStyle name="Date title 7" xfId="19028"/>
    <cellStyle name="Date title 7 2" xfId="19029"/>
    <cellStyle name="Date title 7 3" xfId="19030"/>
    <cellStyle name="Date title 8" xfId="19031"/>
    <cellStyle name="Date title 9" xfId="19032"/>
    <cellStyle name="Date Year" xfId="19033"/>
    <cellStyle name="Date_~1666293" xfId="19034"/>
    <cellStyle name="Date1" xfId="19035"/>
    <cellStyle name="Date2" xfId="19036"/>
    <cellStyle name="DateLong" xfId="19037"/>
    <cellStyle name="Dates" xfId="19038"/>
    <cellStyle name="DateYear" xfId="19039"/>
    <cellStyle name="DAv" xfId="19040"/>
    <cellStyle name="Daydate" xfId="19041"/>
    <cellStyle name="DB" xfId="19042"/>
    <cellStyle name="default" xfId="19043"/>
    <cellStyle name="DELTA" xfId="19044"/>
    <cellStyle name="DELTA 2" xfId="19045"/>
    <cellStyle name="Déprotégé" xfId="19046"/>
    <cellStyle name="Dia" xfId="19047"/>
    <cellStyle name="dividend$" xfId="19048"/>
    <cellStyle name="dividend$ 2" xfId="19049"/>
    <cellStyle name="dividends" xfId="19050"/>
    <cellStyle name="División" xfId="19051"/>
    <cellStyle name="Dollar" xfId="19052"/>
    <cellStyle name="Dollar[1]" xfId="19053"/>
    <cellStyle name="Dollar[2]" xfId="19054"/>
    <cellStyle name="Dollar_aug9mergera" xfId="19055"/>
    <cellStyle name="Dollar1" xfId="19056"/>
    <cellStyle name="Dollar1Blue" xfId="19057"/>
    <cellStyle name="Dollar2" xfId="19058"/>
    <cellStyle name="Dollars" xfId="19059"/>
    <cellStyle name="Dollars []" xfId="19060"/>
    <cellStyle name="Dollars_Hexagon - synergy modelv7" xfId="19061"/>
    <cellStyle name="DollarWhole" xfId="19062"/>
    <cellStyle name="Donnees" xfId="19063"/>
    <cellStyle name="Dotted Line" xfId="19064"/>
    <cellStyle name="Double Accounting" xfId="19065"/>
    <cellStyle name="double line under" xfId="19066"/>
    <cellStyle name="double line under 2" xfId="19067"/>
    <cellStyle name="DOWNFOOT" xfId="19068"/>
    <cellStyle name="DOWNFOOT 10" xfId="19069"/>
    <cellStyle name="DOWNFOOT 10 2" xfId="19070"/>
    <cellStyle name="DOWNFOOT 11" xfId="19071"/>
    <cellStyle name="DOWNFOOT 11 2" xfId="19072"/>
    <cellStyle name="DOWNFOOT 12" xfId="19073"/>
    <cellStyle name="DOWNFOOT 12 2" xfId="19074"/>
    <cellStyle name="DOWNFOOT 13" xfId="19075"/>
    <cellStyle name="DOWNFOOT 13 2" xfId="19076"/>
    <cellStyle name="DOWNFOOT 14" xfId="19077"/>
    <cellStyle name="DOWNFOOT 2" xfId="19078"/>
    <cellStyle name="DOWNFOOT 2 10" xfId="19079"/>
    <cellStyle name="DOWNFOOT 2 2" xfId="19080"/>
    <cellStyle name="DOWNFOOT 2 2 10" xfId="19081"/>
    <cellStyle name="DOWNFOOT 2 2 10 2" xfId="19082"/>
    <cellStyle name="DOWNFOOT 2 2 11" xfId="19083"/>
    <cellStyle name="DOWNFOOT 2 2 12" xfId="19084"/>
    <cellStyle name="DOWNFOOT 2 2 2" xfId="19085"/>
    <cellStyle name="DOWNFOOT 2 2 2 10" xfId="19086"/>
    <cellStyle name="DOWNFOOT 2 2 2 10 2" xfId="19087"/>
    <cellStyle name="DOWNFOOT 2 2 2 2" xfId="19088"/>
    <cellStyle name="DOWNFOOT 2 2 2 2 2" xfId="19089"/>
    <cellStyle name="DOWNFOOT 2 2 2 3" xfId="19090"/>
    <cellStyle name="DOWNFOOT 2 2 2 3 2" xfId="19091"/>
    <cellStyle name="DOWNFOOT 2 2 2 4" xfId="19092"/>
    <cellStyle name="DOWNFOOT 2 2 2 4 2" xfId="19093"/>
    <cellStyle name="DOWNFOOT 2 2 2 5" xfId="19094"/>
    <cellStyle name="DOWNFOOT 2 2 2 5 2" xfId="19095"/>
    <cellStyle name="DOWNFOOT 2 2 2 6" xfId="19096"/>
    <cellStyle name="DOWNFOOT 2 2 2 6 2" xfId="19097"/>
    <cellStyle name="DOWNFOOT 2 2 2 7" xfId="19098"/>
    <cellStyle name="DOWNFOOT 2 2 2 7 2" xfId="19099"/>
    <cellStyle name="DOWNFOOT 2 2 2 8" xfId="19100"/>
    <cellStyle name="DOWNFOOT 2 2 2 8 2" xfId="19101"/>
    <cellStyle name="DOWNFOOT 2 2 2 9" xfId="19102"/>
    <cellStyle name="DOWNFOOT 2 2 2 9 2" xfId="19103"/>
    <cellStyle name="DOWNFOOT 2 2 3" xfId="19104"/>
    <cellStyle name="DOWNFOOT 2 2 3 2" xfId="19105"/>
    <cellStyle name="DOWNFOOT 2 2 4" xfId="19106"/>
    <cellStyle name="DOWNFOOT 2 2 4 2" xfId="19107"/>
    <cellStyle name="DOWNFOOT 2 2 5" xfId="19108"/>
    <cellStyle name="DOWNFOOT 2 2 5 2" xfId="19109"/>
    <cellStyle name="DOWNFOOT 2 2 6" xfId="19110"/>
    <cellStyle name="DOWNFOOT 2 2 6 2" xfId="19111"/>
    <cellStyle name="DOWNFOOT 2 2 7" xfId="19112"/>
    <cellStyle name="DOWNFOOT 2 2 7 2" xfId="19113"/>
    <cellStyle name="DOWNFOOT 2 2 8" xfId="19114"/>
    <cellStyle name="DOWNFOOT 2 2 8 2" xfId="19115"/>
    <cellStyle name="DOWNFOOT 2 2 9" xfId="19116"/>
    <cellStyle name="DOWNFOOT 2 2 9 2" xfId="19117"/>
    <cellStyle name="DOWNFOOT 2 3" xfId="19118"/>
    <cellStyle name="DOWNFOOT 2 3 10" xfId="19119"/>
    <cellStyle name="DOWNFOOT 2 3 10 2" xfId="19120"/>
    <cellStyle name="DOWNFOOT 2 3 2" xfId="19121"/>
    <cellStyle name="DOWNFOOT 2 3 2 2" xfId="19122"/>
    <cellStyle name="DOWNFOOT 2 3 3" xfId="19123"/>
    <cellStyle name="DOWNFOOT 2 3 3 2" xfId="19124"/>
    <cellStyle name="DOWNFOOT 2 3 4" xfId="19125"/>
    <cellStyle name="DOWNFOOT 2 3 4 2" xfId="19126"/>
    <cellStyle name="DOWNFOOT 2 3 5" xfId="19127"/>
    <cellStyle name="DOWNFOOT 2 3 5 2" xfId="19128"/>
    <cellStyle name="DOWNFOOT 2 3 6" xfId="19129"/>
    <cellStyle name="DOWNFOOT 2 3 6 2" xfId="19130"/>
    <cellStyle name="DOWNFOOT 2 3 7" xfId="19131"/>
    <cellStyle name="DOWNFOOT 2 3 7 2" xfId="19132"/>
    <cellStyle name="DOWNFOOT 2 3 8" xfId="19133"/>
    <cellStyle name="DOWNFOOT 2 3 8 2" xfId="19134"/>
    <cellStyle name="DOWNFOOT 2 3 9" xfId="19135"/>
    <cellStyle name="DOWNFOOT 2 3 9 2" xfId="19136"/>
    <cellStyle name="DOWNFOOT 2 4" xfId="19137"/>
    <cellStyle name="DOWNFOOT 2 4 2" xfId="19138"/>
    <cellStyle name="DOWNFOOT 2 5" xfId="19139"/>
    <cellStyle name="DOWNFOOT 2 5 2" xfId="19140"/>
    <cellStyle name="DOWNFOOT 2 6" xfId="19141"/>
    <cellStyle name="DOWNFOOT 2 6 2" xfId="19142"/>
    <cellStyle name="DOWNFOOT 2 7" xfId="19143"/>
    <cellStyle name="DOWNFOOT 2 7 2" xfId="19144"/>
    <cellStyle name="DOWNFOOT 2 8" xfId="19145"/>
    <cellStyle name="DOWNFOOT 2 8 2" xfId="19146"/>
    <cellStyle name="DOWNFOOT 2 9" xfId="19147"/>
    <cellStyle name="DOWNFOOT 2 9 2" xfId="19148"/>
    <cellStyle name="DOWNFOOT 3" xfId="19149"/>
    <cellStyle name="DOWNFOOT 3 10" xfId="19150"/>
    <cellStyle name="DOWNFOOT 3 2" xfId="19151"/>
    <cellStyle name="DOWNFOOT 3 2 10" xfId="19152"/>
    <cellStyle name="DOWNFOOT 3 2 10 2" xfId="19153"/>
    <cellStyle name="DOWNFOOT 3 2 11" xfId="19154"/>
    <cellStyle name="DOWNFOOT 3 2 12" xfId="19155"/>
    <cellStyle name="DOWNFOOT 3 2 2" xfId="19156"/>
    <cellStyle name="DOWNFOOT 3 2 2 10" xfId="19157"/>
    <cellStyle name="DOWNFOOT 3 2 2 10 2" xfId="19158"/>
    <cellStyle name="DOWNFOOT 3 2 2 2" xfId="19159"/>
    <cellStyle name="DOWNFOOT 3 2 2 2 2" xfId="19160"/>
    <cellStyle name="DOWNFOOT 3 2 2 3" xfId="19161"/>
    <cellStyle name="DOWNFOOT 3 2 2 3 2" xfId="19162"/>
    <cellStyle name="DOWNFOOT 3 2 2 4" xfId="19163"/>
    <cellStyle name="DOWNFOOT 3 2 2 4 2" xfId="19164"/>
    <cellStyle name="DOWNFOOT 3 2 2 5" xfId="19165"/>
    <cellStyle name="DOWNFOOT 3 2 2 5 2" xfId="19166"/>
    <cellStyle name="DOWNFOOT 3 2 2 6" xfId="19167"/>
    <cellStyle name="DOWNFOOT 3 2 2 6 2" xfId="19168"/>
    <cellStyle name="DOWNFOOT 3 2 2 7" xfId="19169"/>
    <cellStyle name="DOWNFOOT 3 2 2 7 2" xfId="19170"/>
    <cellStyle name="DOWNFOOT 3 2 2 8" xfId="19171"/>
    <cellStyle name="DOWNFOOT 3 2 2 8 2" xfId="19172"/>
    <cellStyle name="DOWNFOOT 3 2 2 9" xfId="19173"/>
    <cellStyle name="DOWNFOOT 3 2 2 9 2" xfId="19174"/>
    <cellStyle name="DOWNFOOT 3 2 3" xfId="19175"/>
    <cellStyle name="DOWNFOOT 3 2 3 2" xfId="19176"/>
    <cellStyle name="DOWNFOOT 3 2 4" xfId="19177"/>
    <cellStyle name="DOWNFOOT 3 2 4 2" xfId="19178"/>
    <cellStyle name="DOWNFOOT 3 2 5" xfId="19179"/>
    <cellStyle name="DOWNFOOT 3 2 5 2" xfId="19180"/>
    <cellStyle name="DOWNFOOT 3 2 6" xfId="19181"/>
    <cellStyle name="DOWNFOOT 3 2 6 2" xfId="19182"/>
    <cellStyle name="DOWNFOOT 3 2 7" xfId="19183"/>
    <cellStyle name="DOWNFOOT 3 2 7 2" xfId="19184"/>
    <cellStyle name="DOWNFOOT 3 2 8" xfId="19185"/>
    <cellStyle name="DOWNFOOT 3 2 8 2" xfId="19186"/>
    <cellStyle name="DOWNFOOT 3 2 9" xfId="19187"/>
    <cellStyle name="DOWNFOOT 3 2 9 2" xfId="19188"/>
    <cellStyle name="DOWNFOOT 3 3" xfId="19189"/>
    <cellStyle name="DOWNFOOT 3 3 10" xfId="19190"/>
    <cellStyle name="DOWNFOOT 3 3 10 2" xfId="19191"/>
    <cellStyle name="DOWNFOOT 3 3 2" xfId="19192"/>
    <cellStyle name="DOWNFOOT 3 3 2 2" xfId="19193"/>
    <cellStyle name="DOWNFOOT 3 3 3" xfId="19194"/>
    <cellStyle name="DOWNFOOT 3 3 3 2" xfId="19195"/>
    <cellStyle name="DOWNFOOT 3 3 4" xfId="19196"/>
    <cellStyle name="DOWNFOOT 3 3 4 2" xfId="19197"/>
    <cellStyle name="DOWNFOOT 3 3 5" xfId="19198"/>
    <cellStyle name="DOWNFOOT 3 3 5 2" xfId="19199"/>
    <cellStyle name="DOWNFOOT 3 3 6" xfId="19200"/>
    <cellStyle name="DOWNFOOT 3 3 6 2" xfId="19201"/>
    <cellStyle name="DOWNFOOT 3 3 7" xfId="19202"/>
    <cellStyle name="DOWNFOOT 3 3 7 2" xfId="19203"/>
    <cellStyle name="DOWNFOOT 3 3 8" xfId="19204"/>
    <cellStyle name="DOWNFOOT 3 3 8 2" xfId="19205"/>
    <cellStyle name="DOWNFOOT 3 3 9" xfId="19206"/>
    <cellStyle name="DOWNFOOT 3 3 9 2" xfId="19207"/>
    <cellStyle name="DOWNFOOT 3 4" xfId="19208"/>
    <cellStyle name="DOWNFOOT 3 4 2" xfId="19209"/>
    <cellStyle name="DOWNFOOT 3 5" xfId="19210"/>
    <cellStyle name="DOWNFOOT 3 5 2" xfId="19211"/>
    <cellStyle name="DOWNFOOT 3 6" xfId="19212"/>
    <cellStyle name="DOWNFOOT 3 6 2" xfId="19213"/>
    <cellStyle name="DOWNFOOT 3 7" xfId="19214"/>
    <cellStyle name="DOWNFOOT 3 7 2" xfId="19215"/>
    <cellStyle name="DOWNFOOT 3 8" xfId="19216"/>
    <cellStyle name="DOWNFOOT 3 8 2" xfId="19217"/>
    <cellStyle name="DOWNFOOT 3 9" xfId="19218"/>
    <cellStyle name="DOWNFOOT 3 9 2" xfId="19219"/>
    <cellStyle name="DOWNFOOT 4" xfId="19220"/>
    <cellStyle name="DOWNFOOT 4 10" xfId="19221"/>
    <cellStyle name="DOWNFOOT 4 2" xfId="19222"/>
    <cellStyle name="DOWNFOOT 4 2 10" xfId="19223"/>
    <cellStyle name="DOWNFOOT 4 2 10 2" xfId="19224"/>
    <cellStyle name="DOWNFOOT 4 2 11" xfId="19225"/>
    <cellStyle name="DOWNFOOT 4 2 12" xfId="19226"/>
    <cellStyle name="DOWNFOOT 4 2 2" xfId="19227"/>
    <cellStyle name="DOWNFOOT 4 2 2 10" xfId="19228"/>
    <cellStyle name="DOWNFOOT 4 2 2 10 2" xfId="19229"/>
    <cellStyle name="DOWNFOOT 4 2 2 2" xfId="19230"/>
    <cellStyle name="DOWNFOOT 4 2 2 2 2" xfId="19231"/>
    <cellStyle name="DOWNFOOT 4 2 2 3" xfId="19232"/>
    <cellStyle name="DOWNFOOT 4 2 2 3 2" xfId="19233"/>
    <cellStyle name="DOWNFOOT 4 2 2 4" xfId="19234"/>
    <cellStyle name="DOWNFOOT 4 2 2 4 2" xfId="19235"/>
    <cellStyle name="DOWNFOOT 4 2 2 5" xfId="19236"/>
    <cellStyle name="DOWNFOOT 4 2 2 5 2" xfId="19237"/>
    <cellStyle name="DOWNFOOT 4 2 2 6" xfId="19238"/>
    <cellStyle name="DOWNFOOT 4 2 2 6 2" xfId="19239"/>
    <cellStyle name="DOWNFOOT 4 2 2 7" xfId="19240"/>
    <cellStyle name="DOWNFOOT 4 2 2 7 2" xfId="19241"/>
    <cellStyle name="DOWNFOOT 4 2 2 8" xfId="19242"/>
    <cellStyle name="DOWNFOOT 4 2 2 8 2" xfId="19243"/>
    <cellStyle name="DOWNFOOT 4 2 2 9" xfId="19244"/>
    <cellStyle name="DOWNFOOT 4 2 2 9 2" xfId="19245"/>
    <cellStyle name="DOWNFOOT 4 2 3" xfId="19246"/>
    <cellStyle name="DOWNFOOT 4 2 3 2" xfId="19247"/>
    <cellStyle name="DOWNFOOT 4 2 4" xfId="19248"/>
    <cellStyle name="DOWNFOOT 4 2 4 2" xfId="19249"/>
    <cellStyle name="DOWNFOOT 4 2 5" xfId="19250"/>
    <cellStyle name="DOWNFOOT 4 2 5 2" xfId="19251"/>
    <cellStyle name="DOWNFOOT 4 2 6" xfId="19252"/>
    <cellStyle name="DOWNFOOT 4 2 6 2" xfId="19253"/>
    <cellStyle name="DOWNFOOT 4 2 7" xfId="19254"/>
    <cellStyle name="DOWNFOOT 4 2 7 2" xfId="19255"/>
    <cellStyle name="DOWNFOOT 4 2 8" xfId="19256"/>
    <cellStyle name="DOWNFOOT 4 2 8 2" xfId="19257"/>
    <cellStyle name="DOWNFOOT 4 2 9" xfId="19258"/>
    <cellStyle name="DOWNFOOT 4 2 9 2" xfId="19259"/>
    <cellStyle name="DOWNFOOT 4 3" xfId="19260"/>
    <cellStyle name="DOWNFOOT 4 3 10" xfId="19261"/>
    <cellStyle name="DOWNFOOT 4 3 10 2" xfId="19262"/>
    <cellStyle name="DOWNFOOT 4 3 2" xfId="19263"/>
    <cellStyle name="DOWNFOOT 4 3 2 2" xfId="19264"/>
    <cellStyle name="DOWNFOOT 4 3 3" xfId="19265"/>
    <cellStyle name="DOWNFOOT 4 3 3 2" xfId="19266"/>
    <cellStyle name="DOWNFOOT 4 3 4" xfId="19267"/>
    <cellStyle name="DOWNFOOT 4 3 4 2" xfId="19268"/>
    <cellStyle name="DOWNFOOT 4 3 5" xfId="19269"/>
    <cellStyle name="DOWNFOOT 4 3 5 2" xfId="19270"/>
    <cellStyle name="DOWNFOOT 4 3 6" xfId="19271"/>
    <cellStyle name="DOWNFOOT 4 3 6 2" xfId="19272"/>
    <cellStyle name="DOWNFOOT 4 3 7" xfId="19273"/>
    <cellStyle name="DOWNFOOT 4 3 7 2" xfId="19274"/>
    <cellStyle name="DOWNFOOT 4 3 8" xfId="19275"/>
    <cellStyle name="DOWNFOOT 4 3 8 2" xfId="19276"/>
    <cellStyle name="DOWNFOOT 4 3 9" xfId="19277"/>
    <cellStyle name="DOWNFOOT 4 3 9 2" xfId="19278"/>
    <cellStyle name="DOWNFOOT 4 4" xfId="19279"/>
    <cellStyle name="DOWNFOOT 4 4 2" xfId="19280"/>
    <cellStyle name="DOWNFOOT 4 5" xfId="19281"/>
    <cellStyle name="DOWNFOOT 4 5 2" xfId="19282"/>
    <cellStyle name="DOWNFOOT 4 6" xfId="19283"/>
    <cellStyle name="DOWNFOOT 4 6 2" xfId="19284"/>
    <cellStyle name="DOWNFOOT 4 7" xfId="19285"/>
    <cellStyle name="DOWNFOOT 4 7 2" xfId="19286"/>
    <cellStyle name="DOWNFOOT 4 8" xfId="19287"/>
    <cellStyle name="DOWNFOOT 4 8 2" xfId="19288"/>
    <cellStyle name="DOWNFOOT 4 9" xfId="19289"/>
    <cellStyle name="DOWNFOOT 4 9 2" xfId="19290"/>
    <cellStyle name="DOWNFOOT 5" xfId="19291"/>
    <cellStyle name="DOWNFOOT 5 10" xfId="19292"/>
    <cellStyle name="DOWNFOOT 5 2" xfId="19293"/>
    <cellStyle name="DOWNFOOT 5 2 10" xfId="19294"/>
    <cellStyle name="DOWNFOOT 5 2 10 2" xfId="19295"/>
    <cellStyle name="DOWNFOOT 5 2 11" xfId="19296"/>
    <cellStyle name="DOWNFOOT 5 2 12" xfId="19297"/>
    <cellStyle name="DOWNFOOT 5 2 2" xfId="19298"/>
    <cellStyle name="DOWNFOOT 5 2 2 10" xfId="19299"/>
    <cellStyle name="DOWNFOOT 5 2 2 10 2" xfId="19300"/>
    <cellStyle name="DOWNFOOT 5 2 2 2" xfId="19301"/>
    <cellStyle name="DOWNFOOT 5 2 2 2 2" xfId="19302"/>
    <cellStyle name="DOWNFOOT 5 2 2 3" xfId="19303"/>
    <cellStyle name="DOWNFOOT 5 2 2 3 2" xfId="19304"/>
    <cellStyle name="DOWNFOOT 5 2 2 4" xfId="19305"/>
    <cellStyle name="DOWNFOOT 5 2 2 4 2" xfId="19306"/>
    <cellStyle name="DOWNFOOT 5 2 2 5" xfId="19307"/>
    <cellStyle name="DOWNFOOT 5 2 2 5 2" xfId="19308"/>
    <cellStyle name="DOWNFOOT 5 2 2 6" xfId="19309"/>
    <cellStyle name="DOWNFOOT 5 2 2 6 2" xfId="19310"/>
    <cellStyle name="DOWNFOOT 5 2 2 7" xfId="19311"/>
    <cellStyle name="DOWNFOOT 5 2 2 7 2" xfId="19312"/>
    <cellStyle name="DOWNFOOT 5 2 2 8" xfId="19313"/>
    <cellStyle name="DOWNFOOT 5 2 2 8 2" xfId="19314"/>
    <cellStyle name="DOWNFOOT 5 2 2 9" xfId="19315"/>
    <cellStyle name="DOWNFOOT 5 2 2 9 2" xfId="19316"/>
    <cellStyle name="DOWNFOOT 5 2 3" xfId="19317"/>
    <cellStyle name="DOWNFOOT 5 2 3 2" xfId="19318"/>
    <cellStyle name="DOWNFOOT 5 2 4" xfId="19319"/>
    <cellStyle name="DOWNFOOT 5 2 4 2" xfId="19320"/>
    <cellStyle name="DOWNFOOT 5 2 5" xfId="19321"/>
    <cellStyle name="DOWNFOOT 5 2 5 2" xfId="19322"/>
    <cellStyle name="DOWNFOOT 5 2 6" xfId="19323"/>
    <cellStyle name="DOWNFOOT 5 2 6 2" xfId="19324"/>
    <cellStyle name="DOWNFOOT 5 2 7" xfId="19325"/>
    <cellStyle name="DOWNFOOT 5 2 7 2" xfId="19326"/>
    <cellStyle name="DOWNFOOT 5 2 8" xfId="19327"/>
    <cellStyle name="DOWNFOOT 5 2 8 2" xfId="19328"/>
    <cellStyle name="DOWNFOOT 5 2 9" xfId="19329"/>
    <cellStyle name="DOWNFOOT 5 2 9 2" xfId="19330"/>
    <cellStyle name="DOWNFOOT 5 3" xfId="19331"/>
    <cellStyle name="DOWNFOOT 5 3 10" xfId="19332"/>
    <cellStyle name="DOWNFOOT 5 3 10 2" xfId="19333"/>
    <cellStyle name="DOWNFOOT 5 3 2" xfId="19334"/>
    <cellStyle name="DOWNFOOT 5 3 2 2" xfId="19335"/>
    <cellStyle name="DOWNFOOT 5 3 3" xfId="19336"/>
    <cellStyle name="DOWNFOOT 5 3 3 2" xfId="19337"/>
    <cellStyle name="DOWNFOOT 5 3 4" xfId="19338"/>
    <cellStyle name="DOWNFOOT 5 3 4 2" xfId="19339"/>
    <cellStyle name="DOWNFOOT 5 3 5" xfId="19340"/>
    <cellStyle name="DOWNFOOT 5 3 5 2" xfId="19341"/>
    <cellStyle name="DOWNFOOT 5 3 6" xfId="19342"/>
    <cellStyle name="DOWNFOOT 5 3 6 2" xfId="19343"/>
    <cellStyle name="DOWNFOOT 5 3 7" xfId="19344"/>
    <cellStyle name="DOWNFOOT 5 3 7 2" xfId="19345"/>
    <cellStyle name="DOWNFOOT 5 3 8" xfId="19346"/>
    <cellStyle name="DOWNFOOT 5 3 8 2" xfId="19347"/>
    <cellStyle name="DOWNFOOT 5 3 9" xfId="19348"/>
    <cellStyle name="DOWNFOOT 5 3 9 2" xfId="19349"/>
    <cellStyle name="DOWNFOOT 5 4" xfId="19350"/>
    <cellStyle name="DOWNFOOT 5 4 2" xfId="19351"/>
    <cellStyle name="DOWNFOOT 5 5" xfId="19352"/>
    <cellStyle name="DOWNFOOT 5 5 2" xfId="19353"/>
    <cellStyle name="DOWNFOOT 5 6" xfId="19354"/>
    <cellStyle name="DOWNFOOT 5 6 2" xfId="19355"/>
    <cellStyle name="DOWNFOOT 5 7" xfId="19356"/>
    <cellStyle name="DOWNFOOT 5 7 2" xfId="19357"/>
    <cellStyle name="DOWNFOOT 5 8" xfId="19358"/>
    <cellStyle name="DOWNFOOT 5 8 2" xfId="19359"/>
    <cellStyle name="DOWNFOOT 5 9" xfId="19360"/>
    <cellStyle name="DOWNFOOT 5 9 2" xfId="19361"/>
    <cellStyle name="DOWNFOOT 6" xfId="19362"/>
    <cellStyle name="DOWNFOOT 6 10" xfId="19363"/>
    <cellStyle name="DOWNFOOT 6 10 2" xfId="19364"/>
    <cellStyle name="DOWNFOOT 6 11" xfId="19365"/>
    <cellStyle name="DOWNFOOT 6 12" xfId="19366"/>
    <cellStyle name="DOWNFOOT 6 2" xfId="19367"/>
    <cellStyle name="DOWNFOOT 6 2 10" xfId="19368"/>
    <cellStyle name="DOWNFOOT 6 2 10 2" xfId="19369"/>
    <cellStyle name="DOWNFOOT 6 2 2" xfId="19370"/>
    <cellStyle name="DOWNFOOT 6 2 2 2" xfId="19371"/>
    <cellStyle name="DOWNFOOT 6 2 3" xfId="19372"/>
    <cellStyle name="DOWNFOOT 6 2 3 2" xfId="19373"/>
    <cellStyle name="DOWNFOOT 6 2 4" xfId="19374"/>
    <cellStyle name="DOWNFOOT 6 2 4 2" xfId="19375"/>
    <cellStyle name="DOWNFOOT 6 2 5" xfId="19376"/>
    <cellStyle name="DOWNFOOT 6 2 5 2" xfId="19377"/>
    <cellStyle name="DOWNFOOT 6 2 6" xfId="19378"/>
    <cellStyle name="DOWNFOOT 6 2 6 2" xfId="19379"/>
    <cellStyle name="DOWNFOOT 6 2 7" xfId="19380"/>
    <cellStyle name="DOWNFOOT 6 2 7 2" xfId="19381"/>
    <cellStyle name="DOWNFOOT 6 2 8" xfId="19382"/>
    <cellStyle name="DOWNFOOT 6 2 8 2" xfId="19383"/>
    <cellStyle name="DOWNFOOT 6 2 9" xfId="19384"/>
    <cellStyle name="DOWNFOOT 6 2 9 2" xfId="19385"/>
    <cellStyle name="DOWNFOOT 6 3" xfId="19386"/>
    <cellStyle name="DOWNFOOT 6 3 2" xfId="19387"/>
    <cellStyle name="DOWNFOOT 6 4" xfId="19388"/>
    <cellStyle name="DOWNFOOT 6 4 2" xfId="19389"/>
    <cellStyle name="DOWNFOOT 6 5" xfId="19390"/>
    <cellStyle name="DOWNFOOT 6 5 2" xfId="19391"/>
    <cellStyle name="DOWNFOOT 6 6" xfId="19392"/>
    <cellStyle name="DOWNFOOT 6 6 2" xfId="19393"/>
    <cellStyle name="DOWNFOOT 6 7" xfId="19394"/>
    <cellStyle name="DOWNFOOT 6 7 2" xfId="19395"/>
    <cellStyle name="DOWNFOOT 6 8" xfId="19396"/>
    <cellStyle name="DOWNFOOT 6 8 2" xfId="19397"/>
    <cellStyle name="DOWNFOOT 6 9" xfId="19398"/>
    <cellStyle name="DOWNFOOT 6 9 2" xfId="19399"/>
    <cellStyle name="DOWNFOOT 7" xfId="19400"/>
    <cellStyle name="DOWNFOOT 7 10" xfId="19401"/>
    <cellStyle name="DOWNFOOT 7 10 2" xfId="19402"/>
    <cellStyle name="DOWNFOOT 7 2" xfId="19403"/>
    <cellStyle name="DOWNFOOT 7 2 2" xfId="19404"/>
    <cellStyle name="DOWNFOOT 7 3" xfId="19405"/>
    <cellStyle name="DOWNFOOT 7 3 2" xfId="19406"/>
    <cellStyle name="DOWNFOOT 7 4" xfId="19407"/>
    <cellStyle name="DOWNFOOT 7 4 2" xfId="19408"/>
    <cellStyle name="DOWNFOOT 7 5" xfId="19409"/>
    <cellStyle name="DOWNFOOT 7 5 2" xfId="19410"/>
    <cellStyle name="DOWNFOOT 7 6" xfId="19411"/>
    <cellStyle name="DOWNFOOT 7 6 2" xfId="19412"/>
    <cellStyle name="DOWNFOOT 7 7" xfId="19413"/>
    <cellStyle name="DOWNFOOT 7 7 2" xfId="19414"/>
    <cellStyle name="DOWNFOOT 7 8" xfId="19415"/>
    <cellStyle name="DOWNFOOT 7 8 2" xfId="19416"/>
    <cellStyle name="DOWNFOOT 7 9" xfId="19417"/>
    <cellStyle name="DOWNFOOT 7 9 2" xfId="19418"/>
    <cellStyle name="DOWNFOOT 8" xfId="19419"/>
    <cellStyle name="DOWNFOOT 8 2" xfId="19420"/>
    <cellStyle name="DOWNFOOT 9" xfId="19421"/>
    <cellStyle name="DOWNFOOT 9 2" xfId="19422"/>
    <cellStyle name="DownLoad" xfId="19423"/>
    <cellStyle name="Driver" xfId="19424"/>
    <cellStyle name="DSYSPROJ" xfId="19425"/>
    <cellStyle name="dunkel" xfId="19426"/>
    <cellStyle name="Echantillon" xfId="19427"/>
    <cellStyle name="Eingabe 2" xfId="19428"/>
    <cellStyle name="Encabez1" xfId="19429"/>
    <cellStyle name="Encabez2" xfId="19430"/>
    <cellStyle name="Enter Currency (0)" xfId="19431"/>
    <cellStyle name="Enter Currency (2)" xfId="19432"/>
    <cellStyle name="Enter Units (0)" xfId="19433"/>
    <cellStyle name="Enter Units (1)" xfId="19434"/>
    <cellStyle name="Enter Units (2)" xfId="19435"/>
    <cellStyle name="Entered" xfId="19436"/>
    <cellStyle name="Entete" xfId="19437"/>
    <cellStyle name="Entête" xfId="19438"/>
    <cellStyle name="EnteteFiltre" xfId="19439"/>
    <cellStyle name="Entities" xfId="19440"/>
    <cellStyle name="Entity (MW)" xfId="19441"/>
    <cellStyle name="Entity (Text)" xfId="19442"/>
    <cellStyle name="Entity (Wert)" xfId="19443"/>
    <cellStyle name="eps" xfId="19444"/>
    <cellStyle name="eps$" xfId="19445"/>
    <cellStyle name="eps$A" xfId="19446"/>
    <cellStyle name="eps$E" xfId="19447"/>
    <cellStyle name="eps_~1666293" xfId="19448"/>
    <cellStyle name="epsA" xfId="19449"/>
    <cellStyle name="epsE" xfId="19450"/>
    <cellStyle name="Equity research inputs" xfId="19451"/>
    <cellStyle name="Ergebnis 2" xfId="19452"/>
    <cellStyle name="Erklärender Text 2" xfId="19453"/>
    <cellStyle name="Estimate" xfId="19454"/>
    <cellStyle name="Euro" xfId="92"/>
    <cellStyle name="Euro 2" xfId="163"/>
    <cellStyle name="Euro 3" xfId="227"/>
    <cellStyle name="Euro 3 2" xfId="251"/>
    <cellStyle name="Euro 4" xfId="250"/>
    <cellStyle name="Euro Millions" xfId="19455"/>
    <cellStyle name="Euro_Book2" xfId="19456"/>
    <cellStyle name="Excel Built-in Normal" xfId="19457"/>
    <cellStyle name="Explanatory Text" xfId="93"/>
    <cellStyle name="Explanatory Text 2" xfId="164"/>
    <cellStyle name="External File Cells" xfId="19458"/>
    <cellStyle name="External File Cells 2" xfId="19459"/>
    <cellStyle name="External File Cells 2 2" xfId="19460"/>
    <cellStyle name="External File Cells 2 2 2" xfId="19461"/>
    <cellStyle name="External File Cells 2 2 2 2" xfId="19462"/>
    <cellStyle name="External File Cells 2 3" xfId="19463"/>
    <cellStyle name="External File Cells 2 3 2" xfId="19464"/>
    <cellStyle name="External File Cells 2 4" xfId="19465"/>
    <cellStyle name="External File Cells 2 4 2" xfId="19466"/>
    <cellStyle name="External File Cells 2 5" xfId="19467"/>
    <cellStyle name="External File Cells 2 5 2" xfId="19468"/>
    <cellStyle name="External File Cells 2 6" xfId="19469"/>
    <cellStyle name="External File Cells 2 6 2" xfId="19470"/>
    <cellStyle name="External File Cells 2 7" xfId="19471"/>
    <cellStyle name="External File Cells 2 8" xfId="19472"/>
    <cellStyle name="External File Cells 3" xfId="19473"/>
    <cellStyle name="External File Cells 3 2" xfId="19474"/>
    <cellStyle name="External File Cells 3 2 2" xfId="19475"/>
    <cellStyle name="External File Cells 4" xfId="19476"/>
    <cellStyle name="External File Cells 4 2" xfId="19477"/>
    <cellStyle name="External File Cells 5" xfId="19478"/>
    <cellStyle name="External File Cells 5 2" xfId="19479"/>
    <cellStyle name="External File Cells 6" xfId="19480"/>
    <cellStyle name="External File Cells 6 2" xfId="19481"/>
    <cellStyle name="External File Cells 7" xfId="19482"/>
    <cellStyle name="External File Cells 7 2" xfId="19483"/>
    <cellStyle name="External File Cells 8" xfId="19484"/>
    <cellStyle name="External File Cells 9" xfId="19485"/>
    <cellStyle name="EY%colcalc" xfId="19486"/>
    <cellStyle name="EY%input" xfId="19487"/>
    <cellStyle name="EY%rowcalc" xfId="19488"/>
    <cellStyle name="EY0dp" xfId="19489"/>
    <cellStyle name="EY1dp" xfId="19490"/>
    <cellStyle name="EY2dp" xfId="19491"/>
    <cellStyle name="EY3dp" xfId="19492"/>
    <cellStyle name="EYColumnHeading" xfId="19493"/>
    <cellStyle name="EYHeading1" xfId="19494"/>
    <cellStyle name="EYheading2" xfId="19495"/>
    <cellStyle name="EYheading3" xfId="19496"/>
    <cellStyle name="EYnumber" xfId="19497"/>
    <cellStyle name="EYSheetHeader1" xfId="19498"/>
    <cellStyle name="EYtext" xfId="19499"/>
    <cellStyle name="fact_Feuil1 (8)" xfId="19500"/>
    <cellStyle name="Factset" xfId="19501"/>
    <cellStyle name="Fig" xfId="19502"/>
    <cellStyle name="Figs0dec" xfId="19503"/>
    <cellStyle name="Figs0dec 10" xfId="19504"/>
    <cellStyle name="Figs0dec 10 2" xfId="19505"/>
    <cellStyle name="Figs0dec 10 2 2" xfId="19506"/>
    <cellStyle name="Figs0dec 10 3" xfId="19507"/>
    <cellStyle name="Figs0dec 11" xfId="19508"/>
    <cellStyle name="Figs0dec 11 2" xfId="19509"/>
    <cellStyle name="Figs0dec 11 2 2" xfId="19510"/>
    <cellStyle name="Figs0dec 11 3" xfId="19511"/>
    <cellStyle name="Figs0dec 12" xfId="19512"/>
    <cellStyle name="Figs0dec 12 2" xfId="19513"/>
    <cellStyle name="Figs0dec 12 2 2" xfId="19514"/>
    <cellStyle name="Figs0dec 12 3" xfId="19515"/>
    <cellStyle name="Figs0dec 13" xfId="19516"/>
    <cellStyle name="Figs0dec 13 2" xfId="19517"/>
    <cellStyle name="Figs0dec 13 2 2" xfId="19518"/>
    <cellStyle name="Figs0dec 13 3" xfId="19519"/>
    <cellStyle name="Figs0dec 14" xfId="19520"/>
    <cellStyle name="Figs0dec 14 2" xfId="19521"/>
    <cellStyle name="Figs0dec 14 2 2" xfId="19522"/>
    <cellStyle name="Figs0dec 14 3" xfId="19523"/>
    <cellStyle name="Figs0dec 15" xfId="19524"/>
    <cellStyle name="Figs0dec 15 2" xfId="19525"/>
    <cellStyle name="Figs0dec 15 2 2" xfId="19526"/>
    <cellStyle name="Figs0dec 15 3" xfId="19527"/>
    <cellStyle name="Figs0dec 16" xfId="19528"/>
    <cellStyle name="Figs0dec 16 2" xfId="19529"/>
    <cellStyle name="Figs0dec 16 2 2" xfId="19530"/>
    <cellStyle name="Figs0dec 16 3" xfId="19531"/>
    <cellStyle name="Figs0dec 17" xfId="19532"/>
    <cellStyle name="Figs0dec 17 2" xfId="19533"/>
    <cellStyle name="Figs0dec 17 2 2" xfId="19534"/>
    <cellStyle name="Figs0dec 17 3" xfId="19535"/>
    <cellStyle name="Figs0dec 18" xfId="19536"/>
    <cellStyle name="Figs0dec 18 2" xfId="19537"/>
    <cellStyle name="Figs0dec 18 2 2" xfId="19538"/>
    <cellStyle name="Figs0dec 18 3" xfId="19539"/>
    <cellStyle name="Figs0dec 19" xfId="19540"/>
    <cellStyle name="Figs0dec 19 2" xfId="19541"/>
    <cellStyle name="Figs0dec 2" xfId="19542"/>
    <cellStyle name="Figs0dec 2 10" xfId="19543"/>
    <cellStyle name="Figs0dec 2 10 2" xfId="19544"/>
    <cellStyle name="Figs0dec 2 10 2 2" xfId="19545"/>
    <cellStyle name="Figs0dec 2 10 3" xfId="19546"/>
    <cellStyle name="Figs0dec 2 11" xfId="19547"/>
    <cellStyle name="Figs0dec 2 11 2" xfId="19548"/>
    <cellStyle name="Figs0dec 2 11 2 2" xfId="19549"/>
    <cellStyle name="Figs0dec 2 11 3" xfId="19550"/>
    <cellStyle name="Figs0dec 2 12" xfId="19551"/>
    <cellStyle name="Figs0dec 2 12 2" xfId="19552"/>
    <cellStyle name="Figs0dec 2 12 2 2" xfId="19553"/>
    <cellStyle name="Figs0dec 2 12 3" xfId="19554"/>
    <cellStyle name="Figs0dec 2 13" xfId="19555"/>
    <cellStyle name="Figs0dec 2 13 2" xfId="19556"/>
    <cellStyle name="Figs0dec 2 13 2 2" xfId="19557"/>
    <cellStyle name="Figs0dec 2 13 3" xfId="19558"/>
    <cellStyle name="Figs0dec 2 14" xfId="19559"/>
    <cellStyle name="Figs0dec 2 14 2" xfId="19560"/>
    <cellStyle name="Figs0dec 2 14 2 2" xfId="19561"/>
    <cellStyle name="Figs0dec 2 14 3" xfId="19562"/>
    <cellStyle name="Figs0dec 2 15" xfId="19563"/>
    <cellStyle name="Figs0dec 2 15 2" xfId="19564"/>
    <cellStyle name="Figs0dec 2 16" xfId="19565"/>
    <cellStyle name="Figs0dec 2 16 2" xfId="19566"/>
    <cellStyle name="Figs0dec 2 17" xfId="19567"/>
    <cellStyle name="Figs0dec 2 2" xfId="19568"/>
    <cellStyle name="Figs0dec 2 2 10" xfId="19569"/>
    <cellStyle name="Figs0dec 2 2 10 2" xfId="19570"/>
    <cellStyle name="Figs0dec 2 2 10 2 2" xfId="19571"/>
    <cellStyle name="Figs0dec 2 2 10 3" xfId="19572"/>
    <cellStyle name="Figs0dec 2 2 11" xfId="19573"/>
    <cellStyle name="Figs0dec 2 2 11 2" xfId="19574"/>
    <cellStyle name="Figs0dec 2 2 11 2 2" xfId="19575"/>
    <cellStyle name="Figs0dec 2 2 11 3" xfId="19576"/>
    <cellStyle name="Figs0dec 2 2 12" xfId="19577"/>
    <cellStyle name="Figs0dec 2 2 12 2" xfId="19578"/>
    <cellStyle name="Figs0dec 2 2 12 2 2" xfId="19579"/>
    <cellStyle name="Figs0dec 2 2 12 3" xfId="19580"/>
    <cellStyle name="Figs0dec 2 2 13" xfId="19581"/>
    <cellStyle name="Figs0dec 2 2 13 2" xfId="19582"/>
    <cellStyle name="Figs0dec 2 2 13 2 2" xfId="19583"/>
    <cellStyle name="Figs0dec 2 2 13 3" xfId="19584"/>
    <cellStyle name="Figs0dec 2 2 14" xfId="19585"/>
    <cellStyle name="Figs0dec 2 2 14 2" xfId="19586"/>
    <cellStyle name="Figs0dec 2 2 14 2 2" xfId="19587"/>
    <cellStyle name="Figs0dec 2 2 14 3" xfId="19588"/>
    <cellStyle name="Figs0dec 2 2 15" xfId="19589"/>
    <cellStyle name="Figs0dec 2 2 15 2" xfId="19590"/>
    <cellStyle name="Figs0dec 2 2 15 2 2" xfId="19591"/>
    <cellStyle name="Figs0dec 2 2 15 3" xfId="19592"/>
    <cellStyle name="Figs0dec 2 2 16" xfId="19593"/>
    <cellStyle name="Figs0dec 2 2 16 2" xfId="19594"/>
    <cellStyle name="Figs0dec 2 2 17" xfId="19595"/>
    <cellStyle name="Figs0dec 2 2 2" xfId="19596"/>
    <cellStyle name="Figs0dec 2 2 2 10" xfId="19597"/>
    <cellStyle name="Figs0dec 2 2 2 10 2" xfId="19598"/>
    <cellStyle name="Figs0dec 2 2 2 10 2 2" xfId="19599"/>
    <cellStyle name="Figs0dec 2 2 2 10 3" xfId="19600"/>
    <cellStyle name="Figs0dec 2 2 2 11" xfId="19601"/>
    <cellStyle name="Figs0dec 2 2 2 11 2" xfId="19602"/>
    <cellStyle name="Figs0dec 2 2 2 11 2 2" xfId="19603"/>
    <cellStyle name="Figs0dec 2 2 2 11 3" xfId="19604"/>
    <cellStyle name="Figs0dec 2 2 2 12" xfId="19605"/>
    <cellStyle name="Figs0dec 2 2 2 12 2" xfId="19606"/>
    <cellStyle name="Figs0dec 2 2 2 12 2 2" xfId="19607"/>
    <cellStyle name="Figs0dec 2 2 2 12 3" xfId="19608"/>
    <cellStyle name="Figs0dec 2 2 2 13" xfId="19609"/>
    <cellStyle name="Figs0dec 2 2 2 13 2" xfId="19610"/>
    <cellStyle name="Figs0dec 2 2 2 13 2 2" xfId="19611"/>
    <cellStyle name="Figs0dec 2 2 2 13 3" xfId="19612"/>
    <cellStyle name="Figs0dec 2 2 2 14" xfId="19613"/>
    <cellStyle name="Figs0dec 2 2 2 14 2" xfId="19614"/>
    <cellStyle name="Figs0dec 2 2 2 14 2 2" xfId="19615"/>
    <cellStyle name="Figs0dec 2 2 2 14 3" xfId="19616"/>
    <cellStyle name="Figs0dec 2 2 2 15" xfId="19617"/>
    <cellStyle name="Figs0dec 2 2 2 15 2" xfId="19618"/>
    <cellStyle name="Figs0dec 2 2 2 15 2 2" xfId="19619"/>
    <cellStyle name="Figs0dec 2 2 2 15 3" xfId="19620"/>
    <cellStyle name="Figs0dec 2 2 2 16" xfId="19621"/>
    <cellStyle name="Figs0dec 2 2 2 16 2" xfId="19622"/>
    <cellStyle name="Figs0dec 2 2 2 16 2 2" xfId="19623"/>
    <cellStyle name="Figs0dec 2 2 2 16 3" xfId="19624"/>
    <cellStyle name="Figs0dec 2 2 2 17" xfId="19625"/>
    <cellStyle name="Figs0dec 2 2 2 17 2" xfId="19626"/>
    <cellStyle name="Figs0dec 2 2 2 17 2 2" xfId="19627"/>
    <cellStyle name="Figs0dec 2 2 2 17 3" xfId="19628"/>
    <cellStyle name="Figs0dec 2 2 2 18" xfId="19629"/>
    <cellStyle name="Figs0dec 2 2 2 18 2" xfId="19630"/>
    <cellStyle name="Figs0dec 2 2 2 18 2 2" xfId="19631"/>
    <cellStyle name="Figs0dec 2 2 2 18 3" xfId="19632"/>
    <cellStyle name="Figs0dec 2 2 2 19" xfId="19633"/>
    <cellStyle name="Figs0dec 2 2 2 19 2" xfId="19634"/>
    <cellStyle name="Figs0dec 2 2 2 2" xfId="19635"/>
    <cellStyle name="Figs0dec 2 2 2 2 2" xfId="19636"/>
    <cellStyle name="Figs0dec 2 2 2 2 2 2" xfId="19637"/>
    <cellStyle name="Figs0dec 2 2 2 2 3" xfId="19638"/>
    <cellStyle name="Figs0dec 2 2 2 20" xfId="19639"/>
    <cellStyle name="Figs0dec 2 2 2 20 2" xfId="19640"/>
    <cellStyle name="Figs0dec 2 2 2 21" xfId="19641"/>
    <cellStyle name="Figs0dec 2 2 2 3" xfId="19642"/>
    <cellStyle name="Figs0dec 2 2 2 3 2" xfId="19643"/>
    <cellStyle name="Figs0dec 2 2 2 3 2 2" xfId="19644"/>
    <cellStyle name="Figs0dec 2 2 2 3 3" xfId="19645"/>
    <cellStyle name="Figs0dec 2 2 2 4" xfId="19646"/>
    <cellStyle name="Figs0dec 2 2 2 4 2" xfId="19647"/>
    <cellStyle name="Figs0dec 2 2 2 4 2 2" xfId="19648"/>
    <cellStyle name="Figs0dec 2 2 2 4 3" xfId="19649"/>
    <cellStyle name="Figs0dec 2 2 2 5" xfId="19650"/>
    <cellStyle name="Figs0dec 2 2 2 5 2" xfId="19651"/>
    <cellStyle name="Figs0dec 2 2 2 5 2 2" xfId="19652"/>
    <cellStyle name="Figs0dec 2 2 2 5 3" xfId="19653"/>
    <cellStyle name="Figs0dec 2 2 2 6" xfId="19654"/>
    <cellStyle name="Figs0dec 2 2 2 6 2" xfId="19655"/>
    <cellStyle name="Figs0dec 2 2 2 6 2 2" xfId="19656"/>
    <cellStyle name="Figs0dec 2 2 2 6 3" xfId="19657"/>
    <cellStyle name="Figs0dec 2 2 2 7" xfId="19658"/>
    <cellStyle name="Figs0dec 2 2 2 7 2" xfId="19659"/>
    <cellStyle name="Figs0dec 2 2 2 7 2 2" xfId="19660"/>
    <cellStyle name="Figs0dec 2 2 2 7 3" xfId="19661"/>
    <cellStyle name="Figs0dec 2 2 2 8" xfId="19662"/>
    <cellStyle name="Figs0dec 2 2 2 8 2" xfId="19663"/>
    <cellStyle name="Figs0dec 2 2 2 8 2 2" xfId="19664"/>
    <cellStyle name="Figs0dec 2 2 2 8 3" xfId="19665"/>
    <cellStyle name="Figs0dec 2 2 2 9" xfId="19666"/>
    <cellStyle name="Figs0dec 2 2 2 9 2" xfId="19667"/>
    <cellStyle name="Figs0dec 2 2 2 9 2 2" xfId="19668"/>
    <cellStyle name="Figs0dec 2 2 2 9 3" xfId="19669"/>
    <cellStyle name="Figs0dec 2 2 3" xfId="19670"/>
    <cellStyle name="Figs0dec 2 2 3 2" xfId="19671"/>
    <cellStyle name="Figs0dec 2 2 3 2 2" xfId="19672"/>
    <cellStyle name="Figs0dec 2 2 3 3" xfId="19673"/>
    <cellStyle name="Figs0dec 2 2 4" xfId="19674"/>
    <cellStyle name="Figs0dec 2 2 4 2" xfId="19675"/>
    <cellStyle name="Figs0dec 2 2 4 2 2" xfId="19676"/>
    <cellStyle name="Figs0dec 2 2 4 3" xfId="19677"/>
    <cellStyle name="Figs0dec 2 2 5" xfId="19678"/>
    <cellStyle name="Figs0dec 2 2 5 2" xfId="19679"/>
    <cellStyle name="Figs0dec 2 2 5 2 2" xfId="19680"/>
    <cellStyle name="Figs0dec 2 2 5 3" xfId="19681"/>
    <cellStyle name="Figs0dec 2 2 6" xfId="19682"/>
    <cellStyle name="Figs0dec 2 2 6 2" xfId="19683"/>
    <cellStyle name="Figs0dec 2 2 6 2 2" xfId="19684"/>
    <cellStyle name="Figs0dec 2 2 6 3" xfId="19685"/>
    <cellStyle name="Figs0dec 2 2 7" xfId="19686"/>
    <cellStyle name="Figs0dec 2 2 7 2" xfId="19687"/>
    <cellStyle name="Figs0dec 2 2 7 2 2" xfId="19688"/>
    <cellStyle name="Figs0dec 2 2 7 3" xfId="19689"/>
    <cellStyle name="Figs0dec 2 2 8" xfId="19690"/>
    <cellStyle name="Figs0dec 2 2 8 2" xfId="19691"/>
    <cellStyle name="Figs0dec 2 2 8 2 2" xfId="19692"/>
    <cellStyle name="Figs0dec 2 2 8 3" xfId="19693"/>
    <cellStyle name="Figs0dec 2 2 9" xfId="19694"/>
    <cellStyle name="Figs0dec 2 2 9 2" xfId="19695"/>
    <cellStyle name="Figs0dec 2 2 9 2 2" xfId="19696"/>
    <cellStyle name="Figs0dec 2 2 9 3" xfId="19697"/>
    <cellStyle name="Figs0dec 2 3" xfId="19698"/>
    <cellStyle name="Figs0dec 2 3 10" xfId="19699"/>
    <cellStyle name="Figs0dec 2 3 10 2" xfId="19700"/>
    <cellStyle name="Figs0dec 2 3 10 2 2" xfId="19701"/>
    <cellStyle name="Figs0dec 2 3 10 3" xfId="19702"/>
    <cellStyle name="Figs0dec 2 3 11" xfId="19703"/>
    <cellStyle name="Figs0dec 2 3 11 2" xfId="19704"/>
    <cellStyle name="Figs0dec 2 3 11 2 2" xfId="19705"/>
    <cellStyle name="Figs0dec 2 3 11 3" xfId="19706"/>
    <cellStyle name="Figs0dec 2 3 12" xfId="19707"/>
    <cellStyle name="Figs0dec 2 3 12 2" xfId="19708"/>
    <cellStyle name="Figs0dec 2 3 12 2 2" xfId="19709"/>
    <cellStyle name="Figs0dec 2 3 12 3" xfId="19710"/>
    <cellStyle name="Figs0dec 2 3 13" xfId="19711"/>
    <cellStyle name="Figs0dec 2 3 13 2" xfId="19712"/>
    <cellStyle name="Figs0dec 2 3 13 2 2" xfId="19713"/>
    <cellStyle name="Figs0dec 2 3 13 3" xfId="19714"/>
    <cellStyle name="Figs0dec 2 3 14" xfId="19715"/>
    <cellStyle name="Figs0dec 2 3 14 2" xfId="19716"/>
    <cellStyle name="Figs0dec 2 3 14 2 2" xfId="19717"/>
    <cellStyle name="Figs0dec 2 3 14 3" xfId="19718"/>
    <cellStyle name="Figs0dec 2 3 15" xfId="19719"/>
    <cellStyle name="Figs0dec 2 3 15 2" xfId="19720"/>
    <cellStyle name="Figs0dec 2 3 15 2 2" xfId="19721"/>
    <cellStyle name="Figs0dec 2 3 15 3" xfId="19722"/>
    <cellStyle name="Figs0dec 2 3 16" xfId="19723"/>
    <cellStyle name="Figs0dec 2 3 16 2" xfId="19724"/>
    <cellStyle name="Figs0dec 2 3 16 2 2" xfId="19725"/>
    <cellStyle name="Figs0dec 2 3 16 3" xfId="19726"/>
    <cellStyle name="Figs0dec 2 3 17" xfId="19727"/>
    <cellStyle name="Figs0dec 2 3 17 2" xfId="19728"/>
    <cellStyle name="Figs0dec 2 3 17 2 2" xfId="19729"/>
    <cellStyle name="Figs0dec 2 3 17 3" xfId="19730"/>
    <cellStyle name="Figs0dec 2 3 18" xfId="19731"/>
    <cellStyle name="Figs0dec 2 3 18 2" xfId="19732"/>
    <cellStyle name="Figs0dec 2 3 18 2 2" xfId="19733"/>
    <cellStyle name="Figs0dec 2 3 18 3" xfId="19734"/>
    <cellStyle name="Figs0dec 2 3 19" xfId="19735"/>
    <cellStyle name="Figs0dec 2 3 19 2" xfId="19736"/>
    <cellStyle name="Figs0dec 2 3 2" xfId="19737"/>
    <cellStyle name="Figs0dec 2 3 2 2" xfId="19738"/>
    <cellStyle name="Figs0dec 2 3 2 2 2" xfId="19739"/>
    <cellStyle name="Figs0dec 2 3 2 3" xfId="19740"/>
    <cellStyle name="Figs0dec 2 3 20" xfId="19741"/>
    <cellStyle name="Figs0dec 2 3 20 2" xfId="19742"/>
    <cellStyle name="Figs0dec 2 3 21" xfId="19743"/>
    <cellStyle name="Figs0dec 2 3 3" xfId="19744"/>
    <cellStyle name="Figs0dec 2 3 3 2" xfId="19745"/>
    <cellStyle name="Figs0dec 2 3 3 2 2" xfId="19746"/>
    <cellStyle name="Figs0dec 2 3 3 3" xfId="19747"/>
    <cellStyle name="Figs0dec 2 3 4" xfId="19748"/>
    <cellStyle name="Figs0dec 2 3 4 2" xfId="19749"/>
    <cellStyle name="Figs0dec 2 3 4 2 2" xfId="19750"/>
    <cellStyle name="Figs0dec 2 3 4 3" xfId="19751"/>
    <cellStyle name="Figs0dec 2 3 5" xfId="19752"/>
    <cellStyle name="Figs0dec 2 3 5 2" xfId="19753"/>
    <cellStyle name="Figs0dec 2 3 5 2 2" xfId="19754"/>
    <cellStyle name="Figs0dec 2 3 5 3" xfId="19755"/>
    <cellStyle name="Figs0dec 2 3 6" xfId="19756"/>
    <cellStyle name="Figs0dec 2 3 6 2" xfId="19757"/>
    <cellStyle name="Figs0dec 2 3 6 2 2" xfId="19758"/>
    <cellStyle name="Figs0dec 2 3 6 3" xfId="19759"/>
    <cellStyle name="Figs0dec 2 3 7" xfId="19760"/>
    <cellStyle name="Figs0dec 2 3 7 2" xfId="19761"/>
    <cellStyle name="Figs0dec 2 3 7 2 2" xfId="19762"/>
    <cellStyle name="Figs0dec 2 3 7 3" xfId="19763"/>
    <cellStyle name="Figs0dec 2 3 8" xfId="19764"/>
    <cellStyle name="Figs0dec 2 3 8 2" xfId="19765"/>
    <cellStyle name="Figs0dec 2 3 8 2 2" xfId="19766"/>
    <cellStyle name="Figs0dec 2 3 8 3" xfId="19767"/>
    <cellStyle name="Figs0dec 2 3 9" xfId="19768"/>
    <cellStyle name="Figs0dec 2 3 9 2" xfId="19769"/>
    <cellStyle name="Figs0dec 2 3 9 2 2" xfId="19770"/>
    <cellStyle name="Figs0dec 2 3 9 3" xfId="19771"/>
    <cellStyle name="Figs0dec 2 4" xfId="19772"/>
    <cellStyle name="Figs0dec 2 4 2" xfId="19773"/>
    <cellStyle name="Figs0dec 2 4 2 2" xfId="19774"/>
    <cellStyle name="Figs0dec 2 4 3" xfId="19775"/>
    <cellStyle name="Figs0dec 2 5" xfId="19776"/>
    <cellStyle name="Figs0dec 2 5 2" xfId="19777"/>
    <cellStyle name="Figs0dec 2 5 2 2" xfId="19778"/>
    <cellStyle name="Figs0dec 2 5 3" xfId="19779"/>
    <cellStyle name="Figs0dec 2 6" xfId="19780"/>
    <cellStyle name="Figs0dec 2 6 2" xfId="19781"/>
    <cellStyle name="Figs0dec 2 6 2 2" xfId="19782"/>
    <cellStyle name="Figs0dec 2 6 3" xfId="19783"/>
    <cellStyle name="Figs0dec 2 7" xfId="19784"/>
    <cellStyle name="Figs0dec 2 7 2" xfId="19785"/>
    <cellStyle name="Figs0dec 2 7 2 2" xfId="19786"/>
    <cellStyle name="Figs0dec 2 7 3" xfId="19787"/>
    <cellStyle name="Figs0dec 2 8" xfId="19788"/>
    <cellStyle name="Figs0dec 2 8 2" xfId="19789"/>
    <cellStyle name="Figs0dec 2 8 2 2" xfId="19790"/>
    <cellStyle name="Figs0dec 2 8 3" xfId="19791"/>
    <cellStyle name="Figs0dec 2 9" xfId="19792"/>
    <cellStyle name="Figs0dec 2 9 2" xfId="19793"/>
    <cellStyle name="Figs0dec 2 9 2 2" xfId="19794"/>
    <cellStyle name="Figs0dec 2 9 3" xfId="19795"/>
    <cellStyle name="Figs0dec 20" xfId="19796"/>
    <cellStyle name="Figs0dec 20 2" xfId="19797"/>
    <cellStyle name="Figs0dec 21" xfId="19798"/>
    <cellStyle name="Figs0dec 3" xfId="19799"/>
    <cellStyle name="Figs0dec 3 10" xfId="19800"/>
    <cellStyle name="Figs0dec 3 10 2" xfId="19801"/>
    <cellStyle name="Figs0dec 3 10 2 2" xfId="19802"/>
    <cellStyle name="Figs0dec 3 10 3" xfId="19803"/>
    <cellStyle name="Figs0dec 3 11" xfId="19804"/>
    <cellStyle name="Figs0dec 3 11 2" xfId="19805"/>
    <cellStyle name="Figs0dec 3 11 2 2" xfId="19806"/>
    <cellStyle name="Figs0dec 3 11 3" xfId="19807"/>
    <cellStyle name="Figs0dec 3 12" xfId="19808"/>
    <cellStyle name="Figs0dec 3 12 2" xfId="19809"/>
    <cellStyle name="Figs0dec 3 12 2 2" xfId="19810"/>
    <cellStyle name="Figs0dec 3 12 3" xfId="19811"/>
    <cellStyle name="Figs0dec 3 13" xfId="19812"/>
    <cellStyle name="Figs0dec 3 13 2" xfId="19813"/>
    <cellStyle name="Figs0dec 3 13 2 2" xfId="19814"/>
    <cellStyle name="Figs0dec 3 13 3" xfId="19815"/>
    <cellStyle name="Figs0dec 3 14" xfId="19816"/>
    <cellStyle name="Figs0dec 3 14 2" xfId="19817"/>
    <cellStyle name="Figs0dec 3 14 2 2" xfId="19818"/>
    <cellStyle name="Figs0dec 3 14 3" xfId="19819"/>
    <cellStyle name="Figs0dec 3 15" xfId="19820"/>
    <cellStyle name="Figs0dec 3 15 2" xfId="19821"/>
    <cellStyle name="Figs0dec 3 16" xfId="19822"/>
    <cellStyle name="Figs0dec 3 16 2" xfId="19823"/>
    <cellStyle name="Figs0dec 3 17" xfId="19824"/>
    <cellStyle name="Figs0dec 3 2" xfId="19825"/>
    <cellStyle name="Figs0dec 3 2 10" xfId="19826"/>
    <cellStyle name="Figs0dec 3 2 10 2" xfId="19827"/>
    <cellStyle name="Figs0dec 3 2 10 2 2" xfId="19828"/>
    <cellStyle name="Figs0dec 3 2 10 3" xfId="19829"/>
    <cellStyle name="Figs0dec 3 2 11" xfId="19830"/>
    <cellStyle name="Figs0dec 3 2 11 2" xfId="19831"/>
    <cellStyle name="Figs0dec 3 2 11 2 2" xfId="19832"/>
    <cellStyle name="Figs0dec 3 2 11 3" xfId="19833"/>
    <cellStyle name="Figs0dec 3 2 12" xfId="19834"/>
    <cellStyle name="Figs0dec 3 2 12 2" xfId="19835"/>
    <cellStyle name="Figs0dec 3 2 12 2 2" xfId="19836"/>
    <cellStyle name="Figs0dec 3 2 12 3" xfId="19837"/>
    <cellStyle name="Figs0dec 3 2 13" xfId="19838"/>
    <cellStyle name="Figs0dec 3 2 13 2" xfId="19839"/>
    <cellStyle name="Figs0dec 3 2 13 2 2" xfId="19840"/>
    <cellStyle name="Figs0dec 3 2 13 3" xfId="19841"/>
    <cellStyle name="Figs0dec 3 2 14" xfId="19842"/>
    <cellStyle name="Figs0dec 3 2 14 2" xfId="19843"/>
    <cellStyle name="Figs0dec 3 2 14 2 2" xfId="19844"/>
    <cellStyle name="Figs0dec 3 2 14 3" xfId="19845"/>
    <cellStyle name="Figs0dec 3 2 15" xfId="19846"/>
    <cellStyle name="Figs0dec 3 2 15 2" xfId="19847"/>
    <cellStyle name="Figs0dec 3 2 15 2 2" xfId="19848"/>
    <cellStyle name="Figs0dec 3 2 15 3" xfId="19849"/>
    <cellStyle name="Figs0dec 3 2 16" xfId="19850"/>
    <cellStyle name="Figs0dec 3 2 16 2" xfId="19851"/>
    <cellStyle name="Figs0dec 3 2 17" xfId="19852"/>
    <cellStyle name="Figs0dec 3 2 2" xfId="19853"/>
    <cellStyle name="Figs0dec 3 2 2 10" xfId="19854"/>
    <cellStyle name="Figs0dec 3 2 2 10 2" xfId="19855"/>
    <cellStyle name="Figs0dec 3 2 2 10 2 2" xfId="19856"/>
    <cellStyle name="Figs0dec 3 2 2 10 3" xfId="19857"/>
    <cellStyle name="Figs0dec 3 2 2 11" xfId="19858"/>
    <cellStyle name="Figs0dec 3 2 2 11 2" xfId="19859"/>
    <cellStyle name="Figs0dec 3 2 2 11 2 2" xfId="19860"/>
    <cellStyle name="Figs0dec 3 2 2 11 3" xfId="19861"/>
    <cellStyle name="Figs0dec 3 2 2 12" xfId="19862"/>
    <cellStyle name="Figs0dec 3 2 2 12 2" xfId="19863"/>
    <cellStyle name="Figs0dec 3 2 2 12 2 2" xfId="19864"/>
    <cellStyle name="Figs0dec 3 2 2 12 3" xfId="19865"/>
    <cellStyle name="Figs0dec 3 2 2 13" xfId="19866"/>
    <cellStyle name="Figs0dec 3 2 2 13 2" xfId="19867"/>
    <cellStyle name="Figs0dec 3 2 2 13 2 2" xfId="19868"/>
    <cellStyle name="Figs0dec 3 2 2 13 3" xfId="19869"/>
    <cellStyle name="Figs0dec 3 2 2 14" xfId="19870"/>
    <cellStyle name="Figs0dec 3 2 2 14 2" xfId="19871"/>
    <cellStyle name="Figs0dec 3 2 2 14 2 2" xfId="19872"/>
    <cellStyle name="Figs0dec 3 2 2 14 3" xfId="19873"/>
    <cellStyle name="Figs0dec 3 2 2 15" xfId="19874"/>
    <cellStyle name="Figs0dec 3 2 2 15 2" xfId="19875"/>
    <cellStyle name="Figs0dec 3 2 2 15 2 2" xfId="19876"/>
    <cellStyle name="Figs0dec 3 2 2 15 3" xfId="19877"/>
    <cellStyle name="Figs0dec 3 2 2 16" xfId="19878"/>
    <cellStyle name="Figs0dec 3 2 2 16 2" xfId="19879"/>
    <cellStyle name="Figs0dec 3 2 2 16 2 2" xfId="19880"/>
    <cellStyle name="Figs0dec 3 2 2 16 3" xfId="19881"/>
    <cellStyle name="Figs0dec 3 2 2 17" xfId="19882"/>
    <cellStyle name="Figs0dec 3 2 2 17 2" xfId="19883"/>
    <cellStyle name="Figs0dec 3 2 2 17 2 2" xfId="19884"/>
    <cellStyle name="Figs0dec 3 2 2 17 3" xfId="19885"/>
    <cellStyle name="Figs0dec 3 2 2 18" xfId="19886"/>
    <cellStyle name="Figs0dec 3 2 2 18 2" xfId="19887"/>
    <cellStyle name="Figs0dec 3 2 2 18 2 2" xfId="19888"/>
    <cellStyle name="Figs0dec 3 2 2 18 3" xfId="19889"/>
    <cellStyle name="Figs0dec 3 2 2 19" xfId="19890"/>
    <cellStyle name="Figs0dec 3 2 2 19 2" xfId="19891"/>
    <cellStyle name="Figs0dec 3 2 2 2" xfId="19892"/>
    <cellStyle name="Figs0dec 3 2 2 2 2" xfId="19893"/>
    <cellStyle name="Figs0dec 3 2 2 2 2 2" xfId="19894"/>
    <cellStyle name="Figs0dec 3 2 2 2 3" xfId="19895"/>
    <cellStyle name="Figs0dec 3 2 2 20" xfId="19896"/>
    <cellStyle name="Figs0dec 3 2 2 20 2" xfId="19897"/>
    <cellStyle name="Figs0dec 3 2 2 21" xfId="19898"/>
    <cellStyle name="Figs0dec 3 2 2 3" xfId="19899"/>
    <cellStyle name="Figs0dec 3 2 2 3 2" xfId="19900"/>
    <cellStyle name="Figs0dec 3 2 2 3 2 2" xfId="19901"/>
    <cellStyle name="Figs0dec 3 2 2 3 3" xfId="19902"/>
    <cellStyle name="Figs0dec 3 2 2 4" xfId="19903"/>
    <cellStyle name="Figs0dec 3 2 2 4 2" xfId="19904"/>
    <cellStyle name="Figs0dec 3 2 2 4 2 2" xfId="19905"/>
    <cellStyle name="Figs0dec 3 2 2 4 3" xfId="19906"/>
    <cellStyle name="Figs0dec 3 2 2 5" xfId="19907"/>
    <cellStyle name="Figs0dec 3 2 2 5 2" xfId="19908"/>
    <cellStyle name="Figs0dec 3 2 2 5 2 2" xfId="19909"/>
    <cellStyle name="Figs0dec 3 2 2 5 3" xfId="19910"/>
    <cellStyle name="Figs0dec 3 2 2 6" xfId="19911"/>
    <cellStyle name="Figs0dec 3 2 2 6 2" xfId="19912"/>
    <cellStyle name="Figs0dec 3 2 2 6 2 2" xfId="19913"/>
    <cellStyle name="Figs0dec 3 2 2 6 3" xfId="19914"/>
    <cellStyle name="Figs0dec 3 2 2 7" xfId="19915"/>
    <cellStyle name="Figs0dec 3 2 2 7 2" xfId="19916"/>
    <cellStyle name="Figs0dec 3 2 2 7 2 2" xfId="19917"/>
    <cellStyle name="Figs0dec 3 2 2 7 3" xfId="19918"/>
    <cellStyle name="Figs0dec 3 2 2 8" xfId="19919"/>
    <cellStyle name="Figs0dec 3 2 2 8 2" xfId="19920"/>
    <cellStyle name="Figs0dec 3 2 2 8 2 2" xfId="19921"/>
    <cellStyle name="Figs0dec 3 2 2 8 3" xfId="19922"/>
    <cellStyle name="Figs0dec 3 2 2 9" xfId="19923"/>
    <cellStyle name="Figs0dec 3 2 2 9 2" xfId="19924"/>
    <cellStyle name="Figs0dec 3 2 2 9 2 2" xfId="19925"/>
    <cellStyle name="Figs0dec 3 2 2 9 3" xfId="19926"/>
    <cellStyle name="Figs0dec 3 2 3" xfId="19927"/>
    <cellStyle name="Figs0dec 3 2 3 2" xfId="19928"/>
    <cellStyle name="Figs0dec 3 2 3 2 2" xfId="19929"/>
    <cellStyle name="Figs0dec 3 2 3 3" xfId="19930"/>
    <cellStyle name="Figs0dec 3 2 4" xfId="19931"/>
    <cellStyle name="Figs0dec 3 2 4 2" xfId="19932"/>
    <cellStyle name="Figs0dec 3 2 4 2 2" xfId="19933"/>
    <cellStyle name="Figs0dec 3 2 4 3" xfId="19934"/>
    <cellStyle name="Figs0dec 3 2 5" xfId="19935"/>
    <cellStyle name="Figs0dec 3 2 5 2" xfId="19936"/>
    <cellStyle name="Figs0dec 3 2 5 2 2" xfId="19937"/>
    <cellStyle name="Figs0dec 3 2 5 3" xfId="19938"/>
    <cellStyle name="Figs0dec 3 2 6" xfId="19939"/>
    <cellStyle name="Figs0dec 3 2 6 2" xfId="19940"/>
    <cellStyle name="Figs0dec 3 2 6 2 2" xfId="19941"/>
    <cellStyle name="Figs0dec 3 2 6 3" xfId="19942"/>
    <cellStyle name="Figs0dec 3 2 7" xfId="19943"/>
    <cellStyle name="Figs0dec 3 2 7 2" xfId="19944"/>
    <cellStyle name="Figs0dec 3 2 7 2 2" xfId="19945"/>
    <cellStyle name="Figs0dec 3 2 7 3" xfId="19946"/>
    <cellStyle name="Figs0dec 3 2 8" xfId="19947"/>
    <cellStyle name="Figs0dec 3 2 8 2" xfId="19948"/>
    <cellStyle name="Figs0dec 3 2 8 2 2" xfId="19949"/>
    <cellStyle name="Figs0dec 3 2 8 3" xfId="19950"/>
    <cellStyle name="Figs0dec 3 2 9" xfId="19951"/>
    <cellStyle name="Figs0dec 3 2 9 2" xfId="19952"/>
    <cellStyle name="Figs0dec 3 2 9 2 2" xfId="19953"/>
    <cellStyle name="Figs0dec 3 2 9 3" xfId="19954"/>
    <cellStyle name="Figs0dec 3 3" xfId="19955"/>
    <cellStyle name="Figs0dec 3 3 10" xfId="19956"/>
    <cellStyle name="Figs0dec 3 3 10 2" xfId="19957"/>
    <cellStyle name="Figs0dec 3 3 10 2 2" xfId="19958"/>
    <cellStyle name="Figs0dec 3 3 10 3" xfId="19959"/>
    <cellStyle name="Figs0dec 3 3 11" xfId="19960"/>
    <cellStyle name="Figs0dec 3 3 11 2" xfId="19961"/>
    <cellStyle name="Figs0dec 3 3 11 2 2" xfId="19962"/>
    <cellStyle name="Figs0dec 3 3 11 3" xfId="19963"/>
    <cellStyle name="Figs0dec 3 3 12" xfId="19964"/>
    <cellStyle name="Figs0dec 3 3 12 2" xfId="19965"/>
    <cellStyle name="Figs0dec 3 3 12 2 2" xfId="19966"/>
    <cellStyle name="Figs0dec 3 3 12 3" xfId="19967"/>
    <cellStyle name="Figs0dec 3 3 13" xfId="19968"/>
    <cellStyle name="Figs0dec 3 3 13 2" xfId="19969"/>
    <cellStyle name="Figs0dec 3 3 13 2 2" xfId="19970"/>
    <cellStyle name="Figs0dec 3 3 13 3" xfId="19971"/>
    <cellStyle name="Figs0dec 3 3 14" xfId="19972"/>
    <cellStyle name="Figs0dec 3 3 14 2" xfId="19973"/>
    <cellStyle name="Figs0dec 3 3 14 2 2" xfId="19974"/>
    <cellStyle name="Figs0dec 3 3 14 3" xfId="19975"/>
    <cellStyle name="Figs0dec 3 3 15" xfId="19976"/>
    <cellStyle name="Figs0dec 3 3 15 2" xfId="19977"/>
    <cellStyle name="Figs0dec 3 3 15 2 2" xfId="19978"/>
    <cellStyle name="Figs0dec 3 3 15 3" xfId="19979"/>
    <cellStyle name="Figs0dec 3 3 16" xfId="19980"/>
    <cellStyle name="Figs0dec 3 3 16 2" xfId="19981"/>
    <cellStyle name="Figs0dec 3 3 16 2 2" xfId="19982"/>
    <cellStyle name="Figs0dec 3 3 16 3" xfId="19983"/>
    <cellStyle name="Figs0dec 3 3 17" xfId="19984"/>
    <cellStyle name="Figs0dec 3 3 17 2" xfId="19985"/>
    <cellStyle name="Figs0dec 3 3 17 2 2" xfId="19986"/>
    <cellStyle name="Figs0dec 3 3 17 3" xfId="19987"/>
    <cellStyle name="Figs0dec 3 3 18" xfId="19988"/>
    <cellStyle name="Figs0dec 3 3 18 2" xfId="19989"/>
    <cellStyle name="Figs0dec 3 3 18 2 2" xfId="19990"/>
    <cellStyle name="Figs0dec 3 3 18 3" xfId="19991"/>
    <cellStyle name="Figs0dec 3 3 19" xfId="19992"/>
    <cellStyle name="Figs0dec 3 3 19 2" xfId="19993"/>
    <cellStyle name="Figs0dec 3 3 2" xfId="19994"/>
    <cellStyle name="Figs0dec 3 3 2 2" xfId="19995"/>
    <cellStyle name="Figs0dec 3 3 2 2 2" xfId="19996"/>
    <cellStyle name="Figs0dec 3 3 2 3" xfId="19997"/>
    <cellStyle name="Figs0dec 3 3 20" xfId="19998"/>
    <cellStyle name="Figs0dec 3 3 20 2" xfId="19999"/>
    <cellStyle name="Figs0dec 3 3 21" xfId="20000"/>
    <cellStyle name="Figs0dec 3 3 3" xfId="20001"/>
    <cellStyle name="Figs0dec 3 3 3 2" xfId="20002"/>
    <cellStyle name="Figs0dec 3 3 3 2 2" xfId="20003"/>
    <cellStyle name="Figs0dec 3 3 3 3" xfId="20004"/>
    <cellStyle name="Figs0dec 3 3 4" xfId="20005"/>
    <cellStyle name="Figs0dec 3 3 4 2" xfId="20006"/>
    <cellStyle name="Figs0dec 3 3 4 2 2" xfId="20007"/>
    <cellStyle name="Figs0dec 3 3 4 3" xfId="20008"/>
    <cellStyle name="Figs0dec 3 3 5" xfId="20009"/>
    <cellStyle name="Figs0dec 3 3 5 2" xfId="20010"/>
    <cellStyle name="Figs0dec 3 3 5 2 2" xfId="20011"/>
    <cellStyle name="Figs0dec 3 3 5 3" xfId="20012"/>
    <cellStyle name="Figs0dec 3 3 6" xfId="20013"/>
    <cellStyle name="Figs0dec 3 3 6 2" xfId="20014"/>
    <cellStyle name="Figs0dec 3 3 6 2 2" xfId="20015"/>
    <cellStyle name="Figs0dec 3 3 6 3" xfId="20016"/>
    <cellStyle name="Figs0dec 3 3 7" xfId="20017"/>
    <cellStyle name="Figs0dec 3 3 7 2" xfId="20018"/>
    <cellStyle name="Figs0dec 3 3 7 2 2" xfId="20019"/>
    <cellStyle name="Figs0dec 3 3 7 3" xfId="20020"/>
    <cellStyle name="Figs0dec 3 3 8" xfId="20021"/>
    <cellStyle name="Figs0dec 3 3 8 2" xfId="20022"/>
    <cellStyle name="Figs0dec 3 3 8 2 2" xfId="20023"/>
    <cellStyle name="Figs0dec 3 3 8 3" xfId="20024"/>
    <cellStyle name="Figs0dec 3 3 9" xfId="20025"/>
    <cellStyle name="Figs0dec 3 3 9 2" xfId="20026"/>
    <cellStyle name="Figs0dec 3 3 9 2 2" xfId="20027"/>
    <cellStyle name="Figs0dec 3 3 9 3" xfId="20028"/>
    <cellStyle name="Figs0dec 3 4" xfId="20029"/>
    <cellStyle name="Figs0dec 3 4 2" xfId="20030"/>
    <cellStyle name="Figs0dec 3 4 2 2" xfId="20031"/>
    <cellStyle name="Figs0dec 3 4 3" xfId="20032"/>
    <cellStyle name="Figs0dec 3 5" xfId="20033"/>
    <cellStyle name="Figs0dec 3 5 2" xfId="20034"/>
    <cellStyle name="Figs0dec 3 5 2 2" xfId="20035"/>
    <cellStyle name="Figs0dec 3 5 3" xfId="20036"/>
    <cellStyle name="Figs0dec 3 6" xfId="20037"/>
    <cellStyle name="Figs0dec 3 6 2" xfId="20038"/>
    <cellStyle name="Figs0dec 3 6 2 2" xfId="20039"/>
    <cellStyle name="Figs0dec 3 6 3" xfId="20040"/>
    <cellStyle name="Figs0dec 3 7" xfId="20041"/>
    <cellStyle name="Figs0dec 3 7 2" xfId="20042"/>
    <cellStyle name="Figs0dec 3 7 2 2" xfId="20043"/>
    <cellStyle name="Figs0dec 3 7 3" xfId="20044"/>
    <cellStyle name="Figs0dec 3 8" xfId="20045"/>
    <cellStyle name="Figs0dec 3 8 2" xfId="20046"/>
    <cellStyle name="Figs0dec 3 8 2 2" xfId="20047"/>
    <cellStyle name="Figs0dec 3 8 3" xfId="20048"/>
    <cellStyle name="Figs0dec 3 9" xfId="20049"/>
    <cellStyle name="Figs0dec 3 9 2" xfId="20050"/>
    <cellStyle name="Figs0dec 3 9 2 2" xfId="20051"/>
    <cellStyle name="Figs0dec 3 9 3" xfId="20052"/>
    <cellStyle name="Figs0dec 4" xfId="20053"/>
    <cellStyle name="Figs0dec 4 10" xfId="20054"/>
    <cellStyle name="Figs0dec 4 10 2" xfId="20055"/>
    <cellStyle name="Figs0dec 4 10 2 2" xfId="20056"/>
    <cellStyle name="Figs0dec 4 10 3" xfId="20057"/>
    <cellStyle name="Figs0dec 4 11" xfId="20058"/>
    <cellStyle name="Figs0dec 4 11 2" xfId="20059"/>
    <cellStyle name="Figs0dec 4 11 2 2" xfId="20060"/>
    <cellStyle name="Figs0dec 4 11 3" xfId="20061"/>
    <cellStyle name="Figs0dec 4 12" xfId="20062"/>
    <cellStyle name="Figs0dec 4 12 2" xfId="20063"/>
    <cellStyle name="Figs0dec 4 12 2 2" xfId="20064"/>
    <cellStyle name="Figs0dec 4 12 3" xfId="20065"/>
    <cellStyle name="Figs0dec 4 13" xfId="20066"/>
    <cellStyle name="Figs0dec 4 13 2" xfId="20067"/>
    <cellStyle name="Figs0dec 4 13 2 2" xfId="20068"/>
    <cellStyle name="Figs0dec 4 13 3" xfId="20069"/>
    <cellStyle name="Figs0dec 4 14" xfId="20070"/>
    <cellStyle name="Figs0dec 4 14 2" xfId="20071"/>
    <cellStyle name="Figs0dec 4 14 2 2" xfId="20072"/>
    <cellStyle name="Figs0dec 4 14 3" xfId="20073"/>
    <cellStyle name="Figs0dec 4 15" xfId="20074"/>
    <cellStyle name="Figs0dec 4 15 2" xfId="20075"/>
    <cellStyle name="Figs0dec 4 16" xfId="20076"/>
    <cellStyle name="Figs0dec 4 16 2" xfId="20077"/>
    <cellStyle name="Figs0dec 4 17" xfId="20078"/>
    <cellStyle name="Figs0dec 4 2" xfId="20079"/>
    <cellStyle name="Figs0dec 4 2 10" xfId="20080"/>
    <cellStyle name="Figs0dec 4 2 10 2" xfId="20081"/>
    <cellStyle name="Figs0dec 4 2 10 2 2" xfId="20082"/>
    <cellStyle name="Figs0dec 4 2 10 3" xfId="20083"/>
    <cellStyle name="Figs0dec 4 2 11" xfId="20084"/>
    <cellStyle name="Figs0dec 4 2 11 2" xfId="20085"/>
    <cellStyle name="Figs0dec 4 2 11 2 2" xfId="20086"/>
    <cellStyle name="Figs0dec 4 2 11 3" xfId="20087"/>
    <cellStyle name="Figs0dec 4 2 12" xfId="20088"/>
    <cellStyle name="Figs0dec 4 2 12 2" xfId="20089"/>
    <cellStyle name="Figs0dec 4 2 12 2 2" xfId="20090"/>
    <cellStyle name="Figs0dec 4 2 12 3" xfId="20091"/>
    <cellStyle name="Figs0dec 4 2 13" xfId="20092"/>
    <cellStyle name="Figs0dec 4 2 13 2" xfId="20093"/>
    <cellStyle name="Figs0dec 4 2 13 2 2" xfId="20094"/>
    <cellStyle name="Figs0dec 4 2 13 3" xfId="20095"/>
    <cellStyle name="Figs0dec 4 2 14" xfId="20096"/>
    <cellStyle name="Figs0dec 4 2 14 2" xfId="20097"/>
    <cellStyle name="Figs0dec 4 2 14 2 2" xfId="20098"/>
    <cellStyle name="Figs0dec 4 2 14 3" xfId="20099"/>
    <cellStyle name="Figs0dec 4 2 15" xfId="20100"/>
    <cellStyle name="Figs0dec 4 2 15 2" xfId="20101"/>
    <cellStyle name="Figs0dec 4 2 15 2 2" xfId="20102"/>
    <cellStyle name="Figs0dec 4 2 15 3" xfId="20103"/>
    <cellStyle name="Figs0dec 4 2 16" xfId="20104"/>
    <cellStyle name="Figs0dec 4 2 16 2" xfId="20105"/>
    <cellStyle name="Figs0dec 4 2 17" xfId="20106"/>
    <cellStyle name="Figs0dec 4 2 2" xfId="20107"/>
    <cellStyle name="Figs0dec 4 2 2 10" xfId="20108"/>
    <cellStyle name="Figs0dec 4 2 2 10 2" xfId="20109"/>
    <cellStyle name="Figs0dec 4 2 2 10 2 2" xfId="20110"/>
    <cellStyle name="Figs0dec 4 2 2 10 3" xfId="20111"/>
    <cellStyle name="Figs0dec 4 2 2 11" xfId="20112"/>
    <cellStyle name="Figs0dec 4 2 2 11 2" xfId="20113"/>
    <cellStyle name="Figs0dec 4 2 2 11 2 2" xfId="20114"/>
    <cellStyle name="Figs0dec 4 2 2 11 3" xfId="20115"/>
    <cellStyle name="Figs0dec 4 2 2 12" xfId="20116"/>
    <cellStyle name="Figs0dec 4 2 2 12 2" xfId="20117"/>
    <cellStyle name="Figs0dec 4 2 2 12 2 2" xfId="20118"/>
    <cellStyle name="Figs0dec 4 2 2 12 3" xfId="20119"/>
    <cellStyle name="Figs0dec 4 2 2 13" xfId="20120"/>
    <cellStyle name="Figs0dec 4 2 2 13 2" xfId="20121"/>
    <cellStyle name="Figs0dec 4 2 2 13 2 2" xfId="20122"/>
    <cellStyle name="Figs0dec 4 2 2 13 3" xfId="20123"/>
    <cellStyle name="Figs0dec 4 2 2 14" xfId="20124"/>
    <cellStyle name="Figs0dec 4 2 2 14 2" xfId="20125"/>
    <cellStyle name="Figs0dec 4 2 2 14 2 2" xfId="20126"/>
    <cellStyle name="Figs0dec 4 2 2 14 3" xfId="20127"/>
    <cellStyle name="Figs0dec 4 2 2 15" xfId="20128"/>
    <cellStyle name="Figs0dec 4 2 2 15 2" xfId="20129"/>
    <cellStyle name="Figs0dec 4 2 2 15 2 2" xfId="20130"/>
    <cellStyle name="Figs0dec 4 2 2 15 3" xfId="20131"/>
    <cellStyle name="Figs0dec 4 2 2 16" xfId="20132"/>
    <cellStyle name="Figs0dec 4 2 2 16 2" xfId="20133"/>
    <cellStyle name="Figs0dec 4 2 2 16 2 2" xfId="20134"/>
    <cellStyle name="Figs0dec 4 2 2 16 3" xfId="20135"/>
    <cellStyle name="Figs0dec 4 2 2 17" xfId="20136"/>
    <cellStyle name="Figs0dec 4 2 2 17 2" xfId="20137"/>
    <cellStyle name="Figs0dec 4 2 2 17 2 2" xfId="20138"/>
    <cellStyle name="Figs0dec 4 2 2 17 3" xfId="20139"/>
    <cellStyle name="Figs0dec 4 2 2 18" xfId="20140"/>
    <cellStyle name="Figs0dec 4 2 2 18 2" xfId="20141"/>
    <cellStyle name="Figs0dec 4 2 2 18 2 2" xfId="20142"/>
    <cellStyle name="Figs0dec 4 2 2 18 3" xfId="20143"/>
    <cellStyle name="Figs0dec 4 2 2 19" xfId="20144"/>
    <cellStyle name="Figs0dec 4 2 2 19 2" xfId="20145"/>
    <cellStyle name="Figs0dec 4 2 2 2" xfId="20146"/>
    <cellStyle name="Figs0dec 4 2 2 2 2" xfId="20147"/>
    <cellStyle name="Figs0dec 4 2 2 2 2 2" xfId="20148"/>
    <cellStyle name="Figs0dec 4 2 2 2 3" xfId="20149"/>
    <cellStyle name="Figs0dec 4 2 2 20" xfId="20150"/>
    <cellStyle name="Figs0dec 4 2 2 20 2" xfId="20151"/>
    <cellStyle name="Figs0dec 4 2 2 21" xfId="20152"/>
    <cellStyle name="Figs0dec 4 2 2 3" xfId="20153"/>
    <cellStyle name="Figs0dec 4 2 2 3 2" xfId="20154"/>
    <cellStyle name="Figs0dec 4 2 2 3 2 2" xfId="20155"/>
    <cellStyle name="Figs0dec 4 2 2 3 3" xfId="20156"/>
    <cellStyle name="Figs0dec 4 2 2 4" xfId="20157"/>
    <cellStyle name="Figs0dec 4 2 2 4 2" xfId="20158"/>
    <cellStyle name="Figs0dec 4 2 2 4 2 2" xfId="20159"/>
    <cellStyle name="Figs0dec 4 2 2 4 3" xfId="20160"/>
    <cellStyle name="Figs0dec 4 2 2 5" xfId="20161"/>
    <cellStyle name="Figs0dec 4 2 2 5 2" xfId="20162"/>
    <cellStyle name="Figs0dec 4 2 2 5 2 2" xfId="20163"/>
    <cellStyle name="Figs0dec 4 2 2 5 3" xfId="20164"/>
    <cellStyle name="Figs0dec 4 2 2 6" xfId="20165"/>
    <cellStyle name="Figs0dec 4 2 2 6 2" xfId="20166"/>
    <cellStyle name="Figs0dec 4 2 2 6 2 2" xfId="20167"/>
    <cellStyle name="Figs0dec 4 2 2 6 3" xfId="20168"/>
    <cellStyle name="Figs0dec 4 2 2 7" xfId="20169"/>
    <cellStyle name="Figs0dec 4 2 2 7 2" xfId="20170"/>
    <cellStyle name="Figs0dec 4 2 2 7 2 2" xfId="20171"/>
    <cellStyle name="Figs0dec 4 2 2 7 3" xfId="20172"/>
    <cellStyle name="Figs0dec 4 2 2 8" xfId="20173"/>
    <cellStyle name="Figs0dec 4 2 2 8 2" xfId="20174"/>
    <cellStyle name="Figs0dec 4 2 2 8 2 2" xfId="20175"/>
    <cellStyle name="Figs0dec 4 2 2 8 3" xfId="20176"/>
    <cellStyle name="Figs0dec 4 2 2 9" xfId="20177"/>
    <cellStyle name="Figs0dec 4 2 2 9 2" xfId="20178"/>
    <cellStyle name="Figs0dec 4 2 2 9 2 2" xfId="20179"/>
    <cellStyle name="Figs0dec 4 2 2 9 3" xfId="20180"/>
    <cellStyle name="Figs0dec 4 2 3" xfId="20181"/>
    <cellStyle name="Figs0dec 4 2 3 2" xfId="20182"/>
    <cellStyle name="Figs0dec 4 2 3 2 2" xfId="20183"/>
    <cellStyle name="Figs0dec 4 2 3 3" xfId="20184"/>
    <cellStyle name="Figs0dec 4 2 4" xfId="20185"/>
    <cellStyle name="Figs0dec 4 2 4 2" xfId="20186"/>
    <cellStyle name="Figs0dec 4 2 4 2 2" xfId="20187"/>
    <cellStyle name="Figs0dec 4 2 4 3" xfId="20188"/>
    <cellStyle name="Figs0dec 4 2 5" xfId="20189"/>
    <cellStyle name="Figs0dec 4 2 5 2" xfId="20190"/>
    <cellStyle name="Figs0dec 4 2 5 2 2" xfId="20191"/>
    <cellStyle name="Figs0dec 4 2 5 3" xfId="20192"/>
    <cellStyle name="Figs0dec 4 2 6" xfId="20193"/>
    <cellStyle name="Figs0dec 4 2 6 2" xfId="20194"/>
    <cellStyle name="Figs0dec 4 2 6 2 2" xfId="20195"/>
    <cellStyle name="Figs0dec 4 2 6 3" xfId="20196"/>
    <cellStyle name="Figs0dec 4 2 7" xfId="20197"/>
    <cellStyle name="Figs0dec 4 2 7 2" xfId="20198"/>
    <cellStyle name="Figs0dec 4 2 7 2 2" xfId="20199"/>
    <cellStyle name="Figs0dec 4 2 7 3" xfId="20200"/>
    <cellStyle name="Figs0dec 4 2 8" xfId="20201"/>
    <cellStyle name="Figs0dec 4 2 8 2" xfId="20202"/>
    <cellStyle name="Figs0dec 4 2 8 2 2" xfId="20203"/>
    <cellStyle name="Figs0dec 4 2 8 3" xfId="20204"/>
    <cellStyle name="Figs0dec 4 2 9" xfId="20205"/>
    <cellStyle name="Figs0dec 4 2 9 2" xfId="20206"/>
    <cellStyle name="Figs0dec 4 2 9 2 2" xfId="20207"/>
    <cellStyle name="Figs0dec 4 2 9 3" xfId="20208"/>
    <cellStyle name="Figs0dec 4 3" xfId="20209"/>
    <cellStyle name="Figs0dec 4 3 10" xfId="20210"/>
    <cellStyle name="Figs0dec 4 3 10 2" xfId="20211"/>
    <cellStyle name="Figs0dec 4 3 10 2 2" xfId="20212"/>
    <cellStyle name="Figs0dec 4 3 10 3" xfId="20213"/>
    <cellStyle name="Figs0dec 4 3 11" xfId="20214"/>
    <cellStyle name="Figs0dec 4 3 11 2" xfId="20215"/>
    <cellStyle name="Figs0dec 4 3 11 2 2" xfId="20216"/>
    <cellStyle name="Figs0dec 4 3 11 3" xfId="20217"/>
    <cellStyle name="Figs0dec 4 3 12" xfId="20218"/>
    <cellStyle name="Figs0dec 4 3 12 2" xfId="20219"/>
    <cellStyle name="Figs0dec 4 3 12 2 2" xfId="20220"/>
    <cellStyle name="Figs0dec 4 3 12 3" xfId="20221"/>
    <cellStyle name="Figs0dec 4 3 13" xfId="20222"/>
    <cellStyle name="Figs0dec 4 3 13 2" xfId="20223"/>
    <cellStyle name="Figs0dec 4 3 13 2 2" xfId="20224"/>
    <cellStyle name="Figs0dec 4 3 13 3" xfId="20225"/>
    <cellStyle name="Figs0dec 4 3 14" xfId="20226"/>
    <cellStyle name="Figs0dec 4 3 14 2" xfId="20227"/>
    <cellStyle name="Figs0dec 4 3 14 2 2" xfId="20228"/>
    <cellStyle name="Figs0dec 4 3 14 3" xfId="20229"/>
    <cellStyle name="Figs0dec 4 3 15" xfId="20230"/>
    <cellStyle name="Figs0dec 4 3 15 2" xfId="20231"/>
    <cellStyle name="Figs0dec 4 3 15 2 2" xfId="20232"/>
    <cellStyle name="Figs0dec 4 3 15 3" xfId="20233"/>
    <cellStyle name="Figs0dec 4 3 16" xfId="20234"/>
    <cellStyle name="Figs0dec 4 3 16 2" xfId="20235"/>
    <cellStyle name="Figs0dec 4 3 16 2 2" xfId="20236"/>
    <cellStyle name="Figs0dec 4 3 16 3" xfId="20237"/>
    <cellStyle name="Figs0dec 4 3 17" xfId="20238"/>
    <cellStyle name="Figs0dec 4 3 17 2" xfId="20239"/>
    <cellStyle name="Figs0dec 4 3 17 2 2" xfId="20240"/>
    <cellStyle name="Figs0dec 4 3 17 3" xfId="20241"/>
    <cellStyle name="Figs0dec 4 3 18" xfId="20242"/>
    <cellStyle name="Figs0dec 4 3 18 2" xfId="20243"/>
    <cellStyle name="Figs0dec 4 3 18 2 2" xfId="20244"/>
    <cellStyle name="Figs0dec 4 3 18 3" xfId="20245"/>
    <cellStyle name="Figs0dec 4 3 19" xfId="20246"/>
    <cellStyle name="Figs0dec 4 3 19 2" xfId="20247"/>
    <cellStyle name="Figs0dec 4 3 2" xfId="20248"/>
    <cellStyle name="Figs0dec 4 3 2 2" xfId="20249"/>
    <cellStyle name="Figs0dec 4 3 2 2 2" xfId="20250"/>
    <cellStyle name="Figs0dec 4 3 2 3" xfId="20251"/>
    <cellStyle name="Figs0dec 4 3 20" xfId="20252"/>
    <cellStyle name="Figs0dec 4 3 20 2" xfId="20253"/>
    <cellStyle name="Figs0dec 4 3 21" xfId="20254"/>
    <cellStyle name="Figs0dec 4 3 3" xfId="20255"/>
    <cellStyle name="Figs0dec 4 3 3 2" xfId="20256"/>
    <cellStyle name="Figs0dec 4 3 3 2 2" xfId="20257"/>
    <cellStyle name="Figs0dec 4 3 3 3" xfId="20258"/>
    <cellStyle name="Figs0dec 4 3 4" xfId="20259"/>
    <cellStyle name="Figs0dec 4 3 4 2" xfId="20260"/>
    <cellStyle name="Figs0dec 4 3 4 2 2" xfId="20261"/>
    <cellStyle name="Figs0dec 4 3 4 3" xfId="20262"/>
    <cellStyle name="Figs0dec 4 3 5" xfId="20263"/>
    <cellStyle name="Figs0dec 4 3 5 2" xfId="20264"/>
    <cellStyle name="Figs0dec 4 3 5 2 2" xfId="20265"/>
    <cellStyle name="Figs0dec 4 3 5 3" xfId="20266"/>
    <cellStyle name="Figs0dec 4 3 6" xfId="20267"/>
    <cellStyle name="Figs0dec 4 3 6 2" xfId="20268"/>
    <cellStyle name="Figs0dec 4 3 6 2 2" xfId="20269"/>
    <cellStyle name="Figs0dec 4 3 6 3" xfId="20270"/>
    <cellStyle name="Figs0dec 4 3 7" xfId="20271"/>
    <cellStyle name="Figs0dec 4 3 7 2" xfId="20272"/>
    <cellStyle name="Figs0dec 4 3 7 2 2" xfId="20273"/>
    <cellStyle name="Figs0dec 4 3 7 3" xfId="20274"/>
    <cellStyle name="Figs0dec 4 3 8" xfId="20275"/>
    <cellStyle name="Figs0dec 4 3 8 2" xfId="20276"/>
    <cellStyle name="Figs0dec 4 3 8 2 2" xfId="20277"/>
    <cellStyle name="Figs0dec 4 3 8 3" xfId="20278"/>
    <cellStyle name="Figs0dec 4 3 9" xfId="20279"/>
    <cellStyle name="Figs0dec 4 3 9 2" xfId="20280"/>
    <cellStyle name="Figs0dec 4 3 9 2 2" xfId="20281"/>
    <cellStyle name="Figs0dec 4 3 9 3" xfId="20282"/>
    <cellStyle name="Figs0dec 4 4" xfId="20283"/>
    <cellStyle name="Figs0dec 4 4 2" xfId="20284"/>
    <cellStyle name="Figs0dec 4 4 2 2" xfId="20285"/>
    <cellStyle name="Figs0dec 4 4 3" xfId="20286"/>
    <cellStyle name="Figs0dec 4 5" xfId="20287"/>
    <cellStyle name="Figs0dec 4 5 2" xfId="20288"/>
    <cellStyle name="Figs0dec 4 5 2 2" xfId="20289"/>
    <cellStyle name="Figs0dec 4 5 3" xfId="20290"/>
    <cellStyle name="Figs0dec 4 6" xfId="20291"/>
    <cellStyle name="Figs0dec 4 6 2" xfId="20292"/>
    <cellStyle name="Figs0dec 4 6 2 2" xfId="20293"/>
    <cellStyle name="Figs0dec 4 6 3" xfId="20294"/>
    <cellStyle name="Figs0dec 4 7" xfId="20295"/>
    <cellStyle name="Figs0dec 4 7 2" xfId="20296"/>
    <cellStyle name="Figs0dec 4 7 2 2" xfId="20297"/>
    <cellStyle name="Figs0dec 4 7 3" xfId="20298"/>
    <cellStyle name="Figs0dec 4 8" xfId="20299"/>
    <cellStyle name="Figs0dec 4 8 2" xfId="20300"/>
    <cellStyle name="Figs0dec 4 8 2 2" xfId="20301"/>
    <cellStyle name="Figs0dec 4 8 3" xfId="20302"/>
    <cellStyle name="Figs0dec 4 9" xfId="20303"/>
    <cellStyle name="Figs0dec 4 9 2" xfId="20304"/>
    <cellStyle name="Figs0dec 4 9 2 2" xfId="20305"/>
    <cellStyle name="Figs0dec 4 9 3" xfId="20306"/>
    <cellStyle name="Figs0dec 5" xfId="20307"/>
    <cellStyle name="Figs0dec 5 10" xfId="20308"/>
    <cellStyle name="Figs0dec 5 10 2" xfId="20309"/>
    <cellStyle name="Figs0dec 5 10 2 2" xfId="20310"/>
    <cellStyle name="Figs0dec 5 10 3" xfId="20311"/>
    <cellStyle name="Figs0dec 5 11" xfId="20312"/>
    <cellStyle name="Figs0dec 5 11 2" xfId="20313"/>
    <cellStyle name="Figs0dec 5 11 2 2" xfId="20314"/>
    <cellStyle name="Figs0dec 5 11 3" xfId="20315"/>
    <cellStyle name="Figs0dec 5 12" xfId="20316"/>
    <cellStyle name="Figs0dec 5 12 2" xfId="20317"/>
    <cellStyle name="Figs0dec 5 12 2 2" xfId="20318"/>
    <cellStyle name="Figs0dec 5 12 3" xfId="20319"/>
    <cellStyle name="Figs0dec 5 13" xfId="20320"/>
    <cellStyle name="Figs0dec 5 13 2" xfId="20321"/>
    <cellStyle name="Figs0dec 5 13 2 2" xfId="20322"/>
    <cellStyle name="Figs0dec 5 13 3" xfId="20323"/>
    <cellStyle name="Figs0dec 5 14" xfId="20324"/>
    <cellStyle name="Figs0dec 5 14 2" xfId="20325"/>
    <cellStyle name="Figs0dec 5 14 2 2" xfId="20326"/>
    <cellStyle name="Figs0dec 5 14 3" xfId="20327"/>
    <cellStyle name="Figs0dec 5 15" xfId="20328"/>
    <cellStyle name="Figs0dec 5 15 2" xfId="20329"/>
    <cellStyle name="Figs0dec 5 16" xfId="20330"/>
    <cellStyle name="Figs0dec 5 16 2" xfId="20331"/>
    <cellStyle name="Figs0dec 5 17" xfId="20332"/>
    <cellStyle name="Figs0dec 5 2" xfId="20333"/>
    <cellStyle name="Figs0dec 5 2 10" xfId="20334"/>
    <cellStyle name="Figs0dec 5 2 10 2" xfId="20335"/>
    <cellStyle name="Figs0dec 5 2 10 2 2" xfId="20336"/>
    <cellStyle name="Figs0dec 5 2 10 3" xfId="20337"/>
    <cellStyle name="Figs0dec 5 2 11" xfId="20338"/>
    <cellStyle name="Figs0dec 5 2 11 2" xfId="20339"/>
    <cellStyle name="Figs0dec 5 2 11 2 2" xfId="20340"/>
    <cellStyle name="Figs0dec 5 2 11 3" xfId="20341"/>
    <cellStyle name="Figs0dec 5 2 12" xfId="20342"/>
    <cellStyle name="Figs0dec 5 2 12 2" xfId="20343"/>
    <cellStyle name="Figs0dec 5 2 12 2 2" xfId="20344"/>
    <cellStyle name="Figs0dec 5 2 12 3" xfId="20345"/>
    <cellStyle name="Figs0dec 5 2 13" xfId="20346"/>
    <cellStyle name="Figs0dec 5 2 13 2" xfId="20347"/>
    <cellStyle name="Figs0dec 5 2 13 2 2" xfId="20348"/>
    <cellStyle name="Figs0dec 5 2 13 3" xfId="20349"/>
    <cellStyle name="Figs0dec 5 2 14" xfId="20350"/>
    <cellStyle name="Figs0dec 5 2 14 2" xfId="20351"/>
    <cellStyle name="Figs0dec 5 2 14 2 2" xfId="20352"/>
    <cellStyle name="Figs0dec 5 2 14 3" xfId="20353"/>
    <cellStyle name="Figs0dec 5 2 15" xfId="20354"/>
    <cellStyle name="Figs0dec 5 2 15 2" xfId="20355"/>
    <cellStyle name="Figs0dec 5 2 15 2 2" xfId="20356"/>
    <cellStyle name="Figs0dec 5 2 15 3" xfId="20357"/>
    <cellStyle name="Figs0dec 5 2 16" xfId="20358"/>
    <cellStyle name="Figs0dec 5 2 16 2" xfId="20359"/>
    <cellStyle name="Figs0dec 5 2 17" xfId="20360"/>
    <cellStyle name="Figs0dec 5 2 2" xfId="20361"/>
    <cellStyle name="Figs0dec 5 2 2 10" xfId="20362"/>
    <cellStyle name="Figs0dec 5 2 2 10 2" xfId="20363"/>
    <cellStyle name="Figs0dec 5 2 2 10 2 2" xfId="20364"/>
    <cellStyle name="Figs0dec 5 2 2 10 3" xfId="20365"/>
    <cellStyle name="Figs0dec 5 2 2 11" xfId="20366"/>
    <cellStyle name="Figs0dec 5 2 2 11 2" xfId="20367"/>
    <cellStyle name="Figs0dec 5 2 2 11 2 2" xfId="20368"/>
    <cellStyle name="Figs0dec 5 2 2 11 3" xfId="20369"/>
    <cellStyle name="Figs0dec 5 2 2 12" xfId="20370"/>
    <cellStyle name="Figs0dec 5 2 2 12 2" xfId="20371"/>
    <cellStyle name="Figs0dec 5 2 2 12 2 2" xfId="20372"/>
    <cellStyle name="Figs0dec 5 2 2 12 3" xfId="20373"/>
    <cellStyle name="Figs0dec 5 2 2 13" xfId="20374"/>
    <cellStyle name="Figs0dec 5 2 2 13 2" xfId="20375"/>
    <cellStyle name="Figs0dec 5 2 2 13 2 2" xfId="20376"/>
    <cellStyle name="Figs0dec 5 2 2 13 3" xfId="20377"/>
    <cellStyle name="Figs0dec 5 2 2 14" xfId="20378"/>
    <cellStyle name="Figs0dec 5 2 2 14 2" xfId="20379"/>
    <cellStyle name="Figs0dec 5 2 2 14 2 2" xfId="20380"/>
    <cellStyle name="Figs0dec 5 2 2 14 3" xfId="20381"/>
    <cellStyle name="Figs0dec 5 2 2 15" xfId="20382"/>
    <cellStyle name="Figs0dec 5 2 2 15 2" xfId="20383"/>
    <cellStyle name="Figs0dec 5 2 2 15 2 2" xfId="20384"/>
    <cellStyle name="Figs0dec 5 2 2 15 3" xfId="20385"/>
    <cellStyle name="Figs0dec 5 2 2 16" xfId="20386"/>
    <cellStyle name="Figs0dec 5 2 2 16 2" xfId="20387"/>
    <cellStyle name="Figs0dec 5 2 2 16 2 2" xfId="20388"/>
    <cellStyle name="Figs0dec 5 2 2 16 3" xfId="20389"/>
    <cellStyle name="Figs0dec 5 2 2 17" xfId="20390"/>
    <cellStyle name="Figs0dec 5 2 2 17 2" xfId="20391"/>
    <cellStyle name="Figs0dec 5 2 2 17 2 2" xfId="20392"/>
    <cellStyle name="Figs0dec 5 2 2 17 3" xfId="20393"/>
    <cellStyle name="Figs0dec 5 2 2 18" xfId="20394"/>
    <cellStyle name="Figs0dec 5 2 2 18 2" xfId="20395"/>
    <cellStyle name="Figs0dec 5 2 2 18 2 2" xfId="20396"/>
    <cellStyle name="Figs0dec 5 2 2 18 3" xfId="20397"/>
    <cellStyle name="Figs0dec 5 2 2 19" xfId="20398"/>
    <cellStyle name="Figs0dec 5 2 2 19 2" xfId="20399"/>
    <cellStyle name="Figs0dec 5 2 2 2" xfId="20400"/>
    <cellStyle name="Figs0dec 5 2 2 2 2" xfId="20401"/>
    <cellStyle name="Figs0dec 5 2 2 2 2 2" xfId="20402"/>
    <cellStyle name="Figs0dec 5 2 2 2 3" xfId="20403"/>
    <cellStyle name="Figs0dec 5 2 2 20" xfId="20404"/>
    <cellStyle name="Figs0dec 5 2 2 20 2" xfId="20405"/>
    <cellStyle name="Figs0dec 5 2 2 21" xfId="20406"/>
    <cellStyle name="Figs0dec 5 2 2 3" xfId="20407"/>
    <cellStyle name="Figs0dec 5 2 2 3 2" xfId="20408"/>
    <cellStyle name="Figs0dec 5 2 2 3 2 2" xfId="20409"/>
    <cellStyle name="Figs0dec 5 2 2 3 3" xfId="20410"/>
    <cellStyle name="Figs0dec 5 2 2 4" xfId="20411"/>
    <cellStyle name="Figs0dec 5 2 2 4 2" xfId="20412"/>
    <cellStyle name="Figs0dec 5 2 2 4 2 2" xfId="20413"/>
    <cellStyle name="Figs0dec 5 2 2 4 3" xfId="20414"/>
    <cellStyle name="Figs0dec 5 2 2 5" xfId="20415"/>
    <cellStyle name="Figs0dec 5 2 2 5 2" xfId="20416"/>
    <cellStyle name="Figs0dec 5 2 2 5 2 2" xfId="20417"/>
    <cellStyle name="Figs0dec 5 2 2 5 3" xfId="20418"/>
    <cellStyle name="Figs0dec 5 2 2 6" xfId="20419"/>
    <cellStyle name="Figs0dec 5 2 2 6 2" xfId="20420"/>
    <cellStyle name="Figs0dec 5 2 2 6 2 2" xfId="20421"/>
    <cellStyle name="Figs0dec 5 2 2 6 3" xfId="20422"/>
    <cellStyle name="Figs0dec 5 2 2 7" xfId="20423"/>
    <cellStyle name="Figs0dec 5 2 2 7 2" xfId="20424"/>
    <cellStyle name="Figs0dec 5 2 2 7 2 2" xfId="20425"/>
    <cellStyle name="Figs0dec 5 2 2 7 3" xfId="20426"/>
    <cellStyle name="Figs0dec 5 2 2 8" xfId="20427"/>
    <cellStyle name="Figs0dec 5 2 2 8 2" xfId="20428"/>
    <cellStyle name="Figs0dec 5 2 2 8 2 2" xfId="20429"/>
    <cellStyle name="Figs0dec 5 2 2 8 3" xfId="20430"/>
    <cellStyle name="Figs0dec 5 2 2 9" xfId="20431"/>
    <cellStyle name="Figs0dec 5 2 2 9 2" xfId="20432"/>
    <cellStyle name="Figs0dec 5 2 2 9 2 2" xfId="20433"/>
    <cellStyle name="Figs0dec 5 2 2 9 3" xfId="20434"/>
    <cellStyle name="Figs0dec 5 2 3" xfId="20435"/>
    <cellStyle name="Figs0dec 5 2 3 2" xfId="20436"/>
    <cellStyle name="Figs0dec 5 2 3 2 2" xfId="20437"/>
    <cellStyle name="Figs0dec 5 2 3 3" xfId="20438"/>
    <cellStyle name="Figs0dec 5 2 4" xfId="20439"/>
    <cellStyle name="Figs0dec 5 2 4 2" xfId="20440"/>
    <cellStyle name="Figs0dec 5 2 4 2 2" xfId="20441"/>
    <cellStyle name="Figs0dec 5 2 4 3" xfId="20442"/>
    <cellStyle name="Figs0dec 5 2 5" xfId="20443"/>
    <cellStyle name="Figs0dec 5 2 5 2" xfId="20444"/>
    <cellStyle name="Figs0dec 5 2 5 2 2" xfId="20445"/>
    <cellStyle name="Figs0dec 5 2 5 3" xfId="20446"/>
    <cellStyle name="Figs0dec 5 2 6" xfId="20447"/>
    <cellStyle name="Figs0dec 5 2 6 2" xfId="20448"/>
    <cellStyle name="Figs0dec 5 2 6 2 2" xfId="20449"/>
    <cellStyle name="Figs0dec 5 2 6 3" xfId="20450"/>
    <cellStyle name="Figs0dec 5 2 7" xfId="20451"/>
    <cellStyle name="Figs0dec 5 2 7 2" xfId="20452"/>
    <cellStyle name="Figs0dec 5 2 7 2 2" xfId="20453"/>
    <cellStyle name="Figs0dec 5 2 7 3" xfId="20454"/>
    <cellStyle name="Figs0dec 5 2 8" xfId="20455"/>
    <cellStyle name="Figs0dec 5 2 8 2" xfId="20456"/>
    <cellStyle name="Figs0dec 5 2 8 2 2" xfId="20457"/>
    <cellStyle name="Figs0dec 5 2 8 3" xfId="20458"/>
    <cellStyle name="Figs0dec 5 2 9" xfId="20459"/>
    <cellStyle name="Figs0dec 5 2 9 2" xfId="20460"/>
    <cellStyle name="Figs0dec 5 2 9 2 2" xfId="20461"/>
    <cellStyle name="Figs0dec 5 2 9 3" xfId="20462"/>
    <cellStyle name="Figs0dec 5 3" xfId="20463"/>
    <cellStyle name="Figs0dec 5 3 10" xfId="20464"/>
    <cellStyle name="Figs0dec 5 3 10 2" xfId="20465"/>
    <cellStyle name="Figs0dec 5 3 10 2 2" xfId="20466"/>
    <cellStyle name="Figs0dec 5 3 10 3" xfId="20467"/>
    <cellStyle name="Figs0dec 5 3 11" xfId="20468"/>
    <cellStyle name="Figs0dec 5 3 11 2" xfId="20469"/>
    <cellStyle name="Figs0dec 5 3 11 2 2" xfId="20470"/>
    <cellStyle name="Figs0dec 5 3 11 3" xfId="20471"/>
    <cellStyle name="Figs0dec 5 3 12" xfId="20472"/>
    <cellStyle name="Figs0dec 5 3 12 2" xfId="20473"/>
    <cellStyle name="Figs0dec 5 3 12 2 2" xfId="20474"/>
    <cellStyle name="Figs0dec 5 3 12 3" xfId="20475"/>
    <cellStyle name="Figs0dec 5 3 13" xfId="20476"/>
    <cellStyle name="Figs0dec 5 3 13 2" xfId="20477"/>
    <cellStyle name="Figs0dec 5 3 13 2 2" xfId="20478"/>
    <cellStyle name="Figs0dec 5 3 13 3" xfId="20479"/>
    <cellStyle name="Figs0dec 5 3 14" xfId="20480"/>
    <cellStyle name="Figs0dec 5 3 14 2" xfId="20481"/>
    <cellStyle name="Figs0dec 5 3 14 2 2" xfId="20482"/>
    <cellStyle name="Figs0dec 5 3 14 3" xfId="20483"/>
    <cellStyle name="Figs0dec 5 3 15" xfId="20484"/>
    <cellStyle name="Figs0dec 5 3 15 2" xfId="20485"/>
    <cellStyle name="Figs0dec 5 3 15 2 2" xfId="20486"/>
    <cellStyle name="Figs0dec 5 3 15 3" xfId="20487"/>
    <cellStyle name="Figs0dec 5 3 16" xfId="20488"/>
    <cellStyle name="Figs0dec 5 3 16 2" xfId="20489"/>
    <cellStyle name="Figs0dec 5 3 16 2 2" xfId="20490"/>
    <cellStyle name="Figs0dec 5 3 16 3" xfId="20491"/>
    <cellStyle name="Figs0dec 5 3 17" xfId="20492"/>
    <cellStyle name="Figs0dec 5 3 17 2" xfId="20493"/>
    <cellStyle name="Figs0dec 5 3 17 2 2" xfId="20494"/>
    <cellStyle name="Figs0dec 5 3 17 3" xfId="20495"/>
    <cellStyle name="Figs0dec 5 3 18" xfId="20496"/>
    <cellStyle name="Figs0dec 5 3 18 2" xfId="20497"/>
    <cellStyle name="Figs0dec 5 3 18 2 2" xfId="20498"/>
    <cellStyle name="Figs0dec 5 3 18 3" xfId="20499"/>
    <cellStyle name="Figs0dec 5 3 19" xfId="20500"/>
    <cellStyle name="Figs0dec 5 3 19 2" xfId="20501"/>
    <cellStyle name="Figs0dec 5 3 2" xfId="20502"/>
    <cellStyle name="Figs0dec 5 3 2 2" xfId="20503"/>
    <cellStyle name="Figs0dec 5 3 2 2 2" xfId="20504"/>
    <cellStyle name="Figs0dec 5 3 2 3" xfId="20505"/>
    <cellStyle name="Figs0dec 5 3 20" xfId="20506"/>
    <cellStyle name="Figs0dec 5 3 20 2" xfId="20507"/>
    <cellStyle name="Figs0dec 5 3 21" xfId="20508"/>
    <cellStyle name="Figs0dec 5 3 3" xfId="20509"/>
    <cellStyle name="Figs0dec 5 3 3 2" xfId="20510"/>
    <cellStyle name="Figs0dec 5 3 3 2 2" xfId="20511"/>
    <cellStyle name="Figs0dec 5 3 3 3" xfId="20512"/>
    <cellStyle name="Figs0dec 5 3 4" xfId="20513"/>
    <cellStyle name="Figs0dec 5 3 4 2" xfId="20514"/>
    <cellStyle name="Figs0dec 5 3 4 2 2" xfId="20515"/>
    <cellStyle name="Figs0dec 5 3 4 3" xfId="20516"/>
    <cellStyle name="Figs0dec 5 3 5" xfId="20517"/>
    <cellStyle name="Figs0dec 5 3 5 2" xfId="20518"/>
    <cellStyle name="Figs0dec 5 3 5 2 2" xfId="20519"/>
    <cellStyle name="Figs0dec 5 3 5 3" xfId="20520"/>
    <cellStyle name="Figs0dec 5 3 6" xfId="20521"/>
    <cellStyle name="Figs0dec 5 3 6 2" xfId="20522"/>
    <cellStyle name="Figs0dec 5 3 6 2 2" xfId="20523"/>
    <cellStyle name="Figs0dec 5 3 6 3" xfId="20524"/>
    <cellStyle name="Figs0dec 5 3 7" xfId="20525"/>
    <cellStyle name="Figs0dec 5 3 7 2" xfId="20526"/>
    <cellStyle name="Figs0dec 5 3 7 2 2" xfId="20527"/>
    <cellStyle name="Figs0dec 5 3 7 3" xfId="20528"/>
    <cellStyle name="Figs0dec 5 3 8" xfId="20529"/>
    <cellStyle name="Figs0dec 5 3 8 2" xfId="20530"/>
    <cellStyle name="Figs0dec 5 3 8 2 2" xfId="20531"/>
    <cellStyle name="Figs0dec 5 3 8 3" xfId="20532"/>
    <cellStyle name="Figs0dec 5 3 9" xfId="20533"/>
    <cellStyle name="Figs0dec 5 3 9 2" xfId="20534"/>
    <cellStyle name="Figs0dec 5 3 9 2 2" xfId="20535"/>
    <cellStyle name="Figs0dec 5 3 9 3" xfId="20536"/>
    <cellStyle name="Figs0dec 5 4" xfId="20537"/>
    <cellStyle name="Figs0dec 5 4 2" xfId="20538"/>
    <cellStyle name="Figs0dec 5 4 2 2" xfId="20539"/>
    <cellStyle name="Figs0dec 5 4 3" xfId="20540"/>
    <cellStyle name="Figs0dec 5 5" xfId="20541"/>
    <cellStyle name="Figs0dec 5 5 2" xfId="20542"/>
    <cellStyle name="Figs0dec 5 5 2 2" xfId="20543"/>
    <cellStyle name="Figs0dec 5 5 3" xfId="20544"/>
    <cellStyle name="Figs0dec 5 6" xfId="20545"/>
    <cellStyle name="Figs0dec 5 6 2" xfId="20546"/>
    <cellStyle name="Figs0dec 5 6 2 2" xfId="20547"/>
    <cellStyle name="Figs0dec 5 6 3" xfId="20548"/>
    <cellStyle name="Figs0dec 5 7" xfId="20549"/>
    <cellStyle name="Figs0dec 5 7 2" xfId="20550"/>
    <cellStyle name="Figs0dec 5 7 2 2" xfId="20551"/>
    <cellStyle name="Figs0dec 5 7 3" xfId="20552"/>
    <cellStyle name="Figs0dec 5 8" xfId="20553"/>
    <cellStyle name="Figs0dec 5 8 2" xfId="20554"/>
    <cellStyle name="Figs0dec 5 8 2 2" xfId="20555"/>
    <cellStyle name="Figs0dec 5 8 3" xfId="20556"/>
    <cellStyle name="Figs0dec 5 9" xfId="20557"/>
    <cellStyle name="Figs0dec 5 9 2" xfId="20558"/>
    <cellStyle name="Figs0dec 5 9 2 2" xfId="20559"/>
    <cellStyle name="Figs0dec 5 9 3" xfId="20560"/>
    <cellStyle name="Figs0dec 6" xfId="20561"/>
    <cellStyle name="Figs0dec 6 10" xfId="20562"/>
    <cellStyle name="Figs0dec 6 10 2" xfId="20563"/>
    <cellStyle name="Figs0dec 6 10 2 2" xfId="20564"/>
    <cellStyle name="Figs0dec 6 10 3" xfId="20565"/>
    <cellStyle name="Figs0dec 6 11" xfId="20566"/>
    <cellStyle name="Figs0dec 6 11 2" xfId="20567"/>
    <cellStyle name="Figs0dec 6 11 2 2" xfId="20568"/>
    <cellStyle name="Figs0dec 6 11 3" xfId="20569"/>
    <cellStyle name="Figs0dec 6 12" xfId="20570"/>
    <cellStyle name="Figs0dec 6 12 2" xfId="20571"/>
    <cellStyle name="Figs0dec 6 12 2 2" xfId="20572"/>
    <cellStyle name="Figs0dec 6 12 3" xfId="20573"/>
    <cellStyle name="Figs0dec 6 13" xfId="20574"/>
    <cellStyle name="Figs0dec 6 13 2" xfId="20575"/>
    <cellStyle name="Figs0dec 6 13 2 2" xfId="20576"/>
    <cellStyle name="Figs0dec 6 13 3" xfId="20577"/>
    <cellStyle name="Figs0dec 6 14" xfId="20578"/>
    <cellStyle name="Figs0dec 6 14 2" xfId="20579"/>
    <cellStyle name="Figs0dec 6 14 2 2" xfId="20580"/>
    <cellStyle name="Figs0dec 6 14 3" xfId="20581"/>
    <cellStyle name="Figs0dec 6 15" xfId="20582"/>
    <cellStyle name="Figs0dec 6 15 2" xfId="20583"/>
    <cellStyle name="Figs0dec 6 15 2 2" xfId="20584"/>
    <cellStyle name="Figs0dec 6 15 3" xfId="20585"/>
    <cellStyle name="Figs0dec 6 16" xfId="20586"/>
    <cellStyle name="Figs0dec 6 16 2" xfId="20587"/>
    <cellStyle name="Figs0dec 6 17" xfId="20588"/>
    <cellStyle name="Figs0dec 6 2" xfId="20589"/>
    <cellStyle name="Figs0dec 6 2 10" xfId="20590"/>
    <cellStyle name="Figs0dec 6 2 10 2" xfId="20591"/>
    <cellStyle name="Figs0dec 6 2 10 2 2" xfId="20592"/>
    <cellStyle name="Figs0dec 6 2 10 3" xfId="20593"/>
    <cellStyle name="Figs0dec 6 2 11" xfId="20594"/>
    <cellStyle name="Figs0dec 6 2 11 2" xfId="20595"/>
    <cellStyle name="Figs0dec 6 2 11 2 2" xfId="20596"/>
    <cellStyle name="Figs0dec 6 2 11 3" xfId="20597"/>
    <cellStyle name="Figs0dec 6 2 12" xfId="20598"/>
    <cellStyle name="Figs0dec 6 2 12 2" xfId="20599"/>
    <cellStyle name="Figs0dec 6 2 12 2 2" xfId="20600"/>
    <cellStyle name="Figs0dec 6 2 12 3" xfId="20601"/>
    <cellStyle name="Figs0dec 6 2 13" xfId="20602"/>
    <cellStyle name="Figs0dec 6 2 13 2" xfId="20603"/>
    <cellStyle name="Figs0dec 6 2 13 2 2" xfId="20604"/>
    <cellStyle name="Figs0dec 6 2 13 3" xfId="20605"/>
    <cellStyle name="Figs0dec 6 2 14" xfId="20606"/>
    <cellStyle name="Figs0dec 6 2 14 2" xfId="20607"/>
    <cellStyle name="Figs0dec 6 2 14 2 2" xfId="20608"/>
    <cellStyle name="Figs0dec 6 2 14 3" xfId="20609"/>
    <cellStyle name="Figs0dec 6 2 15" xfId="20610"/>
    <cellStyle name="Figs0dec 6 2 15 2" xfId="20611"/>
    <cellStyle name="Figs0dec 6 2 15 2 2" xfId="20612"/>
    <cellStyle name="Figs0dec 6 2 15 3" xfId="20613"/>
    <cellStyle name="Figs0dec 6 2 16" xfId="20614"/>
    <cellStyle name="Figs0dec 6 2 16 2" xfId="20615"/>
    <cellStyle name="Figs0dec 6 2 16 2 2" xfId="20616"/>
    <cellStyle name="Figs0dec 6 2 16 3" xfId="20617"/>
    <cellStyle name="Figs0dec 6 2 17" xfId="20618"/>
    <cellStyle name="Figs0dec 6 2 17 2" xfId="20619"/>
    <cellStyle name="Figs0dec 6 2 17 2 2" xfId="20620"/>
    <cellStyle name="Figs0dec 6 2 17 3" xfId="20621"/>
    <cellStyle name="Figs0dec 6 2 18" xfId="20622"/>
    <cellStyle name="Figs0dec 6 2 18 2" xfId="20623"/>
    <cellStyle name="Figs0dec 6 2 18 2 2" xfId="20624"/>
    <cellStyle name="Figs0dec 6 2 18 3" xfId="20625"/>
    <cellStyle name="Figs0dec 6 2 19" xfId="20626"/>
    <cellStyle name="Figs0dec 6 2 19 2" xfId="20627"/>
    <cellStyle name="Figs0dec 6 2 2" xfId="20628"/>
    <cellStyle name="Figs0dec 6 2 2 2" xfId="20629"/>
    <cellStyle name="Figs0dec 6 2 2 2 2" xfId="20630"/>
    <cellStyle name="Figs0dec 6 2 2 3" xfId="20631"/>
    <cellStyle name="Figs0dec 6 2 20" xfId="20632"/>
    <cellStyle name="Figs0dec 6 2 20 2" xfId="20633"/>
    <cellStyle name="Figs0dec 6 2 21" xfId="20634"/>
    <cellStyle name="Figs0dec 6 2 3" xfId="20635"/>
    <cellStyle name="Figs0dec 6 2 3 2" xfId="20636"/>
    <cellStyle name="Figs0dec 6 2 3 2 2" xfId="20637"/>
    <cellStyle name="Figs0dec 6 2 3 3" xfId="20638"/>
    <cellStyle name="Figs0dec 6 2 4" xfId="20639"/>
    <cellStyle name="Figs0dec 6 2 4 2" xfId="20640"/>
    <cellStyle name="Figs0dec 6 2 4 2 2" xfId="20641"/>
    <cellStyle name="Figs0dec 6 2 4 3" xfId="20642"/>
    <cellStyle name="Figs0dec 6 2 5" xfId="20643"/>
    <cellStyle name="Figs0dec 6 2 5 2" xfId="20644"/>
    <cellStyle name="Figs0dec 6 2 5 2 2" xfId="20645"/>
    <cellStyle name="Figs0dec 6 2 5 3" xfId="20646"/>
    <cellStyle name="Figs0dec 6 2 6" xfId="20647"/>
    <cellStyle name="Figs0dec 6 2 6 2" xfId="20648"/>
    <cellStyle name="Figs0dec 6 2 6 2 2" xfId="20649"/>
    <cellStyle name="Figs0dec 6 2 6 3" xfId="20650"/>
    <cellStyle name="Figs0dec 6 2 7" xfId="20651"/>
    <cellStyle name="Figs0dec 6 2 7 2" xfId="20652"/>
    <cellStyle name="Figs0dec 6 2 7 2 2" xfId="20653"/>
    <cellStyle name="Figs0dec 6 2 7 3" xfId="20654"/>
    <cellStyle name="Figs0dec 6 2 8" xfId="20655"/>
    <cellStyle name="Figs0dec 6 2 8 2" xfId="20656"/>
    <cellStyle name="Figs0dec 6 2 8 2 2" xfId="20657"/>
    <cellStyle name="Figs0dec 6 2 8 3" xfId="20658"/>
    <cellStyle name="Figs0dec 6 2 9" xfId="20659"/>
    <cellStyle name="Figs0dec 6 2 9 2" xfId="20660"/>
    <cellStyle name="Figs0dec 6 2 9 2 2" xfId="20661"/>
    <cellStyle name="Figs0dec 6 2 9 3" xfId="20662"/>
    <cellStyle name="Figs0dec 6 3" xfId="20663"/>
    <cellStyle name="Figs0dec 6 3 2" xfId="20664"/>
    <cellStyle name="Figs0dec 6 3 2 2" xfId="20665"/>
    <cellStyle name="Figs0dec 6 3 3" xfId="20666"/>
    <cellStyle name="Figs0dec 6 4" xfId="20667"/>
    <cellStyle name="Figs0dec 6 4 2" xfId="20668"/>
    <cellStyle name="Figs0dec 6 4 2 2" xfId="20669"/>
    <cellStyle name="Figs0dec 6 4 3" xfId="20670"/>
    <cellStyle name="Figs0dec 6 5" xfId="20671"/>
    <cellStyle name="Figs0dec 6 5 2" xfId="20672"/>
    <cellStyle name="Figs0dec 6 5 2 2" xfId="20673"/>
    <cellStyle name="Figs0dec 6 5 3" xfId="20674"/>
    <cellStyle name="Figs0dec 6 6" xfId="20675"/>
    <cellStyle name="Figs0dec 6 6 2" xfId="20676"/>
    <cellStyle name="Figs0dec 6 6 2 2" xfId="20677"/>
    <cellStyle name="Figs0dec 6 6 3" xfId="20678"/>
    <cellStyle name="Figs0dec 6 7" xfId="20679"/>
    <cellStyle name="Figs0dec 6 7 2" xfId="20680"/>
    <cellStyle name="Figs0dec 6 7 2 2" xfId="20681"/>
    <cellStyle name="Figs0dec 6 7 3" xfId="20682"/>
    <cellStyle name="Figs0dec 6 8" xfId="20683"/>
    <cellStyle name="Figs0dec 6 8 2" xfId="20684"/>
    <cellStyle name="Figs0dec 6 8 2 2" xfId="20685"/>
    <cellStyle name="Figs0dec 6 8 3" xfId="20686"/>
    <cellStyle name="Figs0dec 6 9" xfId="20687"/>
    <cellStyle name="Figs0dec 6 9 2" xfId="20688"/>
    <cellStyle name="Figs0dec 6 9 2 2" xfId="20689"/>
    <cellStyle name="Figs0dec 6 9 3" xfId="20690"/>
    <cellStyle name="Figs0dec 7" xfId="20691"/>
    <cellStyle name="Figs0dec 7 10" xfId="20692"/>
    <cellStyle name="Figs0dec 7 10 2" xfId="20693"/>
    <cellStyle name="Figs0dec 7 10 2 2" xfId="20694"/>
    <cellStyle name="Figs0dec 7 10 3" xfId="20695"/>
    <cellStyle name="Figs0dec 7 11" xfId="20696"/>
    <cellStyle name="Figs0dec 7 11 2" xfId="20697"/>
    <cellStyle name="Figs0dec 7 11 2 2" xfId="20698"/>
    <cellStyle name="Figs0dec 7 11 3" xfId="20699"/>
    <cellStyle name="Figs0dec 7 12" xfId="20700"/>
    <cellStyle name="Figs0dec 7 12 2" xfId="20701"/>
    <cellStyle name="Figs0dec 7 12 2 2" xfId="20702"/>
    <cellStyle name="Figs0dec 7 12 3" xfId="20703"/>
    <cellStyle name="Figs0dec 7 13" xfId="20704"/>
    <cellStyle name="Figs0dec 7 13 2" xfId="20705"/>
    <cellStyle name="Figs0dec 7 13 2 2" xfId="20706"/>
    <cellStyle name="Figs0dec 7 13 3" xfId="20707"/>
    <cellStyle name="Figs0dec 7 14" xfId="20708"/>
    <cellStyle name="Figs0dec 7 14 2" xfId="20709"/>
    <cellStyle name="Figs0dec 7 14 2 2" xfId="20710"/>
    <cellStyle name="Figs0dec 7 14 3" xfId="20711"/>
    <cellStyle name="Figs0dec 7 15" xfId="20712"/>
    <cellStyle name="Figs0dec 7 15 2" xfId="20713"/>
    <cellStyle name="Figs0dec 7 15 2 2" xfId="20714"/>
    <cellStyle name="Figs0dec 7 15 3" xfId="20715"/>
    <cellStyle name="Figs0dec 7 16" xfId="20716"/>
    <cellStyle name="Figs0dec 7 16 2" xfId="20717"/>
    <cellStyle name="Figs0dec 7 16 2 2" xfId="20718"/>
    <cellStyle name="Figs0dec 7 16 3" xfId="20719"/>
    <cellStyle name="Figs0dec 7 17" xfId="20720"/>
    <cellStyle name="Figs0dec 7 17 2" xfId="20721"/>
    <cellStyle name="Figs0dec 7 17 2 2" xfId="20722"/>
    <cellStyle name="Figs0dec 7 17 3" xfId="20723"/>
    <cellStyle name="Figs0dec 7 18" xfId="20724"/>
    <cellStyle name="Figs0dec 7 18 2" xfId="20725"/>
    <cellStyle name="Figs0dec 7 18 2 2" xfId="20726"/>
    <cellStyle name="Figs0dec 7 18 3" xfId="20727"/>
    <cellStyle name="Figs0dec 7 19" xfId="20728"/>
    <cellStyle name="Figs0dec 7 19 2" xfId="20729"/>
    <cellStyle name="Figs0dec 7 2" xfId="20730"/>
    <cellStyle name="Figs0dec 7 2 2" xfId="20731"/>
    <cellStyle name="Figs0dec 7 2 2 2" xfId="20732"/>
    <cellStyle name="Figs0dec 7 2 3" xfId="20733"/>
    <cellStyle name="Figs0dec 7 20" xfId="20734"/>
    <cellStyle name="Figs0dec 7 20 2" xfId="20735"/>
    <cellStyle name="Figs0dec 7 21" xfId="20736"/>
    <cellStyle name="Figs0dec 7 3" xfId="20737"/>
    <cellStyle name="Figs0dec 7 3 2" xfId="20738"/>
    <cellStyle name="Figs0dec 7 3 2 2" xfId="20739"/>
    <cellStyle name="Figs0dec 7 3 3" xfId="20740"/>
    <cellStyle name="Figs0dec 7 4" xfId="20741"/>
    <cellStyle name="Figs0dec 7 4 2" xfId="20742"/>
    <cellStyle name="Figs0dec 7 4 2 2" xfId="20743"/>
    <cellStyle name="Figs0dec 7 4 3" xfId="20744"/>
    <cellStyle name="Figs0dec 7 5" xfId="20745"/>
    <cellStyle name="Figs0dec 7 5 2" xfId="20746"/>
    <cellStyle name="Figs0dec 7 5 2 2" xfId="20747"/>
    <cellStyle name="Figs0dec 7 5 3" xfId="20748"/>
    <cellStyle name="Figs0dec 7 6" xfId="20749"/>
    <cellStyle name="Figs0dec 7 6 2" xfId="20750"/>
    <cellStyle name="Figs0dec 7 6 2 2" xfId="20751"/>
    <cellStyle name="Figs0dec 7 6 3" xfId="20752"/>
    <cellStyle name="Figs0dec 7 7" xfId="20753"/>
    <cellStyle name="Figs0dec 7 7 2" xfId="20754"/>
    <cellStyle name="Figs0dec 7 7 2 2" xfId="20755"/>
    <cellStyle name="Figs0dec 7 7 3" xfId="20756"/>
    <cellStyle name="Figs0dec 7 8" xfId="20757"/>
    <cellStyle name="Figs0dec 7 8 2" xfId="20758"/>
    <cellStyle name="Figs0dec 7 8 2 2" xfId="20759"/>
    <cellStyle name="Figs0dec 7 8 3" xfId="20760"/>
    <cellStyle name="Figs0dec 7 9" xfId="20761"/>
    <cellStyle name="Figs0dec 7 9 2" xfId="20762"/>
    <cellStyle name="Figs0dec 7 9 2 2" xfId="20763"/>
    <cellStyle name="Figs0dec 7 9 3" xfId="20764"/>
    <cellStyle name="Figs0dec 8" xfId="20765"/>
    <cellStyle name="Figs0dec 8 2" xfId="20766"/>
    <cellStyle name="Figs0dec 8 2 2" xfId="20767"/>
    <cellStyle name="Figs0dec 8 3" xfId="20768"/>
    <cellStyle name="Figs0dec 9" xfId="20769"/>
    <cellStyle name="Figs0dec 9 2" xfId="20770"/>
    <cellStyle name="Figs0dec 9 2 2" xfId="20771"/>
    <cellStyle name="Figs0dec 9 3" xfId="20772"/>
    <cellStyle name="Figs1dec" xfId="20773"/>
    <cellStyle name="Figures -" xfId="20774"/>
    <cellStyle name="Figures 0 is -" xfId="20775"/>
    <cellStyle name="figures bold" xfId="20776"/>
    <cellStyle name="figures bold 1 decimal" xfId="20777"/>
    <cellStyle name="figures bold 2" xfId="20778"/>
    <cellStyle name="figures bold 3" xfId="20779"/>
    <cellStyle name="figures bold 4" xfId="20780"/>
    <cellStyle name="figures bold 5" xfId="20781"/>
    <cellStyle name="figures bold 6" xfId="20782"/>
    <cellStyle name="figures not bold" xfId="20783"/>
    <cellStyle name="figures not bold 1 decimal" xfId="20784"/>
    <cellStyle name="figures not bold 2" xfId="20785"/>
    <cellStyle name="figures not bold 2 decimals" xfId="20786"/>
    <cellStyle name="figures not bold 3" xfId="20787"/>
    <cellStyle name="figures not bold 4" xfId="20788"/>
    <cellStyle name="figures not bold 4 decimals" xfId="20789"/>
    <cellStyle name="figures not bold 5" xfId="20790"/>
    <cellStyle name="figures not bold 6" xfId="20791"/>
    <cellStyle name="figures not bold 7" xfId="20792"/>
    <cellStyle name="Figures not bold no lines" xfId="20793"/>
    <cellStyle name="Final_Data" xfId="20794"/>
    <cellStyle name="Fit" xfId="20795"/>
    <cellStyle name="Fixed" xfId="20796"/>
    <cellStyle name="Fixed [0]" xfId="20797"/>
    <cellStyle name="Fixed0" xfId="20798"/>
    <cellStyle name="Fmult" xfId="20799"/>
    <cellStyle name="Footnote" xfId="20800"/>
    <cellStyle name="Forecast Cells" xfId="20801"/>
    <cellStyle name="ForecastInput" xfId="20802"/>
    <cellStyle name="Form" xfId="20803"/>
    <cellStyle name="Formula" xfId="20804"/>
    <cellStyle name="Formulae" xfId="20805"/>
    <cellStyle name="Fper" xfId="20806"/>
    <cellStyle name="Fr.   123.--" xfId="20807"/>
    <cellStyle name="Fr.   123.45" xfId="20808"/>
    <cellStyle name="FTE" xfId="20809"/>
    <cellStyle name="G1_1999 figures" xfId="20810"/>
    <cellStyle name="Gekoppelde cel" xfId="19" builtinId="24" hidden="1"/>
    <cellStyle name="Gekoppelde cel" xfId="36344" builtinId="24" customBuiltin="1"/>
    <cellStyle name="Gekoppelde cel 2" xfId="94"/>
    <cellStyle name="Gekoppelde cel 3" xfId="20811"/>
    <cellStyle name="Gekoppelde cel 4" xfId="20812"/>
    <cellStyle name="Gekoppelde cel 5" xfId="20813"/>
    <cellStyle name="Gekoppelde cel 6" xfId="20814"/>
    <cellStyle name="Gekoppelde cel 7" xfId="20815"/>
    <cellStyle name="General" xfId="20816"/>
    <cellStyle name="Geplante Projekte" xfId="20817"/>
    <cellStyle name="Geplante Projekte 10" xfId="20818"/>
    <cellStyle name="Geplante Projekte 10 2" xfId="20819"/>
    <cellStyle name="Geplante Projekte 11" xfId="20820"/>
    <cellStyle name="Geplante Projekte 2" xfId="20821"/>
    <cellStyle name="Geplante Projekte 2 10" xfId="20822"/>
    <cellStyle name="Geplante Projekte 2 2" xfId="20823"/>
    <cellStyle name="Geplante Projekte 2 2 2" xfId="20824"/>
    <cellStyle name="Geplante Projekte 2 2 2 10" xfId="20825"/>
    <cellStyle name="Geplante Projekte 2 2 2 10 2" xfId="20826"/>
    <cellStyle name="Geplante Projekte 2 2 2 10 2 2" xfId="20827"/>
    <cellStyle name="Geplante Projekte 2 2 2 10 3" xfId="20828"/>
    <cellStyle name="Geplante Projekte 2 2 2 11" xfId="20829"/>
    <cellStyle name="Geplante Projekte 2 2 2 11 2" xfId="20830"/>
    <cellStyle name="Geplante Projekte 2 2 2 12" xfId="20831"/>
    <cellStyle name="Geplante Projekte 2 2 2 12 2" xfId="20832"/>
    <cellStyle name="Geplante Projekte 2 2 2 13" xfId="20833"/>
    <cellStyle name="Geplante Projekte 2 2 2 13 2" xfId="20834"/>
    <cellStyle name="Geplante Projekte 2 2 2 14" xfId="20835"/>
    <cellStyle name="Geplante Projekte 2 2 2 2" xfId="20836"/>
    <cellStyle name="Geplante Projekte 2 2 2 2 2" xfId="20837"/>
    <cellStyle name="Geplante Projekte 2 2 2 2 2 2" xfId="20838"/>
    <cellStyle name="Geplante Projekte 2 2 2 2 3" xfId="20839"/>
    <cellStyle name="Geplante Projekte 2 2 2 3" xfId="20840"/>
    <cellStyle name="Geplante Projekte 2 2 2 3 2" xfId="20841"/>
    <cellStyle name="Geplante Projekte 2 2 2 3 2 2" xfId="20842"/>
    <cellStyle name="Geplante Projekte 2 2 2 3 3" xfId="20843"/>
    <cellStyle name="Geplante Projekte 2 2 2 4" xfId="20844"/>
    <cellStyle name="Geplante Projekte 2 2 2 4 2" xfId="20845"/>
    <cellStyle name="Geplante Projekte 2 2 2 4 2 2" xfId="20846"/>
    <cellStyle name="Geplante Projekte 2 2 2 4 3" xfId="20847"/>
    <cellStyle name="Geplante Projekte 2 2 2 5" xfId="20848"/>
    <cellStyle name="Geplante Projekte 2 2 2 5 2" xfId="20849"/>
    <cellStyle name="Geplante Projekte 2 2 2 5 2 2" xfId="20850"/>
    <cellStyle name="Geplante Projekte 2 2 2 5 3" xfId="20851"/>
    <cellStyle name="Geplante Projekte 2 2 2 6" xfId="20852"/>
    <cellStyle name="Geplante Projekte 2 2 2 6 2" xfId="20853"/>
    <cellStyle name="Geplante Projekte 2 2 2 6 2 2" xfId="20854"/>
    <cellStyle name="Geplante Projekte 2 2 2 6 3" xfId="20855"/>
    <cellStyle name="Geplante Projekte 2 2 2 7" xfId="20856"/>
    <cellStyle name="Geplante Projekte 2 2 2 7 2" xfId="20857"/>
    <cellStyle name="Geplante Projekte 2 2 2 7 2 2" xfId="20858"/>
    <cellStyle name="Geplante Projekte 2 2 2 7 3" xfId="20859"/>
    <cellStyle name="Geplante Projekte 2 2 2 8" xfId="20860"/>
    <cellStyle name="Geplante Projekte 2 2 2 8 2" xfId="20861"/>
    <cellStyle name="Geplante Projekte 2 2 2 8 2 2" xfId="20862"/>
    <cellStyle name="Geplante Projekte 2 2 2 8 3" xfId="20863"/>
    <cellStyle name="Geplante Projekte 2 2 2 9" xfId="20864"/>
    <cellStyle name="Geplante Projekte 2 2 2 9 2" xfId="20865"/>
    <cellStyle name="Geplante Projekte 2 2 2 9 2 2" xfId="20866"/>
    <cellStyle name="Geplante Projekte 2 2 2 9 3" xfId="20867"/>
    <cellStyle name="Geplante Projekte 2 2 3" xfId="20868"/>
    <cellStyle name="Geplante Projekte 2 2 3 2" xfId="20869"/>
    <cellStyle name="Geplante Projekte 2 2 3 2 2" xfId="20870"/>
    <cellStyle name="Geplante Projekte 2 2 3 3" xfId="20871"/>
    <cellStyle name="Geplante Projekte 2 2 4" xfId="20872"/>
    <cellStyle name="Geplante Projekte 2 2 4 2" xfId="20873"/>
    <cellStyle name="Geplante Projekte 2 2 4 2 2" xfId="20874"/>
    <cellStyle name="Geplante Projekte 2 2 4 3" xfId="20875"/>
    <cellStyle name="Geplante Projekte 2 2 5" xfId="20876"/>
    <cellStyle name="Geplante Projekte 2 2 5 2" xfId="20877"/>
    <cellStyle name="Geplante Projekte 2 2 6" xfId="20878"/>
    <cellStyle name="Geplante Projekte 2 2 6 2" xfId="20879"/>
    <cellStyle name="Geplante Projekte 2 2 7" xfId="20880"/>
    <cellStyle name="Geplante Projekte 2 3" xfId="20881"/>
    <cellStyle name="Geplante Projekte 2 3 2" xfId="20882"/>
    <cellStyle name="Geplante Projekte 2 3 2 10" xfId="20883"/>
    <cellStyle name="Geplante Projekte 2 3 2 10 2" xfId="20884"/>
    <cellStyle name="Geplante Projekte 2 3 2 10 2 2" xfId="20885"/>
    <cellStyle name="Geplante Projekte 2 3 2 10 3" xfId="20886"/>
    <cellStyle name="Geplante Projekte 2 3 2 11" xfId="20887"/>
    <cellStyle name="Geplante Projekte 2 3 2 11 2" xfId="20888"/>
    <cellStyle name="Geplante Projekte 2 3 2 12" xfId="20889"/>
    <cellStyle name="Geplante Projekte 2 3 2 12 2" xfId="20890"/>
    <cellStyle name="Geplante Projekte 2 3 2 13" xfId="20891"/>
    <cellStyle name="Geplante Projekte 2 3 2 13 2" xfId="20892"/>
    <cellStyle name="Geplante Projekte 2 3 2 14" xfId="20893"/>
    <cellStyle name="Geplante Projekte 2 3 2 2" xfId="20894"/>
    <cellStyle name="Geplante Projekte 2 3 2 2 2" xfId="20895"/>
    <cellStyle name="Geplante Projekte 2 3 2 2 2 2" xfId="20896"/>
    <cellStyle name="Geplante Projekte 2 3 2 2 3" xfId="20897"/>
    <cellStyle name="Geplante Projekte 2 3 2 3" xfId="20898"/>
    <cellStyle name="Geplante Projekte 2 3 2 3 2" xfId="20899"/>
    <cellStyle name="Geplante Projekte 2 3 2 3 2 2" xfId="20900"/>
    <cellStyle name="Geplante Projekte 2 3 2 3 3" xfId="20901"/>
    <cellStyle name="Geplante Projekte 2 3 2 4" xfId="20902"/>
    <cellStyle name="Geplante Projekte 2 3 2 4 2" xfId="20903"/>
    <cellStyle name="Geplante Projekte 2 3 2 4 2 2" xfId="20904"/>
    <cellStyle name="Geplante Projekte 2 3 2 4 3" xfId="20905"/>
    <cellStyle name="Geplante Projekte 2 3 2 5" xfId="20906"/>
    <cellStyle name="Geplante Projekte 2 3 2 5 2" xfId="20907"/>
    <cellStyle name="Geplante Projekte 2 3 2 5 2 2" xfId="20908"/>
    <cellStyle name="Geplante Projekte 2 3 2 5 3" xfId="20909"/>
    <cellStyle name="Geplante Projekte 2 3 2 6" xfId="20910"/>
    <cellStyle name="Geplante Projekte 2 3 2 6 2" xfId="20911"/>
    <cellStyle name="Geplante Projekte 2 3 2 6 2 2" xfId="20912"/>
    <cellStyle name="Geplante Projekte 2 3 2 6 3" xfId="20913"/>
    <cellStyle name="Geplante Projekte 2 3 2 7" xfId="20914"/>
    <cellStyle name="Geplante Projekte 2 3 2 7 2" xfId="20915"/>
    <cellStyle name="Geplante Projekte 2 3 2 7 2 2" xfId="20916"/>
    <cellStyle name="Geplante Projekte 2 3 2 7 3" xfId="20917"/>
    <cellStyle name="Geplante Projekte 2 3 2 8" xfId="20918"/>
    <cellStyle name="Geplante Projekte 2 3 2 8 2" xfId="20919"/>
    <cellStyle name="Geplante Projekte 2 3 2 8 2 2" xfId="20920"/>
    <cellStyle name="Geplante Projekte 2 3 2 8 3" xfId="20921"/>
    <cellStyle name="Geplante Projekte 2 3 2 9" xfId="20922"/>
    <cellStyle name="Geplante Projekte 2 3 2 9 2" xfId="20923"/>
    <cellStyle name="Geplante Projekte 2 3 2 9 2 2" xfId="20924"/>
    <cellStyle name="Geplante Projekte 2 3 2 9 3" xfId="20925"/>
    <cellStyle name="Geplante Projekte 2 3 3" xfId="20926"/>
    <cellStyle name="Geplante Projekte 2 3 3 2" xfId="20927"/>
    <cellStyle name="Geplante Projekte 2 3 3 2 2" xfId="20928"/>
    <cellStyle name="Geplante Projekte 2 3 3 3" xfId="20929"/>
    <cellStyle name="Geplante Projekte 2 3 4" xfId="20930"/>
    <cellStyle name="Geplante Projekte 2 3 4 2" xfId="20931"/>
    <cellStyle name="Geplante Projekte 2 3 4 2 2" xfId="20932"/>
    <cellStyle name="Geplante Projekte 2 3 4 3" xfId="20933"/>
    <cellStyle name="Geplante Projekte 2 3 5" xfId="20934"/>
    <cellStyle name="Geplante Projekte 2 3 5 2" xfId="20935"/>
    <cellStyle name="Geplante Projekte 2 3 6" xfId="20936"/>
    <cellStyle name="Geplante Projekte 2 3 6 2" xfId="20937"/>
    <cellStyle name="Geplante Projekte 2 3 7" xfId="20938"/>
    <cellStyle name="Geplante Projekte 2 4" xfId="20939"/>
    <cellStyle name="Geplante Projekte 2 4 2" xfId="20940"/>
    <cellStyle name="Geplante Projekte 2 4 2 10" xfId="20941"/>
    <cellStyle name="Geplante Projekte 2 4 2 10 2" xfId="20942"/>
    <cellStyle name="Geplante Projekte 2 4 2 10 2 2" xfId="20943"/>
    <cellStyle name="Geplante Projekte 2 4 2 10 3" xfId="20944"/>
    <cellStyle name="Geplante Projekte 2 4 2 11" xfId="20945"/>
    <cellStyle name="Geplante Projekte 2 4 2 11 2" xfId="20946"/>
    <cellStyle name="Geplante Projekte 2 4 2 12" xfId="20947"/>
    <cellStyle name="Geplante Projekte 2 4 2 12 2" xfId="20948"/>
    <cellStyle name="Geplante Projekte 2 4 2 13" xfId="20949"/>
    <cellStyle name="Geplante Projekte 2 4 2 13 2" xfId="20950"/>
    <cellStyle name="Geplante Projekte 2 4 2 14" xfId="20951"/>
    <cellStyle name="Geplante Projekte 2 4 2 2" xfId="20952"/>
    <cellStyle name="Geplante Projekte 2 4 2 2 2" xfId="20953"/>
    <cellStyle name="Geplante Projekte 2 4 2 2 2 2" xfId="20954"/>
    <cellStyle name="Geplante Projekte 2 4 2 2 3" xfId="20955"/>
    <cellStyle name="Geplante Projekte 2 4 2 3" xfId="20956"/>
    <cellStyle name="Geplante Projekte 2 4 2 3 2" xfId="20957"/>
    <cellStyle name="Geplante Projekte 2 4 2 3 2 2" xfId="20958"/>
    <cellStyle name="Geplante Projekte 2 4 2 3 3" xfId="20959"/>
    <cellStyle name="Geplante Projekte 2 4 2 4" xfId="20960"/>
    <cellStyle name="Geplante Projekte 2 4 2 4 2" xfId="20961"/>
    <cellStyle name="Geplante Projekte 2 4 2 4 2 2" xfId="20962"/>
    <cellStyle name="Geplante Projekte 2 4 2 4 3" xfId="20963"/>
    <cellStyle name="Geplante Projekte 2 4 2 5" xfId="20964"/>
    <cellStyle name="Geplante Projekte 2 4 2 5 2" xfId="20965"/>
    <cellStyle name="Geplante Projekte 2 4 2 5 2 2" xfId="20966"/>
    <cellStyle name="Geplante Projekte 2 4 2 5 3" xfId="20967"/>
    <cellStyle name="Geplante Projekte 2 4 2 6" xfId="20968"/>
    <cellStyle name="Geplante Projekte 2 4 2 6 2" xfId="20969"/>
    <cellStyle name="Geplante Projekte 2 4 2 6 2 2" xfId="20970"/>
    <cellStyle name="Geplante Projekte 2 4 2 6 3" xfId="20971"/>
    <cellStyle name="Geplante Projekte 2 4 2 7" xfId="20972"/>
    <cellStyle name="Geplante Projekte 2 4 2 7 2" xfId="20973"/>
    <cellStyle name="Geplante Projekte 2 4 2 7 2 2" xfId="20974"/>
    <cellStyle name="Geplante Projekte 2 4 2 7 3" xfId="20975"/>
    <cellStyle name="Geplante Projekte 2 4 2 8" xfId="20976"/>
    <cellStyle name="Geplante Projekte 2 4 2 8 2" xfId="20977"/>
    <cellStyle name="Geplante Projekte 2 4 2 8 2 2" xfId="20978"/>
    <cellStyle name="Geplante Projekte 2 4 2 8 3" xfId="20979"/>
    <cellStyle name="Geplante Projekte 2 4 2 9" xfId="20980"/>
    <cellStyle name="Geplante Projekte 2 4 2 9 2" xfId="20981"/>
    <cellStyle name="Geplante Projekte 2 4 2 9 2 2" xfId="20982"/>
    <cellStyle name="Geplante Projekte 2 4 2 9 3" xfId="20983"/>
    <cellStyle name="Geplante Projekte 2 4 3" xfId="20984"/>
    <cellStyle name="Geplante Projekte 2 4 3 2" xfId="20985"/>
    <cellStyle name="Geplante Projekte 2 4 3 2 2" xfId="20986"/>
    <cellStyle name="Geplante Projekte 2 4 3 3" xfId="20987"/>
    <cellStyle name="Geplante Projekte 2 4 4" xfId="20988"/>
    <cellStyle name="Geplante Projekte 2 4 4 2" xfId="20989"/>
    <cellStyle name="Geplante Projekte 2 4 4 2 2" xfId="20990"/>
    <cellStyle name="Geplante Projekte 2 4 4 3" xfId="20991"/>
    <cellStyle name="Geplante Projekte 2 4 5" xfId="20992"/>
    <cellStyle name="Geplante Projekte 2 4 5 2" xfId="20993"/>
    <cellStyle name="Geplante Projekte 2 4 6" xfId="20994"/>
    <cellStyle name="Geplante Projekte 2 4 6 2" xfId="20995"/>
    <cellStyle name="Geplante Projekte 2 4 7" xfId="20996"/>
    <cellStyle name="Geplante Projekte 2 5" xfId="20997"/>
    <cellStyle name="Geplante Projekte 2 5 10" xfId="20998"/>
    <cellStyle name="Geplante Projekte 2 5 10 2" xfId="20999"/>
    <cellStyle name="Geplante Projekte 2 5 10 2 2" xfId="21000"/>
    <cellStyle name="Geplante Projekte 2 5 10 3" xfId="21001"/>
    <cellStyle name="Geplante Projekte 2 5 11" xfId="21002"/>
    <cellStyle name="Geplante Projekte 2 5 11 2" xfId="21003"/>
    <cellStyle name="Geplante Projekte 2 5 12" xfId="21004"/>
    <cellStyle name="Geplante Projekte 2 5 12 2" xfId="21005"/>
    <cellStyle name="Geplante Projekte 2 5 13" xfId="21006"/>
    <cellStyle name="Geplante Projekte 2 5 13 2" xfId="21007"/>
    <cellStyle name="Geplante Projekte 2 5 14" xfId="21008"/>
    <cellStyle name="Geplante Projekte 2 5 2" xfId="21009"/>
    <cellStyle name="Geplante Projekte 2 5 2 2" xfId="21010"/>
    <cellStyle name="Geplante Projekte 2 5 2 2 2" xfId="21011"/>
    <cellStyle name="Geplante Projekte 2 5 2 3" xfId="21012"/>
    <cellStyle name="Geplante Projekte 2 5 3" xfId="21013"/>
    <cellStyle name="Geplante Projekte 2 5 3 2" xfId="21014"/>
    <cellStyle name="Geplante Projekte 2 5 3 2 2" xfId="21015"/>
    <cellStyle name="Geplante Projekte 2 5 3 3" xfId="21016"/>
    <cellStyle name="Geplante Projekte 2 5 4" xfId="21017"/>
    <cellStyle name="Geplante Projekte 2 5 4 2" xfId="21018"/>
    <cellStyle name="Geplante Projekte 2 5 4 2 2" xfId="21019"/>
    <cellStyle name="Geplante Projekte 2 5 4 3" xfId="21020"/>
    <cellStyle name="Geplante Projekte 2 5 5" xfId="21021"/>
    <cellStyle name="Geplante Projekte 2 5 5 2" xfId="21022"/>
    <cellStyle name="Geplante Projekte 2 5 5 2 2" xfId="21023"/>
    <cellStyle name="Geplante Projekte 2 5 5 3" xfId="21024"/>
    <cellStyle name="Geplante Projekte 2 5 6" xfId="21025"/>
    <cellStyle name="Geplante Projekte 2 5 6 2" xfId="21026"/>
    <cellStyle name="Geplante Projekte 2 5 6 2 2" xfId="21027"/>
    <cellStyle name="Geplante Projekte 2 5 6 3" xfId="21028"/>
    <cellStyle name="Geplante Projekte 2 5 7" xfId="21029"/>
    <cellStyle name="Geplante Projekte 2 5 7 2" xfId="21030"/>
    <cellStyle name="Geplante Projekte 2 5 7 2 2" xfId="21031"/>
    <cellStyle name="Geplante Projekte 2 5 7 3" xfId="21032"/>
    <cellStyle name="Geplante Projekte 2 5 8" xfId="21033"/>
    <cellStyle name="Geplante Projekte 2 5 8 2" xfId="21034"/>
    <cellStyle name="Geplante Projekte 2 5 8 2 2" xfId="21035"/>
    <cellStyle name="Geplante Projekte 2 5 8 3" xfId="21036"/>
    <cellStyle name="Geplante Projekte 2 5 9" xfId="21037"/>
    <cellStyle name="Geplante Projekte 2 5 9 2" xfId="21038"/>
    <cellStyle name="Geplante Projekte 2 5 9 2 2" xfId="21039"/>
    <cellStyle name="Geplante Projekte 2 5 9 3" xfId="21040"/>
    <cellStyle name="Geplante Projekte 2 6" xfId="21041"/>
    <cellStyle name="Geplante Projekte 2 6 2" xfId="21042"/>
    <cellStyle name="Geplante Projekte 2 6 2 2" xfId="21043"/>
    <cellStyle name="Geplante Projekte 2 6 3" xfId="21044"/>
    <cellStyle name="Geplante Projekte 2 7" xfId="21045"/>
    <cellStyle name="Geplante Projekte 2 7 2" xfId="21046"/>
    <cellStyle name="Geplante Projekte 2 7 2 2" xfId="21047"/>
    <cellStyle name="Geplante Projekte 2 7 3" xfId="21048"/>
    <cellStyle name="Geplante Projekte 2 8" xfId="21049"/>
    <cellStyle name="Geplante Projekte 2 8 2" xfId="21050"/>
    <cellStyle name="Geplante Projekte 2 9" xfId="21051"/>
    <cellStyle name="Geplante Projekte 2 9 2" xfId="21052"/>
    <cellStyle name="Geplante Projekte 3" xfId="21053"/>
    <cellStyle name="Geplante Projekte 3 2" xfId="21054"/>
    <cellStyle name="Geplante Projekte 3 2 10" xfId="21055"/>
    <cellStyle name="Geplante Projekte 3 2 10 2" xfId="21056"/>
    <cellStyle name="Geplante Projekte 3 2 10 2 2" xfId="21057"/>
    <cellStyle name="Geplante Projekte 3 2 10 3" xfId="21058"/>
    <cellStyle name="Geplante Projekte 3 2 11" xfId="21059"/>
    <cellStyle name="Geplante Projekte 3 2 11 2" xfId="21060"/>
    <cellStyle name="Geplante Projekte 3 2 12" xfId="21061"/>
    <cellStyle name="Geplante Projekte 3 2 12 2" xfId="21062"/>
    <cellStyle name="Geplante Projekte 3 2 13" xfId="21063"/>
    <cellStyle name="Geplante Projekte 3 2 13 2" xfId="21064"/>
    <cellStyle name="Geplante Projekte 3 2 14" xfId="21065"/>
    <cellStyle name="Geplante Projekte 3 2 2" xfId="21066"/>
    <cellStyle name="Geplante Projekte 3 2 2 2" xfId="21067"/>
    <cellStyle name="Geplante Projekte 3 2 2 2 2" xfId="21068"/>
    <cellStyle name="Geplante Projekte 3 2 2 3" xfId="21069"/>
    <cellStyle name="Geplante Projekte 3 2 3" xfId="21070"/>
    <cellStyle name="Geplante Projekte 3 2 3 2" xfId="21071"/>
    <cellStyle name="Geplante Projekte 3 2 3 2 2" xfId="21072"/>
    <cellStyle name="Geplante Projekte 3 2 3 3" xfId="21073"/>
    <cellStyle name="Geplante Projekte 3 2 4" xfId="21074"/>
    <cellStyle name="Geplante Projekte 3 2 4 2" xfId="21075"/>
    <cellStyle name="Geplante Projekte 3 2 4 2 2" xfId="21076"/>
    <cellStyle name="Geplante Projekte 3 2 4 3" xfId="21077"/>
    <cellStyle name="Geplante Projekte 3 2 5" xfId="21078"/>
    <cellStyle name="Geplante Projekte 3 2 5 2" xfId="21079"/>
    <cellStyle name="Geplante Projekte 3 2 5 2 2" xfId="21080"/>
    <cellStyle name="Geplante Projekte 3 2 5 3" xfId="21081"/>
    <cellStyle name="Geplante Projekte 3 2 6" xfId="21082"/>
    <cellStyle name="Geplante Projekte 3 2 6 2" xfId="21083"/>
    <cellStyle name="Geplante Projekte 3 2 6 2 2" xfId="21084"/>
    <cellStyle name="Geplante Projekte 3 2 6 3" xfId="21085"/>
    <cellStyle name="Geplante Projekte 3 2 7" xfId="21086"/>
    <cellStyle name="Geplante Projekte 3 2 7 2" xfId="21087"/>
    <cellStyle name="Geplante Projekte 3 2 7 2 2" xfId="21088"/>
    <cellStyle name="Geplante Projekte 3 2 7 3" xfId="21089"/>
    <cellStyle name="Geplante Projekte 3 2 8" xfId="21090"/>
    <cellStyle name="Geplante Projekte 3 2 8 2" xfId="21091"/>
    <cellStyle name="Geplante Projekte 3 2 8 2 2" xfId="21092"/>
    <cellStyle name="Geplante Projekte 3 2 8 3" xfId="21093"/>
    <cellStyle name="Geplante Projekte 3 2 9" xfId="21094"/>
    <cellStyle name="Geplante Projekte 3 2 9 2" xfId="21095"/>
    <cellStyle name="Geplante Projekte 3 2 9 2 2" xfId="21096"/>
    <cellStyle name="Geplante Projekte 3 2 9 3" xfId="21097"/>
    <cellStyle name="Geplante Projekte 3 3" xfId="21098"/>
    <cellStyle name="Geplante Projekte 3 3 2" xfId="21099"/>
    <cellStyle name="Geplante Projekte 3 3 2 2" xfId="21100"/>
    <cellStyle name="Geplante Projekte 3 3 3" xfId="21101"/>
    <cellStyle name="Geplante Projekte 3 4" xfId="21102"/>
    <cellStyle name="Geplante Projekte 3 4 2" xfId="21103"/>
    <cellStyle name="Geplante Projekte 3 4 2 2" xfId="21104"/>
    <cellStyle name="Geplante Projekte 3 4 3" xfId="21105"/>
    <cellStyle name="Geplante Projekte 3 5" xfId="21106"/>
    <cellStyle name="Geplante Projekte 3 5 2" xfId="21107"/>
    <cellStyle name="Geplante Projekte 3 6" xfId="21108"/>
    <cellStyle name="Geplante Projekte 3 6 2" xfId="21109"/>
    <cellStyle name="Geplante Projekte 3 7" xfId="21110"/>
    <cellStyle name="Geplante Projekte 4" xfId="21111"/>
    <cellStyle name="Geplante Projekte 4 2" xfId="21112"/>
    <cellStyle name="Geplante Projekte 4 2 10" xfId="21113"/>
    <cellStyle name="Geplante Projekte 4 2 10 2" xfId="21114"/>
    <cellStyle name="Geplante Projekte 4 2 10 2 2" xfId="21115"/>
    <cellStyle name="Geplante Projekte 4 2 10 3" xfId="21116"/>
    <cellStyle name="Geplante Projekte 4 2 11" xfId="21117"/>
    <cellStyle name="Geplante Projekte 4 2 11 2" xfId="21118"/>
    <cellStyle name="Geplante Projekte 4 2 12" xfId="21119"/>
    <cellStyle name="Geplante Projekte 4 2 12 2" xfId="21120"/>
    <cellStyle name="Geplante Projekte 4 2 13" xfId="21121"/>
    <cellStyle name="Geplante Projekte 4 2 13 2" xfId="21122"/>
    <cellStyle name="Geplante Projekte 4 2 14" xfId="21123"/>
    <cellStyle name="Geplante Projekte 4 2 2" xfId="21124"/>
    <cellStyle name="Geplante Projekte 4 2 2 2" xfId="21125"/>
    <cellStyle name="Geplante Projekte 4 2 2 2 2" xfId="21126"/>
    <cellStyle name="Geplante Projekte 4 2 2 3" xfId="21127"/>
    <cellStyle name="Geplante Projekte 4 2 3" xfId="21128"/>
    <cellStyle name="Geplante Projekte 4 2 3 2" xfId="21129"/>
    <cellStyle name="Geplante Projekte 4 2 3 2 2" xfId="21130"/>
    <cellStyle name="Geplante Projekte 4 2 3 3" xfId="21131"/>
    <cellStyle name="Geplante Projekte 4 2 4" xfId="21132"/>
    <cellStyle name="Geplante Projekte 4 2 4 2" xfId="21133"/>
    <cellStyle name="Geplante Projekte 4 2 4 2 2" xfId="21134"/>
    <cellStyle name="Geplante Projekte 4 2 4 3" xfId="21135"/>
    <cellStyle name="Geplante Projekte 4 2 5" xfId="21136"/>
    <cellStyle name="Geplante Projekte 4 2 5 2" xfId="21137"/>
    <cellStyle name="Geplante Projekte 4 2 5 2 2" xfId="21138"/>
    <cellStyle name="Geplante Projekte 4 2 5 3" xfId="21139"/>
    <cellStyle name="Geplante Projekte 4 2 6" xfId="21140"/>
    <cellStyle name="Geplante Projekte 4 2 6 2" xfId="21141"/>
    <cellStyle name="Geplante Projekte 4 2 6 2 2" xfId="21142"/>
    <cellStyle name="Geplante Projekte 4 2 6 3" xfId="21143"/>
    <cellStyle name="Geplante Projekte 4 2 7" xfId="21144"/>
    <cellStyle name="Geplante Projekte 4 2 7 2" xfId="21145"/>
    <cellStyle name="Geplante Projekte 4 2 7 2 2" xfId="21146"/>
    <cellStyle name="Geplante Projekte 4 2 7 3" xfId="21147"/>
    <cellStyle name="Geplante Projekte 4 2 8" xfId="21148"/>
    <cellStyle name="Geplante Projekte 4 2 8 2" xfId="21149"/>
    <cellStyle name="Geplante Projekte 4 2 8 2 2" xfId="21150"/>
    <cellStyle name="Geplante Projekte 4 2 8 3" xfId="21151"/>
    <cellStyle name="Geplante Projekte 4 2 9" xfId="21152"/>
    <cellStyle name="Geplante Projekte 4 2 9 2" xfId="21153"/>
    <cellStyle name="Geplante Projekte 4 2 9 2 2" xfId="21154"/>
    <cellStyle name="Geplante Projekte 4 2 9 3" xfId="21155"/>
    <cellStyle name="Geplante Projekte 4 3" xfId="21156"/>
    <cellStyle name="Geplante Projekte 4 3 2" xfId="21157"/>
    <cellStyle name="Geplante Projekte 4 3 2 2" xfId="21158"/>
    <cellStyle name="Geplante Projekte 4 3 3" xfId="21159"/>
    <cellStyle name="Geplante Projekte 4 4" xfId="21160"/>
    <cellStyle name="Geplante Projekte 4 4 2" xfId="21161"/>
    <cellStyle name="Geplante Projekte 4 4 2 2" xfId="21162"/>
    <cellStyle name="Geplante Projekte 4 4 3" xfId="21163"/>
    <cellStyle name="Geplante Projekte 4 5" xfId="21164"/>
    <cellStyle name="Geplante Projekte 4 5 2" xfId="21165"/>
    <cellStyle name="Geplante Projekte 4 6" xfId="21166"/>
    <cellStyle name="Geplante Projekte 4 6 2" xfId="21167"/>
    <cellStyle name="Geplante Projekte 4 7" xfId="21168"/>
    <cellStyle name="Geplante Projekte 5" xfId="21169"/>
    <cellStyle name="Geplante Projekte 5 2" xfId="21170"/>
    <cellStyle name="Geplante Projekte 5 2 10" xfId="21171"/>
    <cellStyle name="Geplante Projekte 5 2 10 2" xfId="21172"/>
    <cellStyle name="Geplante Projekte 5 2 10 2 2" xfId="21173"/>
    <cellStyle name="Geplante Projekte 5 2 10 3" xfId="21174"/>
    <cellStyle name="Geplante Projekte 5 2 11" xfId="21175"/>
    <cellStyle name="Geplante Projekte 5 2 11 2" xfId="21176"/>
    <cellStyle name="Geplante Projekte 5 2 12" xfId="21177"/>
    <cellStyle name="Geplante Projekte 5 2 12 2" xfId="21178"/>
    <cellStyle name="Geplante Projekte 5 2 13" xfId="21179"/>
    <cellStyle name="Geplante Projekte 5 2 13 2" xfId="21180"/>
    <cellStyle name="Geplante Projekte 5 2 14" xfId="21181"/>
    <cellStyle name="Geplante Projekte 5 2 2" xfId="21182"/>
    <cellStyle name="Geplante Projekte 5 2 2 2" xfId="21183"/>
    <cellStyle name="Geplante Projekte 5 2 2 2 2" xfId="21184"/>
    <cellStyle name="Geplante Projekte 5 2 2 3" xfId="21185"/>
    <cellStyle name="Geplante Projekte 5 2 3" xfId="21186"/>
    <cellStyle name="Geplante Projekte 5 2 3 2" xfId="21187"/>
    <cellStyle name="Geplante Projekte 5 2 3 2 2" xfId="21188"/>
    <cellStyle name="Geplante Projekte 5 2 3 3" xfId="21189"/>
    <cellStyle name="Geplante Projekte 5 2 4" xfId="21190"/>
    <cellStyle name="Geplante Projekte 5 2 4 2" xfId="21191"/>
    <cellStyle name="Geplante Projekte 5 2 4 2 2" xfId="21192"/>
    <cellStyle name="Geplante Projekte 5 2 4 3" xfId="21193"/>
    <cellStyle name="Geplante Projekte 5 2 5" xfId="21194"/>
    <cellStyle name="Geplante Projekte 5 2 5 2" xfId="21195"/>
    <cellStyle name="Geplante Projekte 5 2 5 2 2" xfId="21196"/>
    <cellStyle name="Geplante Projekte 5 2 5 3" xfId="21197"/>
    <cellStyle name="Geplante Projekte 5 2 6" xfId="21198"/>
    <cellStyle name="Geplante Projekte 5 2 6 2" xfId="21199"/>
    <cellStyle name="Geplante Projekte 5 2 6 2 2" xfId="21200"/>
    <cellStyle name="Geplante Projekte 5 2 6 3" xfId="21201"/>
    <cellStyle name="Geplante Projekte 5 2 7" xfId="21202"/>
    <cellStyle name="Geplante Projekte 5 2 7 2" xfId="21203"/>
    <cellStyle name="Geplante Projekte 5 2 7 2 2" xfId="21204"/>
    <cellStyle name="Geplante Projekte 5 2 7 3" xfId="21205"/>
    <cellStyle name="Geplante Projekte 5 2 8" xfId="21206"/>
    <cellStyle name="Geplante Projekte 5 2 8 2" xfId="21207"/>
    <cellStyle name="Geplante Projekte 5 2 8 2 2" xfId="21208"/>
    <cellStyle name="Geplante Projekte 5 2 8 3" xfId="21209"/>
    <cellStyle name="Geplante Projekte 5 2 9" xfId="21210"/>
    <cellStyle name="Geplante Projekte 5 2 9 2" xfId="21211"/>
    <cellStyle name="Geplante Projekte 5 2 9 2 2" xfId="21212"/>
    <cellStyle name="Geplante Projekte 5 2 9 3" xfId="21213"/>
    <cellStyle name="Geplante Projekte 5 3" xfId="21214"/>
    <cellStyle name="Geplante Projekte 5 3 2" xfId="21215"/>
    <cellStyle name="Geplante Projekte 5 3 2 2" xfId="21216"/>
    <cellStyle name="Geplante Projekte 5 3 3" xfId="21217"/>
    <cellStyle name="Geplante Projekte 5 4" xfId="21218"/>
    <cellStyle name="Geplante Projekte 5 4 2" xfId="21219"/>
    <cellStyle name="Geplante Projekte 5 4 2 2" xfId="21220"/>
    <cellStyle name="Geplante Projekte 5 4 3" xfId="21221"/>
    <cellStyle name="Geplante Projekte 5 5" xfId="21222"/>
    <cellStyle name="Geplante Projekte 5 5 2" xfId="21223"/>
    <cellStyle name="Geplante Projekte 5 6" xfId="21224"/>
    <cellStyle name="Geplante Projekte 5 6 2" xfId="21225"/>
    <cellStyle name="Geplante Projekte 5 7" xfId="21226"/>
    <cellStyle name="Geplante Projekte 6" xfId="21227"/>
    <cellStyle name="Geplante Projekte 6 10" xfId="21228"/>
    <cellStyle name="Geplante Projekte 6 10 2" xfId="21229"/>
    <cellStyle name="Geplante Projekte 6 10 2 2" xfId="21230"/>
    <cellStyle name="Geplante Projekte 6 10 3" xfId="21231"/>
    <cellStyle name="Geplante Projekte 6 11" xfId="21232"/>
    <cellStyle name="Geplante Projekte 6 11 2" xfId="21233"/>
    <cellStyle name="Geplante Projekte 6 12" xfId="21234"/>
    <cellStyle name="Geplante Projekte 6 12 2" xfId="21235"/>
    <cellStyle name="Geplante Projekte 6 13" xfId="21236"/>
    <cellStyle name="Geplante Projekte 6 13 2" xfId="21237"/>
    <cellStyle name="Geplante Projekte 6 14" xfId="21238"/>
    <cellStyle name="Geplante Projekte 6 2" xfId="21239"/>
    <cellStyle name="Geplante Projekte 6 2 2" xfId="21240"/>
    <cellStyle name="Geplante Projekte 6 2 2 2" xfId="21241"/>
    <cellStyle name="Geplante Projekte 6 2 3" xfId="21242"/>
    <cellStyle name="Geplante Projekte 6 3" xfId="21243"/>
    <cellStyle name="Geplante Projekte 6 3 2" xfId="21244"/>
    <cellStyle name="Geplante Projekte 6 3 2 2" xfId="21245"/>
    <cellStyle name="Geplante Projekte 6 3 3" xfId="21246"/>
    <cellStyle name="Geplante Projekte 6 4" xfId="21247"/>
    <cellStyle name="Geplante Projekte 6 4 2" xfId="21248"/>
    <cellStyle name="Geplante Projekte 6 4 2 2" xfId="21249"/>
    <cellStyle name="Geplante Projekte 6 4 3" xfId="21250"/>
    <cellStyle name="Geplante Projekte 6 5" xfId="21251"/>
    <cellStyle name="Geplante Projekte 6 5 2" xfId="21252"/>
    <cellStyle name="Geplante Projekte 6 5 2 2" xfId="21253"/>
    <cellStyle name="Geplante Projekte 6 5 3" xfId="21254"/>
    <cellStyle name="Geplante Projekte 6 6" xfId="21255"/>
    <cellStyle name="Geplante Projekte 6 6 2" xfId="21256"/>
    <cellStyle name="Geplante Projekte 6 6 2 2" xfId="21257"/>
    <cellStyle name="Geplante Projekte 6 6 3" xfId="21258"/>
    <cellStyle name="Geplante Projekte 6 7" xfId="21259"/>
    <cellStyle name="Geplante Projekte 6 7 2" xfId="21260"/>
    <cellStyle name="Geplante Projekte 6 7 2 2" xfId="21261"/>
    <cellStyle name="Geplante Projekte 6 7 3" xfId="21262"/>
    <cellStyle name="Geplante Projekte 6 8" xfId="21263"/>
    <cellStyle name="Geplante Projekte 6 8 2" xfId="21264"/>
    <cellStyle name="Geplante Projekte 6 8 2 2" xfId="21265"/>
    <cellStyle name="Geplante Projekte 6 8 3" xfId="21266"/>
    <cellStyle name="Geplante Projekte 6 9" xfId="21267"/>
    <cellStyle name="Geplante Projekte 6 9 2" xfId="21268"/>
    <cellStyle name="Geplante Projekte 6 9 2 2" xfId="21269"/>
    <cellStyle name="Geplante Projekte 6 9 3" xfId="21270"/>
    <cellStyle name="Geplante Projekte 7" xfId="21271"/>
    <cellStyle name="Geplante Projekte 7 2" xfId="21272"/>
    <cellStyle name="Geplante Projekte 7 2 2" xfId="21273"/>
    <cellStyle name="Geplante Projekte 7 3" xfId="21274"/>
    <cellStyle name="Geplante Projekte 8" xfId="21275"/>
    <cellStyle name="Geplante Projekte 8 2" xfId="21276"/>
    <cellStyle name="Geplante Projekte 8 2 2" xfId="21277"/>
    <cellStyle name="Geplante Projekte 8 3" xfId="21278"/>
    <cellStyle name="Geplante Projekte 9" xfId="21279"/>
    <cellStyle name="Geplante Projekte 9 2" xfId="21280"/>
    <cellStyle name="GerBOM1" xfId="21281"/>
    <cellStyle name="Gesamtsumme" xfId="21282"/>
    <cellStyle name="Gesamtsumme 10" xfId="21283"/>
    <cellStyle name="Gesamtsumme 2" xfId="21284"/>
    <cellStyle name="Gesamtsumme 2 2" xfId="21285"/>
    <cellStyle name="Gesamtsumme 2 2 10" xfId="21286"/>
    <cellStyle name="Gesamtsumme 2 2 10 2" xfId="21287"/>
    <cellStyle name="Gesamtsumme 2 2 10 2 2" xfId="21288"/>
    <cellStyle name="Gesamtsumme 2 2 10 3" xfId="21289"/>
    <cellStyle name="Gesamtsumme 2 2 11" xfId="21290"/>
    <cellStyle name="Gesamtsumme 2 2 11 2" xfId="21291"/>
    <cellStyle name="Gesamtsumme 2 2 12" xfId="21292"/>
    <cellStyle name="Gesamtsumme 2 2 12 2" xfId="21293"/>
    <cellStyle name="Gesamtsumme 2 2 13" xfId="21294"/>
    <cellStyle name="Gesamtsumme 2 2 13 2" xfId="21295"/>
    <cellStyle name="Gesamtsumme 2 2 14" xfId="21296"/>
    <cellStyle name="Gesamtsumme 2 2 2" xfId="21297"/>
    <cellStyle name="Gesamtsumme 2 2 2 2" xfId="21298"/>
    <cellStyle name="Gesamtsumme 2 2 2 2 2" xfId="21299"/>
    <cellStyle name="Gesamtsumme 2 2 2 3" xfId="21300"/>
    <cellStyle name="Gesamtsumme 2 2 3" xfId="21301"/>
    <cellStyle name="Gesamtsumme 2 2 3 2" xfId="21302"/>
    <cellStyle name="Gesamtsumme 2 2 3 2 2" xfId="21303"/>
    <cellStyle name="Gesamtsumme 2 2 3 3" xfId="21304"/>
    <cellStyle name="Gesamtsumme 2 2 4" xfId="21305"/>
    <cellStyle name="Gesamtsumme 2 2 4 2" xfId="21306"/>
    <cellStyle name="Gesamtsumme 2 2 4 2 2" xfId="21307"/>
    <cellStyle name="Gesamtsumme 2 2 4 3" xfId="21308"/>
    <cellStyle name="Gesamtsumme 2 2 5" xfId="21309"/>
    <cellStyle name="Gesamtsumme 2 2 5 2" xfId="21310"/>
    <cellStyle name="Gesamtsumme 2 2 5 2 2" xfId="21311"/>
    <cellStyle name="Gesamtsumme 2 2 5 3" xfId="21312"/>
    <cellStyle name="Gesamtsumme 2 2 6" xfId="21313"/>
    <cellStyle name="Gesamtsumme 2 2 6 2" xfId="21314"/>
    <cellStyle name="Gesamtsumme 2 2 6 2 2" xfId="21315"/>
    <cellStyle name="Gesamtsumme 2 2 6 3" xfId="21316"/>
    <cellStyle name="Gesamtsumme 2 2 7" xfId="21317"/>
    <cellStyle name="Gesamtsumme 2 2 7 2" xfId="21318"/>
    <cellStyle name="Gesamtsumme 2 2 7 2 2" xfId="21319"/>
    <cellStyle name="Gesamtsumme 2 2 7 3" xfId="21320"/>
    <cellStyle name="Gesamtsumme 2 2 8" xfId="21321"/>
    <cellStyle name="Gesamtsumme 2 2 8 2" xfId="21322"/>
    <cellStyle name="Gesamtsumme 2 2 8 2 2" xfId="21323"/>
    <cellStyle name="Gesamtsumme 2 2 8 3" xfId="21324"/>
    <cellStyle name="Gesamtsumme 2 2 9" xfId="21325"/>
    <cellStyle name="Gesamtsumme 2 2 9 2" xfId="21326"/>
    <cellStyle name="Gesamtsumme 2 2 9 2 2" xfId="21327"/>
    <cellStyle name="Gesamtsumme 2 2 9 3" xfId="21328"/>
    <cellStyle name="Gesamtsumme 2 3" xfId="21329"/>
    <cellStyle name="Gesamtsumme 2 3 2" xfId="21330"/>
    <cellStyle name="Gesamtsumme 2 3 2 2" xfId="21331"/>
    <cellStyle name="Gesamtsumme 2 3 3" xfId="21332"/>
    <cellStyle name="Gesamtsumme 2 4" xfId="21333"/>
    <cellStyle name="Gesamtsumme 2 4 2" xfId="21334"/>
    <cellStyle name="Gesamtsumme 2 4 2 2" xfId="21335"/>
    <cellStyle name="Gesamtsumme 2 4 3" xfId="21336"/>
    <cellStyle name="Gesamtsumme 2 5" xfId="21337"/>
    <cellStyle name="Gesamtsumme 2 5 2" xfId="21338"/>
    <cellStyle name="Gesamtsumme 2 6" xfId="21339"/>
    <cellStyle name="Gesamtsumme 2 6 2" xfId="21340"/>
    <cellStyle name="Gesamtsumme 2 7" xfId="21341"/>
    <cellStyle name="Gesamtsumme 3" xfId="21342"/>
    <cellStyle name="Gesamtsumme 3 2" xfId="21343"/>
    <cellStyle name="Gesamtsumme 3 2 10" xfId="21344"/>
    <cellStyle name="Gesamtsumme 3 2 10 2" xfId="21345"/>
    <cellStyle name="Gesamtsumme 3 2 10 2 2" xfId="21346"/>
    <cellStyle name="Gesamtsumme 3 2 10 3" xfId="21347"/>
    <cellStyle name="Gesamtsumme 3 2 11" xfId="21348"/>
    <cellStyle name="Gesamtsumme 3 2 11 2" xfId="21349"/>
    <cellStyle name="Gesamtsumme 3 2 12" xfId="21350"/>
    <cellStyle name="Gesamtsumme 3 2 12 2" xfId="21351"/>
    <cellStyle name="Gesamtsumme 3 2 13" xfId="21352"/>
    <cellStyle name="Gesamtsumme 3 2 13 2" xfId="21353"/>
    <cellStyle name="Gesamtsumme 3 2 14" xfId="21354"/>
    <cellStyle name="Gesamtsumme 3 2 2" xfId="21355"/>
    <cellStyle name="Gesamtsumme 3 2 2 2" xfId="21356"/>
    <cellStyle name="Gesamtsumme 3 2 2 2 2" xfId="21357"/>
    <cellStyle name="Gesamtsumme 3 2 2 3" xfId="21358"/>
    <cellStyle name="Gesamtsumme 3 2 3" xfId="21359"/>
    <cellStyle name="Gesamtsumme 3 2 3 2" xfId="21360"/>
    <cellStyle name="Gesamtsumme 3 2 3 2 2" xfId="21361"/>
    <cellStyle name="Gesamtsumme 3 2 3 3" xfId="21362"/>
    <cellStyle name="Gesamtsumme 3 2 4" xfId="21363"/>
    <cellStyle name="Gesamtsumme 3 2 4 2" xfId="21364"/>
    <cellStyle name="Gesamtsumme 3 2 4 2 2" xfId="21365"/>
    <cellStyle name="Gesamtsumme 3 2 4 3" xfId="21366"/>
    <cellStyle name="Gesamtsumme 3 2 5" xfId="21367"/>
    <cellStyle name="Gesamtsumme 3 2 5 2" xfId="21368"/>
    <cellStyle name="Gesamtsumme 3 2 5 2 2" xfId="21369"/>
    <cellStyle name="Gesamtsumme 3 2 5 3" xfId="21370"/>
    <cellStyle name="Gesamtsumme 3 2 6" xfId="21371"/>
    <cellStyle name="Gesamtsumme 3 2 6 2" xfId="21372"/>
    <cellStyle name="Gesamtsumme 3 2 6 2 2" xfId="21373"/>
    <cellStyle name="Gesamtsumme 3 2 6 3" xfId="21374"/>
    <cellStyle name="Gesamtsumme 3 2 7" xfId="21375"/>
    <cellStyle name="Gesamtsumme 3 2 7 2" xfId="21376"/>
    <cellStyle name="Gesamtsumme 3 2 7 2 2" xfId="21377"/>
    <cellStyle name="Gesamtsumme 3 2 7 3" xfId="21378"/>
    <cellStyle name="Gesamtsumme 3 2 8" xfId="21379"/>
    <cellStyle name="Gesamtsumme 3 2 8 2" xfId="21380"/>
    <cellStyle name="Gesamtsumme 3 2 8 2 2" xfId="21381"/>
    <cellStyle name="Gesamtsumme 3 2 8 3" xfId="21382"/>
    <cellStyle name="Gesamtsumme 3 2 9" xfId="21383"/>
    <cellStyle name="Gesamtsumme 3 2 9 2" xfId="21384"/>
    <cellStyle name="Gesamtsumme 3 2 9 2 2" xfId="21385"/>
    <cellStyle name="Gesamtsumme 3 2 9 3" xfId="21386"/>
    <cellStyle name="Gesamtsumme 3 3" xfId="21387"/>
    <cellStyle name="Gesamtsumme 3 3 2" xfId="21388"/>
    <cellStyle name="Gesamtsumme 3 3 2 2" xfId="21389"/>
    <cellStyle name="Gesamtsumme 3 3 3" xfId="21390"/>
    <cellStyle name="Gesamtsumme 3 4" xfId="21391"/>
    <cellStyle name="Gesamtsumme 3 4 2" xfId="21392"/>
    <cellStyle name="Gesamtsumme 3 4 2 2" xfId="21393"/>
    <cellStyle name="Gesamtsumme 3 4 3" xfId="21394"/>
    <cellStyle name="Gesamtsumme 3 5" xfId="21395"/>
    <cellStyle name="Gesamtsumme 3 5 2" xfId="21396"/>
    <cellStyle name="Gesamtsumme 3 6" xfId="21397"/>
    <cellStyle name="Gesamtsumme 3 6 2" xfId="21398"/>
    <cellStyle name="Gesamtsumme 3 7" xfId="21399"/>
    <cellStyle name="Gesamtsumme 4" xfId="21400"/>
    <cellStyle name="Gesamtsumme 4 2" xfId="21401"/>
    <cellStyle name="Gesamtsumme 4 2 10" xfId="21402"/>
    <cellStyle name="Gesamtsumme 4 2 10 2" xfId="21403"/>
    <cellStyle name="Gesamtsumme 4 2 10 2 2" xfId="21404"/>
    <cellStyle name="Gesamtsumme 4 2 10 3" xfId="21405"/>
    <cellStyle name="Gesamtsumme 4 2 11" xfId="21406"/>
    <cellStyle name="Gesamtsumme 4 2 11 2" xfId="21407"/>
    <cellStyle name="Gesamtsumme 4 2 12" xfId="21408"/>
    <cellStyle name="Gesamtsumme 4 2 12 2" xfId="21409"/>
    <cellStyle name="Gesamtsumme 4 2 13" xfId="21410"/>
    <cellStyle name="Gesamtsumme 4 2 13 2" xfId="21411"/>
    <cellStyle name="Gesamtsumme 4 2 14" xfId="21412"/>
    <cellStyle name="Gesamtsumme 4 2 2" xfId="21413"/>
    <cellStyle name="Gesamtsumme 4 2 2 2" xfId="21414"/>
    <cellStyle name="Gesamtsumme 4 2 2 2 2" xfId="21415"/>
    <cellStyle name="Gesamtsumme 4 2 2 3" xfId="21416"/>
    <cellStyle name="Gesamtsumme 4 2 3" xfId="21417"/>
    <cellStyle name="Gesamtsumme 4 2 3 2" xfId="21418"/>
    <cellStyle name="Gesamtsumme 4 2 3 2 2" xfId="21419"/>
    <cellStyle name="Gesamtsumme 4 2 3 3" xfId="21420"/>
    <cellStyle name="Gesamtsumme 4 2 4" xfId="21421"/>
    <cellStyle name="Gesamtsumme 4 2 4 2" xfId="21422"/>
    <cellStyle name="Gesamtsumme 4 2 4 2 2" xfId="21423"/>
    <cellStyle name="Gesamtsumme 4 2 4 3" xfId="21424"/>
    <cellStyle name="Gesamtsumme 4 2 5" xfId="21425"/>
    <cellStyle name="Gesamtsumme 4 2 5 2" xfId="21426"/>
    <cellStyle name="Gesamtsumme 4 2 5 2 2" xfId="21427"/>
    <cellStyle name="Gesamtsumme 4 2 5 3" xfId="21428"/>
    <cellStyle name="Gesamtsumme 4 2 6" xfId="21429"/>
    <cellStyle name="Gesamtsumme 4 2 6 2" xfId="21430"/>
    <cellStyle name="Gesamtsumme 4 2 6 2 2" xfId="21431"/>
    <cellStyle name="Gesamtsumme 4 2 6 3" xfId="21432"/>
    <cellStyle name="Gesamtsumme 4 2 7" xfId="21433"/>
    <cellStyle name="Gesamtsumme 4 2 7 2" xfId="21434"/>
    <cellStyle name="Gesamtsumme 4 2 7 2 2" xfId="21435"/>
    <cellStyle name="Gesamtsumme 4 2 7 3" xfId="21436"/>
    <cellStyle name="Gesamtsumme 4 2 8" xfId="21437"/>
    <cellStyle name="Gesamtsumme 4 2 8 2" xfId="21438"/>
    <cellStyle name="Gesamtsumme 4 2 8 2 2" xfId="21439"/>
    <cellStyle name="Gesamtsumme 4 2 8 3" xfId="21440"/>
    <cellStyle name="Gesamtsumme 4 2 9" xfId="21441"/>
    <cellStyle name="Gesamtsumme 4 2 9 2" xfId="21442"/>
    <cellStyle name="Gesamtsumme 4 2 9 2 2" xfId="21443"/>
    <cellStyle name="Gesamtsumme 4 2 9 3" xfId="21444"/>
    <cellStyle name="Gesamtsumme 4 3" xfId="21445"/>
    <cellStyle name="Gesamtsumme 4 3 2" xfId="21446"/>
    <cellStyle name="Gesamtsumme 4 3 2 2" xfId="21447"/>
    <cellStyle name="Gesamtsumme 4 3 3" xfId="21448"/>
    <cellStyle name="Gesamtsumme 4 4" xfId="21449"/>
    <cellStyle name="Gesamtsumme 4 4 2" xfId="21450"/>
    <cellStyle name="Gesamtsumme 4 4 2 2" xfId="21451"/>
    <cellStyle name="Gesamtsumme 4 4 3" xfId="21452"/>
    <cellStyle name="Gesamtsumme 4 5" xfId="21453"/>
    <cellStyle name="Gesamtsumme 4 5 2" xfId="21454"/>
    <cellStyle name="Gesamtsumme 4 6" xfId="21455"/>
    <cellStyle name="Gesamtsumme 4 6 2" xfId="21456"/>
    <cellStyle name="Gesamtsumme 4 7" xfId="21457"/>
    <cellStyle name="Gesamtsumme 5" xfId="21458"/>
    <cellStyle name="Gesamtsumme 5 10" xfId="21459"/>
    <cellStyle name="Gesamtsumme 5 10 2" xfId="21460"/>
    <cellStyle name="Gesamtsumme 5 10 2 2" xfId="21461"/>
    <cellStyle name="Gesamtsumme 5 10 3" xfId="21462"/>
    <cellStyle name="Gesamtsumme 5 11" xfId="21463"/>
    <cellStyle name="Gesamtsumme 5 11 2" xfId="21464"/>
    <cellStyle name="Gesamtsumme 5 12" xfId="21465"/>
    <cellStyle name="Gesamtsumme 5 12 2" xfId="21466"/>
    <cellStyle name="Gesamtsumme 5 13" xfId="21467"/>
    <cellStyle name="Gesamtsumme 5 13 2" xfId="21468"/>
    <cellStyle name="Gesamtsumme 5 14" xfId="21469"/>
    <cellStyle name="Gesamtsumme 5 2" xfId="21470"/>
    <cellStyle name="Gesamtsumme 5 2 2" xfId="21471"/>
    <cellStyle name="Gesamtsumme 5 2 2 2" xfId="21472"/>
    <cellStyle name="Gesamtsumme 5 2 3" xfId="21473"/>
    <cellStyle name="Gesamtsumme 5 3" xfId="21474"/>
    <cellStyle name="Gesamtsumme 5 3 2" xfId="21475"/>
    <cellStyle name="Gesamtsumme 5 3 2 2" xfId="21476"/>
    <cellStyle name="Gesamtsumme 5 3 3" xfId="21477"/>
    <cellStyle name="Gesamtsumme 5 4" xfId="21478"/>
    <cellStyle name="Gesamtsumme 5 4 2" xfId="21479"/>
    <cellStyle name="Gesamtsumme 5 4 2 2" xfId="21480"/>
    <cellStyle name="Gesamtsumme 5 4 3" xfId="21481"/>
    <cellStyle name="Gesamtsumme 5 5" xfId="21482"/>
    <cellStyle name="Gesamtsumme 5 5 2" xfId="21483"/>
    <cellStyle name="Gesamtsumme 5 5 2 2" xfId="21484"/>
    <cellStyle name="Gesamtsumme 5 5 3" xfId="21485"/>
    <cellStyle name="Gesamtsumme 5 6" xfId="21486"/>
    <cellStyle name="Gesamtsumme 5 6 2" xfId="21487"/>
    <cellStyle name="Gesamtsumme 5 6 2 2" xfId="21488"/>
    <cellStyle name="Gesamtsumme 5 6 3" xfId="21489"/>
    <cellStyle name="Gesamtsumme 5 7" xfId="21490"/>
    <cellStyle name="Gesamtsumme 5 7 2" xfId="21491"/>
    <cellStyle name="Gesamtsumme 5 7 2 2" xfId="21492"/>
    <cellStyle name="Gesamtsumme 5 7 3" xfId="21493"/>
    <cellStyle name="Gesamtsumme 5 8" xfId="21494"/>
    <cellStyle name="Gesamtsumme 5 8 2" xfId="21495"/>
    <cellStyle name="Gesamtsumme 5 8 2 2" xfId="21496"/>
    <cellStyle name="Gesamtsumme 5 8 3" xfId="21497"/>
    <cellStyle name="Gesamtsumme 5 9" xfId="21498"/>
    <cellStyle name="Gesamtsumme 5 9 2" xfId="21499"/>
    <cellStyle name="Gesamtsumme 5 9 2 2" xfId="21500"/>
    <cellStyle name="Gesamtsumme 5 9 3" xfId="21501"/>
    <cellStyle name="Gesamtsumme 6" xfId="21502"/>
    <cellStyle name="Gesamtsumme 6 2" xfId="21503"/>
    <cellStyle name="Gesamtsumme 6 2 2" xfId="21504"/>
    <cellStyle name="Gesamtsumme 6 3" xfId="21505"/>
    <cellStyle name="Gesamtsumme 7" xfId="21506"/>
    <cellStyle name="Gesamtsumme 7 2" xfId="21507"/>
    <cellStyle name="Gesamtsumme 7 2 2" xfId="21508"/>
    <cellStyle name="Gesamtsumme 7 3" xfId="21509"/>
    <cellStyle name="Gesamtsumme 8" xfId="21510"/>
    <cellStyle name="Gesamtsumme 8 2" xfId="21511"/>
    <cellStyle name="Gesamtsumme 9" xfId="21512"/>
    <cellStyle name="Gesamtsumme 9 2" xfId="21513"/>
    <cellStyle name="geschlossenes Projekt" xfId="21514"/>
    <cellStyle name="geschlossenes Projekt 10" xfId="21515"/>
    <cellStyle name="geschlossenes Projekt 2" xfId="21516"/>
    <cellStyle name="geschlossenes Projekt 2 2" xfId="21517"/>
    <cellStyle name="geschlossenes Projekt 2 2 10" xfId="21518"/>
    <cellStyle name="geschlossenes Projekt 2 2 10 2" xfId="21519"/>
    <cellStyle name="geschlossenes Projekt 2 2 10 2 2" xfId="21520"/>
    <cellStyle name="geschlossenes Projekt 2 2 10 3" xfId="21521"/>
    <cellStyle name="geschlossenes Projekt 2 2 11" xfId="21522"/>
    <cellStyle name="geschlossenes Projekt 2 2 11 2" xfId="21523"/>
    <cellStyle name="geschlossenes Projekt 2 2 12" xfId="21524"/>
    <cellStyle name="geschlossenes Projekt 2 2 12 2" xfId="21525"/>
    <cellStyle name="geschlossenes Projekt 2 2 13" xfId="21526"/>
    <cellStyle name="geschlossenes Projekt 2 2 13 2" xfId="21527"/>
    <cellStyle name="geschlossenes Projekt 2 2 14" xfId="21528"/>
    <cellStyle name="geschlossenes Projekt 2 2 2" xfId="21529"/>
    <cellStyle name="geschlossenes Projekt 2 2 2 2" xfId="21530"/>
    <cellStyle name="geschlossenes Projekt 2 2 2 2 2" xfId="21531"/>
    <cellStyle name="geschlossenes Projekt 2 2 2 3" xfId="21532"/>
    <cellStyle name="geschlossenes Projekt 2 2 3" xfId="21533"/>
    <cellStyle name="geschlossenes Projekt 2 2 3 2" xfId="21534"/>
    <cellStyle name="geschlossenes Projekt 2 2 3 2 2" xfId="21535"/>
    <cellStyle name="geschlossenes Projekt 2 2 3 3" xfId="21536"/>
    <cellStyle name="geschlossenes Projekt 2 2 4" xfId="21537"/>
    <cellStyle name="geschlossenes Projekt 2 2 4 2" xfId="21538"/>
    <cellStyle name="geschlossenes Projekt 2 2 4 2 2" xfId="21539"/>
    <cellStyle name="geschlossenes Projekt 2 2 4 3" xfId="21540"/>
    <cellStyle name="geschlossenes Projekt 2 2 5" xfId="21541"/>
    <cellStyle name="geschlossenes Projekt 2 2 5 2" xfId="21542"/>
    <cellStyle name="geschlossenes Projekt 2 2 5 2 2" xfId="21543"/>
    <cellStyle name="geschlossenes Projekt 2 2 5 3" xfId="21544"/>
    <cellStyle name="geschlossenes Projekt 2 2 6" xfId="21545"/>
    <cellStyle name="geschlossenes Projekt 2 2 6 2" xfId="21546"/>
    <cellStyle name="geschlossenes Projekt 2 2 6 2 2" xfId="21547"/>
    <cellStyle name="geschlossenes Projekt 2 2 6 3" xfId="21548"/>
    <cellStyle name="geschlossenes Projekt 2 2 7" xfId="21549"/>
    <cellStyle name="geschlossenes Projekt 2 2 7 2" xfId="21550"/>
    <cellStyle name="geschlossenes Projekt 2 2 7 2 2" xfId="21551"/>
    <cellStyle name="geschlossenes Projekt 2 2 7 3" xfId="21552"/>
    <cellStyle name="geschlossenes Projekt 2 2 8" xfId="21553"/>
    <cellStyle name="geschlossenes Projekt 2 2 8 2" xfId="21554"/>
    <cellStyle name="geschlossenes Projekt 2 2 8 2 2" xfId="21555"/>
    <cellStyle name="geschlossenes Projekt 2 2 8 3" xfId="21556"/>
    <cellStyle name="geschlossenes Projekt 2 2 9" xfId="21557"/>
    <cellStyle name="geschlossenes Projekt 2 2 9 2" xfId="21558"/>
    <cellStyle name="geschlossenes Projekt 2 2 9 2 2" xfId="21559"/>
    <cellStyle name="geschlossenes Projekt 2 2 9 3" xfId="21560"/>
    <cellStyle name="geschlossenes Projekt 2 3" xfId="21561"/>
    <cellStyle name="geschlossenes Projekt 2 3 2" xfId="21562"/>
    <cellStyle name="geschlossenes Projekt 2 3 2 2" xfId="21563"/>
    <cellStyle name="geschlossenes Projekt 2 3 3" xfId="21564"/>
    <cellStyle name="geschlossenes Projekt 2 4" xfId="21565"/>
    <cellStyle name="geschlossenes Projekt 2 4 2" xfId="21566"/>
    <cellStyle name="geschlossenes Projekt 2 4 2 2" xfId="21567"/>
    <cellStyle name="geschlossenes Projekt 2 4 3" xfId="21568"/>
    <cellStyle name="geschlossenes Projekt 2 5" xfId="21569"/>
    <cellStyle name="geschlossenes Projekt 2 5 2" xfId="21570"/>
    <cellStyle name="geschlossenes Projekt 2 6" xfId="21571"/>
    <cellStyle name="geschlossenes Projekt 2 6 2" xfId="21572"/>
    <cellStyle name="geschlossenes Projekt 2 7" xfId="21573"/>
    <cellStyle name="geschlossenes Projekt 3" xfId="21574"/>
    <cellStyle name="geschlossenes Projekt 3 2" xfId="21575"/>
    <cellStyle name="geschlossenes Projekt 3 2 10" xfId="21576"/>
    <cellStyle name="geschlossenes Projekt 3 2 10 2" xfId="21577"/>
    <cellStyle name="geschlossenes Projekt 3 2 10 2 2" xfId="21578"/>
    <cellStyle name="geschlossenes Projekt 3 2 10 3" xfId="21579"/>
    <cellStyle name="geschlossenes Projekt 3 2 11" xfId="21580"/>
    <cellStyle name="geschlossenes Projekt 3 2 11 2" xfId="21581"/>
    <cellStyle name="geschlossenes Projekt 3 2 12" xfId="21582"/>
    <cellStyle name="geschlossenes Projekt 3 2 12 2" xfId="21583"/>
    <cellStyle name="geschlossenes Projekt 3 2 13" xfId="21584"/>
    <cellStyle name="geschlossenes Projekt 3 2 13 2" xfId="21585"/>
    <cellStyle name="geschlossenes Projekt 3 2 14" xfId="21586"/>
    <cellStyle name="geschlossenes Projekt 3 2 2" xfId="21587"/>
    <cellStyle name="geschlossenes Projekt 3 2 2 2" xfId="21588"/>
    <cellStyle name="geschlossenes Projekt 3 2 2 2 2" xfId="21589"/>
    <cellStyle name="geschlossenes Projekt 3 2 2 3" xfId="21590"/>
    <cellStyle name="geschlossenes Projekt 3 2 3" xfId="21591"/>
    <cellStyle name="geschlossenes Projekt 3 2 3 2" xfId="21592"/>
    <cellStyle name="geschlossenes Projekt 3 2 3 2 2" xfId="21593"/>
    <cellStyle name="geschlossenes Projekt 3 2 3 3" xfId="21594"/>
    <cellStyle name="geschlossenes Projekt 3 2 4" xfId="21595"/>
    <cellStyle name="geschlossenes Projekt 3 2 4 2" xfId="21596"/>
    <cellStyle name="geschlossenes Projekt 3 2 4 2 2" xfId="21597"/>
    <cellStyle name="geschlossenes Projekt 3 2 4 3" xfId="21598"/>
    <cellStyle name="geschlossenes Projekt 3 2 5" xfId="21599"/>
    <cellStyle name="geschlossenes Projekt 3 2 5 2" xfId="21600"/>
    <cellStyle name="geschlossenes Projekt 3 2 5 2 2" xfId="21601"/>
    <cellStyle name="geschlossenes Projekt 3 2 5 3" xfId="21602"/>
    <cellStyle name="geschlossenes Projekt 3 2 6" xfId="21603"/>
    <cellStyle name="geschlossenes Projekt 3 2 6 2" xfId="21604"/>
    <cellStyle name="geschlossenes Projekt 3 2 6 2 2" xfId="21605"/>
    <cellStyle name="geschlossenes Projekt 3 2 6 3" xfId="21606"/>
    <cellStyle name="geschlossenes Projekt 3 2 7" xfId="21607"/>
    <cellStyle name="geschlossenes Projekt 3 2 7 2" xfId="21608"/>
    <cellStyle name="geschlossenes Projekt 3 2 7 2 2" xfId="21609"/>
    <cellStyle name="geschlossenes Projekt 3 2 7 3" xfId="21610"/>
    <cellStyle name="geschlossenes Projekt 3 2 8" xfId="21611"/>
    <cellStyle name="geschlossenes Projekt 3 2 8 2" xfId="21612"/>
    <cellStyle name="geschlossenes Projekt 3 2 8 2 2" xfId="21613"/>
    <cellStyle name="geschlossenes Projekt 3 2 8 3" xfId="21614"/>
    <cellStyle name="geschlossenes Projekt 3 2 9" xfId="21615"/>
    <cellStyle name="geschlossenes Projekt 3 2 9 2" xfId="21616"/>
    <cellStyle name="geschlossenes Projekt 3 2 9 2 2" xfId="21617"/>
    <cellStyle name="geschlossenes Projekt 3 2 9 3" xfId="21618"/>
    <cellStyle name="geschlossenes Projekt 3 3" xfId="21619"/>
    <cellStyle name="geschlossenes Projekt 3 3 2" xfId="21620"/>
    <cellStyle name="geschlossenes Projekt 3 3 2 2" xfId="21621"/>
    <cellStyle name="geschlossenes Projekt 3 3 3" xfId="21622"/>
    <cellStyle name="geschlossenes Projekt 3 4" xfId="21623"/>
    <cellStyle name="geschlossenes Projekt 3 4 2" xfId="21624"/>
    <cellStyle name="geschlossenes Projekt 3 4 2 2" xfId="21625"/>
    <cellStyle name="geschlossenes Projekt 3 4 3" xfId="21626"/>
    <cellStyle name="geschlossenes Projekt 3 5" xfId="21627"/>
    <cellStyle name="geschlossenes Projekt 3 5 2" xfId="21628"/>
    <cellStyle name="geschlossenes Projekt 3 6" xfId="21629"/>
    <cellStyle name="geschlossenes Projekt 3 6 2" xfId="21630"/>
    <cellStyle name="geschlossenes Projekt 3 7" xfId="21631"/>
    <cellStyle name="geschlossenes Projekt 4" xfId="21632"/>
    <cellStyle name="geschlossenes Projekt 4 2" xfId="21633"/>
    <cellStyle name="geschlossenes Projekt 4 2 10" xfId="21634"/>
    <cellStyle name="geschlossenes Projekt 4 2 10 2" xfId="21635"/>
    <cellStyle name="geschlossenes Projekt 4 2 10 2 2" xfId="21636"/>
    <cellStyle name="geschlossenes Projekt 4 2 10 3" xfId="21637"/>
    <cellStyle name="geschlossenes Projekt 4 2 11" xfId="21638"/>
    <cellStyle name="geschlossenes Projekt 4 2 11 2" xfId="21639"/>
    <cellStyle name="geschlossenes Projekt 4 2 12" xfId="21640"/>
    <cellStyle name="geschlossenes Projekt 4 2 12 2" xfId="21641"/>
    <cellStyle name="geschlossenes Projekt 4 2 13" xfId="21642"/>
    <cellStyle name="geschlossenes Projekt 4 2 13 2" xfId="21643"/>
    <cellStyle name="geschlossenes Projekt 4 2 14" xfId="21644"/>
    <cellStyle name="geschlossenes Projekt 4 2 2" xfId="21645"/>
    <cellStyle name="geschlossenes Projekt 4 2 2 2" xfId="21646"/>
    <cellStyle name="geschlossenes Projekt 4 2 2 2 2" xfId="21647"/>
    <cellStyle name="geschlossenes Projekt 4 2 2 3" xfId="21648"/>
    <cellStyle name="geschlossenes Projekt 4 2 3" xfId="21649"/>
    <cellStyle name="geschlossenes Projekt 4 2 3 2" xfId="21650"/>
    <cellStyle name="geschlossenes Projekt 4 2 3 2 2" xfId="21651"/>
    <cellStyle name="geschlossenes Projekt 4 2 3 3" xfId="21652"/>
    <cellStyle name="geschlossenes Projekt 4 2 4" xfId="21653"/>
    <cellStyle name="geschlossenes Projekt 4 2 4 2" xfId="21654"/>
    <cellStyle name="geschlossenes Projekt 4 2 4 2 2" xfId="21655"/>
    <cellStyle name="geschlossenes Projekt 4 2 4 3" xfId="21656"/>
    <cellStyle name="geschlossenes Projekt 4 2 5" xfId="21657"/>
    <cellStyle name="geschlossenes Projekt 4 2 5 2" xfId="21658"/>
    <cellStyle name="geschlossenes Projekt 4 2 5 2 2" xfId="21659"/>
    <cellStyle name="geschlossenes Projekt 4 2 5 3" xfId="21660"/>
    <cellStyle name="geschlossenes Projekt 4 2 6" xfId="21661"/>
    <cellStyle name="geschlossenes Projekt 4 2 6 2" xfId="21662"/>
    <cellStyle name="geschlossenes Projekt 4 2 6 2 2" xfId="21663"/>
    <cellStyle name="geschlossenes Projekt 4 2 6 3" xfId="21664"/>
    <cellStyle name="geschlossenes Projekt 4 2 7" xfId="21665"/>
    <cellStyle name="geschlossenes Projekt 4 2 7 2" xfId="21666"/>
    <cellStyle name="geschlossenes Projekt 4 2 7 2 2" xfId="21667"/>
    <cellStyle name="geschlossenes Projekt 4 2 7 3" xfId="21668"/>
    <cellStyle name="geschlossenes Projekt 4 2 8" xfId="21669"/>
    <cellStyle name="geschlossenes Projekt 4 2 8 2" xfId="21670"/>
    <cellStyle name="geschlossenes Projekt 4 2 8 2 2" xfId="21671"/>
    <cellStyle name="geschlossenes Projekt 4 2 8 3" xfId="21672"/>
    <cellStyle name="geschlossenes Projekt 4 2 9" xfId="21673"/>
    <cellStyle name="geschlossenes Projekt 4 2 9 2" xfId="21674"/>
    <cellStyle name="geschlossenes Projekt 4 2 9 2 2" xfId="21675"/>
    <cellStyle name="geschlossenes Projekt 4 2 9 3" xfId="21676"/>
    <cellStyle name="geschlossenes Projekt 4 3" xfId="21677"/>
    <cellStyle name="geschlossenes Projekt 4 3 2" xfId="21678"/>
    <cellStyle name="geschlossenes Projekt 4 3 2 2" xfId="21679"/>
    <cellStyle name="geschlossenes Projekt 4 3 3" xfId="21680"/>
    <cellStyle name="geschlossenes Projekt 4 4" xfId="21681"/>
    <cellStyle name="geschlossenes Projekt 4 4 2" xfId="21682"/>
    <cellStyle name="geschlossenes Projekt 4 4 2 2" xfId="21683"/>
    <cellStyle name="geschlossenes Projekt 4 4 3" xfId="21684"/>
    <cellStyle name="geschlossenes Projekt 4 5" xfId="21685"/>
    <cellStyle name="geschlossenes Projekt 4 5 2" xfId="21686"/>
    <cellStyle name="geschlossenes Projekt 4 6" xfId="21687"/>
    <cellStyle name="geschlossenes Projekt 4 6 2" xfId="21688"/>
    <cellStyle name="geschlossenes Projekt 4 7" xfId="21689"/>
    <cellStyle name="geschlossenes Projekt 5" xfId="21690"/>
    <cellStyle name="geschlossenes Projekt 5 10" xfId="21691"/>
    <cellStyle name="geschlossenes Projekt 5 10 2" xfId="21692"/>
    <cellStyle name="geschlossenes Projekt 5 10 2 2" xfId="21693"/>
    <cellStyle name="geschlossenes Projekt 5 10 3" xfId="21694"/>
    <cellStyle name="geschlossenes Projekt 5 11" xfId="21695"/>
    <cellStyle name="geschlossenes Projekt 5 11 2" xfId="21696"/>
    <cellStyle name="geschlossenes Projekt 5 12" xfId="21697"/>
    <cellStyle name="geschlossenes Projekt 5 12 2" xfId="21698"/>
    <cellStyle name="geschlossenes Projekt 5 13" xfId="21699"/>
    <cellStyle name="geschlossenes Projekt 5 13 2" xfId="21700"/>
    <cellStyle name="geschlossenes Projekt 5 14" xfId="21701"/>
    <cellStyle name="geschlossenes Projekt 5 2" xfId="21702"/>
    <cellStyle name="geschlossenes Projekt 5 2 2" xfId="21703"/>
    <cellStyle name="geschlossenes Projekt 5 2 2 2" xfId="21704"/>
    <cellStyle name="geschlossenes Projekt 5 2 3" xfId="21705"/>
    <cellStyle name="geschlossenes Projekt 5 3" xfId="21706"/>
    <cellStyle name="geschlossenes Projekt 5 3 2" xfId="21707"/>
    <cellStyle name="geschlossenes Projekt 5 3 2 2" xfId="21708"/>
    <cellStyle name="geschlossenes Projekt 5 3 3" xfId="21709"/>
    <cellStyle name="geschlossenes Projekt 5 4" xfId="21710"/>
    <cellStyle name="geschlossenes Projekt 5 4 2" xfId="21711"/>
    <cellStyle name="geschlossenes Projekt 5 4 2 2" xfId="21712"/>
    <cellStyle name="geschlossenes Projekt 5 4 3" xfId="21713"/>
    <cellStyle name="geschlossenes Projekt 5 5" xfId="21714"/>
    <cellStyle name="geschlossenes Projekt 5 5 2" xfId="21715"/>
    <cellStyle name="geschlossenes Projekt 5 5 2 2" xfId="21716"/>
    <cellStyle name="geschlossenes Projekt 5 5 3" xfId="21717"/>
    <cellStyle name="geschlossenes Projekt 5 6" xfId="21718"/>
    <cellStyle name="geschlossenes Projekt 5 6 2" xfId="21719"/>
    <cellStyle name="geschlossenes Projekt 5 6 2 2" xfId="21720"/>
    <cellStyle name="geschlossenes Projekt 5 6 3" xfId="21721"/>
    <cellStyle name="geschlossenes Projekt 5 7" xfId="21722"/>
    <cellStyle name="geschlossenes Projekt 5 7 2" xfId="21723"/>
    <cellStyle name="geschlossenes Projekt 5 7 2 2" xfId="21724"/>
    <cellStyle name="geschlossenes Projekt 5 7 3" xfId="21725"/>
    <cellStyle name="geschlossenes Projekt 5 8" xfId="21726"/>
    <cellStyle name="geschlossenes Projekt 5 8 2" xfId="21727"/>
    <cellStyle name="geschlossenes Projekt 5 8 2 2" xfId="21728"/>
    <cellStyle name="geschlossenes Projekt 5 8 3" xfId="21729"/>
    <cellStyle name="geschlossenes Projekt 5 9" xfId="21730"/>
    <cellStyle name="geschlossenes Projekt 5 9 2" xfId="21731"/>
    <cellStyle name="geschlossenes Projekt 5 9 2 2" xfId="21732"/>
    <cellStyle name="geschlossenes Projekt 5 9 3" xfId="21733"/>
    <cellStyle name="geschlossenes Projekt 6" xfId="21734"/>
    <cellStyle name="geschlossenes Projekt 6 2" xfId="21735"/>
    <cellStyle name="geschlossenes Projekt 6 2 2" xfId="21736"/>
    <cellStyle name="geschlossenes Projekt 6 3" xfId="21737"/>
    <cellStyle name="geschlossenes Projekt 7" xfId="21738"/>
    <cellStyle name="geschlossenes Projekt 7 2" xfId="21739"/>
    <cellStyle name="geschlossenes Projekt 7 2 2" xfId="21740"/>
    <cellStyle name="geschlossenes Projekt 7 3" xfId="21741"/>
    <cellStyle name="geschlossenes Projekt 8" xfId="21742"/>
    <cellStyle name="geschlossenes Projekt 8 2" xfId="21743"/>
    <cellStyle name="geschlossenes Projekt 9" xfId="21744"/>
    <cellStyle name="geschlossenes Projekt 9 2" xfId="21745"/>
    <cellStyle name="Gevolgde hyperlink" xfId="60" builtinId="9" hidden="1"/>
    <cellStyle name="Global" xfId="21746"/>
    <cellStyle name="Global 10" xfId="21747"/>
    <cellStyle name="Global 10 2" xfId="21748"/>
    <cellStyle name="Global 10 2 2" xfId="21749"/>
    <cellStyle name="Global 10 3" xfId="21750"/>
    <cellStyle name="Global 11" xfId="21751"/>
    <cellStyle name="Global 11 2" xfId="21752"/>
    <cellStyle name="Global 11 2 2" xfId="21753"/>
    <cellStyle name="Global 11 3" xfId="21754"/>
    <cellStyle name="Global 12" xfId="21755"/>
    <cellStyle name="Global 12 2" xfId="21756"/>
    <cellStyle name="Global 12 2 2" xfId="21757"/>
    <cellStyle name="Global 12 3" xfId="21758"/>
    <cellStyle name="Global 13" xfId="21759"/>
    <cellStyle name="Global 13 2" xfId="21760"/>
    <cellStyle name="Global 13 2 2" xfId="21761"/>
    <cellStyle name="Global 13 3" xfId="21762"/>
    <cellStyle name="Global 14" xfId="21763"/>
    <cellStyle name="Global 14 2" xfId="21764"/>
    <cellStyle name="Global 14 2 2" xfId="21765"/>
    <cellStyle name="Global 14 3" xfId="21766"/>
    <cellStyle name="Global 15" xfId="21767"/>
    <cellStyle name="Global 15 2" xfId="21768"/>
    <cellStyle name="Global 15 2 2" xfId="21769"/>
    <cellStyle name="Global 15 3" xfId="21770"/>
    <cellStyle name="Global 16" xfId="21771"/>
    <cellStyle name="Global 16 2" xfId="21772"/>
    <cellStyle name="Global 16 2 2" xfId="21773"/>
    <cellStyle name="Global 16 3" xfId="21774"/>
    <cellStyle name="Global 17" xfId="21775"/>
    <cellStyle name="Global 2" xfId="21776"/>
    <cellStyle name="Global 2 10" xfId="21777"/>
    <cellStyle name="Global 2 10 2" xfId="21778"/>
    <cellStyle name="Global 2 10 2 2" xfId="21779"/>
    <cellStyle name="Global 2 10 3" xfId="21780"/>
    <cellStyle name="Global 2 11" xfId="21781"/>
    <cellStyle name="Global 2 11 2" xfId="21782"/>
    <cellStyle name="Global 2 11 2 2" xfId="21783"/>
    <cellStyle name="Global 2 11 3" xfId="21784"/>
    <cellStyle name="Global 2 12" xfId="21785"/>
    <cellStyle name="Global 2 12 2" xfId="21786"/>
    <cellStyle name="Global 2 12 2 2" xfId="21787"/>
    <cellStyle name="Global 2 12 3" xfId="21788"/>
    <cellStyle name="Global 2 13" xfId="21789"/>
    <cellStyle name="Global 2 2" xfId="21790"/>
    <cellStyle name="Global 2 2 10" xfId="21791"/>
    <cellStyle name="Global 2 2 10 2" xfId="21792"/>
    <cellStyle name="Global 2 2 10 2 2" xfId="21793"/>
    <cellStyle name="Global 2 2 10 3" xfId="21794"/>
    <cellStyle name="Global 2 2 11" xfId="21795"/>
    <cellStyle name="Global 2 2 11 2" xfId="21796"/>
    <cellStyle name="Global 2 2 11 2 2" xfId="21797"/>
    <cellStyle name="Global 2 2 11 3" xfId="21798"/>
    <cellStyle name="Global 2 2 12" xfId="21799"/>
    <cellStyle name="Global 2 2 12 2" xfId="21800"/>
    <cellStyle name="Global 2 2 12 2 2" xfId="21801"/>
    <cellStyle name="Global 2 2 12 3" xfId="21802"/>
    <cellStyle name="Global 2 2 13" xfId="21803"/>
    <cellStyle name="Global 2 2 13 2" xfId="21804"/>
    <cellStyle name="Global 2 2 13 2 2" xfId="21805"/>
    <cellStyle name="Global 2 2 13 3" xfId="21806"/>
    <cellStyle name="Global 2 2 14" xfId="21807"/>
    <cellStyle name="Global 2 2 2" xfId="21808"/>
    <cellStyle name="Global 2 2 2 2" xfId="21809"/>
    <cellStyle name="Global 2 2 2 2 2" xfId="21810"/>
    <cellStyle name="Global 2 2 2 3" xfId="21811"/>
    <cellStyle name="Global 2 2 3" xfId="21812"/>
    <cellStyle name="Global 2 2 3 2" xfId="21813"/>
    <cellStyle name="Global 2 2 3 2 2" xfId="21814"/>
    <cellStyle name="Global 2 2 3 3" xfId="21815"/>
    <cellStyle name="Global 2 2 4" xfId="21816"/>
    <cellStyle name="Global 2 2 4 2" xfId="21817"/>
    <cellStyle name="Global 2 2 4 2 2" xfId="21818"/>
    <cellStyle name="Global 2 2 4 3" xfId="21819"/>
    <cellStyle name="Global 2 2 5" xfId="21820"/>
    <cellStyle name="Global 2 2 5 2" xfId="21821"/>
    <cellStyle name="Global 2 2 5 2 2" xfId="21822"/>
    <cellStyle name="Global 2 2 5 3" xfId="21823"/>
    <cellStyle name="Global 2 2 6" xfId="21824"/>
    <cellStyle name="Global 2 2 6 2" xfId="21825"/>
    <cellStyle name="Global 2 2 6 2 2" xfId="21826"/>
    <cellStyle name="Global 2 2 6 3" xfId="21827"/>
    <cellStyle name="Global 2 2 7" xfId="21828"/>
    <cellStyle name="Global 2 2 7 2" xfId="21829"/>
    <cellStyle name="Global 2 2 7 2 2" xfId="21830"/>
    <cellStyle name="Global 2 2 7 3" xfId="21831"/>
    <cellStyle name="Global 2 2 8" xfId="21832"/>
    <cellStyle name="Global 2 2 8 2" xfId="21833"/>
    <cellStyle name="Global 2 2 8 2 2" xfId="21834"/>
    <cellStyle name="Global 2 2 8 3" xfId="21835"/>
    <cellStyle name="Global 2 2 9" xfId="21836"/>
    <cellStyle name="Global 2 2 9 2" xfId="21837"/>
    <cellStyle name="Global 2 2 9 2 2" xfId="21838"/>
    <cellStyle name="Global 2 2 9 3" xfId="21839"/>
    <cellStyle name="Global 2 3" xfId="21840"/>
    <cellStyle name="Global 2 3 2" xfId="21841"/>
    <cellStyle name="Global 2 3 2 2" xfId="21842"/>
    <cellStyle name="Global 2 3 3" xfId="21843"/>
    <cellStyle name="Global 2 4" xfId="21844"/>
    <cellStyle name="Global 2 4 2" xfId="21845"/>
    <cellStyle name="Global 2 4 2 2" xfId="21846"/>
    <cellStyle name="Global 2 4 3" xfId="21847"/>
    <cellStyle name="Global 2 5" xfId="21848"/>
    <cellStyle name="Global 2 5 2" xfId="21849"/>
    <cellStyle name="Global 2 5 2 2" xfId="21850"/>
    <cellStyle name="Global 2 5 3" xfId="21851"/>
    <cellStyle name="Global 2 6" xfId="21852"/>
    <cellStyle name="Global 2 6 2" xfId="21853"/>
    <cellStyle name="Global 2 6 2 2" xfId="21854"/>
    <cellStyle name="Global 2 6 3" xfId="21855"/>
    <cellStyle name="Global 2 7" xfId="21856"/>
    <cellStyle name="Global 2 7 2" xfId="21857"/>
    <cellStyle name="Global 2 7 2 2" xfId="21858"/>
    <cellStyle name="Global 2 7 3" xfId="21859"/>
    <cellStyle name="Global 2 8" xfId="21860"/>
    <cellStyle name="Global 2 8 2" xfId="21861"/>
    <cellStyle name="Global 2 8 2 2" xfId="21862"/>
    <cellStyle name="Global 2 8 3" xfId="21863"/>
    <cellStyle name="Global 2 9" xfId="21864"/>
    <cellStyle name="Global 2 9 2" xfId="21865"/>
    <cellStyle name="Global 2 9 2 2" xfId="21866"/>
    <cellStyle name="Global 2 9 3" xfId="21867"/>
    <cellStyle name="Global 3" xfId="21868"/>
    <cellStyle name="Global 3 10" xfId="21869"/>
    <cellStyle name="Global 3 10 2" xfId="21870"/>
    <cellStyle name="Global 3 10 2 2" xfId="21871"/>
    <cellStyle name="Global 3 10 3" xfId="21872"/>
    <cellStyle name="Global 3 11" xfId="21873"/>
    <cellStyle name="Global 3 11 2" xfId="21874"/>
    <cellStyle name="Global 3 11 2 2" xfId="21875"/>
    <cellStyle name="Global 3 11 3" xfId="21876"/>
    <cellStyle name="Global 3 12" xfId="21877"/>
    <cellStyle name="Global 3 12 2" xfId="21878"/>
    <cellStyle name="Global 3 12 2 2" xfId="21879"/>
    <cellStyle name="Global 3 12 3" xfId="21880"/>
    <cellStyle name="Global 3 13" xfId="21881"/>
    <cellStyle name="Global 3 2" xfId="21882"/>
    <cellStyle name="Global 3 2 10" xfId="21883"/>
    <cellStyle name="Global 3 2 10 2" xfId="21884"/>
    <cellStyle name="Global 3 2 10 2 2" xfId="21885"/>
    <cellStyle name="Global 3 2 10 3" xfId="21886"/>
    <cellStyle name="Global 3 2 11" xfId="21887"/>
    <cellStyle name="Global 3 2 11 2" xfId="21888"/>
    <cellStyle name="Global 3 2 11 2 2" xfId="21889"/>
    <cellStyle name="Global 3 2 11 3" xfId="21890"/>
    <cellStyle name="Global 3 2 12" xfId="21891"/>
    <cellStyle name="Global 3 2 12 2" xfId="21892"/>
    <cellStyle name="Global 3 2 12 2 2" xfId="21893"/>
    <cellStyle name="Global 3 2 12 3" xfId="21894"/>
    <cellStyle name="Global 3 2 13" xfId="21895"/>
    <cellStyle name="Global 3 2 13 2" xfId="21896"/>
    <cellStyle name="Global 3 2 13 2 2" xfId="21897"/>
    <cellStyle name="Global 3 2 13 3" xfId="21898"/>
    <cellStyle name="Global 3 2 14" xfId="21899"/>
    <cellStyle name="Global 3 2 2" xfId="21900"/>
    <cellStyle name="Global 3 2 2 2" xfId="21901"/>
    <cellStyle name="Global 3 2 2 2 2" xfId="21902"/>
    <cellStyle name="Global 3 2 2 3" xfId="21903"/>
    <cellStyle name="Global 3 2 3" xfId="21904"/>
    <cellStyle name="Global 3 2 3 2" xfId="21905"/>
    <cellStyle name="Global 3 2 3 2 2" xfId="21906"/>
    <cellStyle name="Global 3 2 3 3" xfId="21907"/>
    <cellStyle name="Global 3 2 4" xfId="21908"/>
    <cellStyle name="Global 3 2 4 2" xfId="21909"/>
    <cellStyle name="Global 3 2 4 2 2" xfId="21910"/>
    <cellStyle name="Global 3 2 4 3" xfId="21911"/>
    <cellStyle name="Global 3 2 5" xfId="21912"/>
    <cellStyle name="Global 3 2 5 2" xfId="21913"/>
    <cellStyle name="Global 3 2 5 2 2" xfId="21914"/>
    <cellStyle name="Global 3 2 5 3" xfId="21915"/>
    <cellStyle name="Global 3 2 6" xfId="21916"/>
    <cellStyle name="Global 3 2 6 2" xfId="21917"/>
    <cellStyle name="Global 3 2 6 2 2" xfId="21918"/>
    <cellStyle name="Global 3 2 6 3" xfId="21919"/>
    <cellStyle name="Global 3 2 7" xfId="21920"/>
    <cellStyle name="Global 3 2 7 2" xfId="21921"/>
    <cellStyle name="Global 3 2 7 2 2" xfId="21922"/>
    <cellStyle name="Global 3 2 7 3" xfId="21923"/>
    <cellStyle name="Global 3 2 8" xfId="21924"/>
    <cellStyle name="Global 3 2 8 2" xfId="21925"/>
    <cellStyle name="Global 3 2 8 2 2" xfId="21926"/>
    <cellStyle name="Global 3 2 8 3" xfId="21927"/>
    <cellStyle name="Global 3 2 9" xfId="21928"/>
    <cellStyle name="Global 3 2 9 2" xfId="21929"/>
    <cellStyle name="Global 3 2 9 2 2" xfId="21930"/>
    <cellStyle name="Global 3 2 9 3" xfId="21931"/>
    <cellStyle name="Global 3 3" xfId="21932"/>
    <cellStyle name="Global 3 3 2" xfId="21933"/>
    <cellStyle name="Global 3 3 2 2" xfId="21934"/>
    <cellStyle name="Global 3 3 3" xfId="21935"/>
    <cellStyle name="Global 3 4" xfId="21936"/>
    <cellStyle name="Global 3 4 2" xfId="21937"/>
    <cellStyle name="Global 3 4 2 2" xfId="21938"/>
    <cellStyle name="Global 3 4 3" xfId="21939"/>
    <cellStyle name="Global 3 5" xfId="21940"/>
    <cellStyle name="Global 3 5 2" xfId="21941"/>
    <cellStyle name="Global 3 5 2 2" xfId="21942"/>
    <cellStyle name="Global 3 5 3" xfId="21943"/>
    <cellStyle name="Global 3 6" xfId="21944"/>
    <cellStyle name="Global 3 6 2" xfId="21945"/>
    <cellStyle name="Global 3 6 2 2" xfId="21946"/>
    <cellStyle name="Global 3 6 3" xfId="21947"/>
    <cellStyle name="Global 3 7" xfId="21948"/>
    <cellStyle name="Global 3 7 2" xfId="21949"/>
    <cellStyle name="Global 3 7 2 2" xfId="21950"/>
    <cellStyle name="Global 3 7 3" xfId="21951"/>
    <cellStyle name="Global 3 8" xfId="21952"/>
    <cellStyle name="Global 3 8 2" xfId="21953"/>
    <cellStyle name="Global 3 8 2 2" xfId="21954"/>
    <cellStyle name="Global 3 8 3" xfId="21955"/>
    <cellStyle name="Global 3 9" xfId="21956"/>
    <cellStyle name="Global 3 9 2" xfId="21957"/>
    <cellStyle name="Global 3 9 2 2" xfId="21958"/>
    <cellStyle name="Global 3 9 3" xfId="21959"/>
    <cellStyle name="Global 4" xfId="21960"/>
    <cellStyle name="Global 4 10" xfId="21961"/>
    <cellStyle name="Global 4 10 2" xfId="21962"/>
    <cellStyle name="Global 4 10 2 2" xfId="21963"/>
    <cellStyle name="Global 4 10 3" xfId="21964"/>
    <cellStyle name="Global 4 11" xfId="21965"/>
    <cellStyle name="Global 4 11 2" xfId="21966"/>
    <cellStyle name="Global 4 11 2 2" xfId="21967"/>
    <cellStyle name="Global 4 11 3" xfId="21968"/>
    <cellStyle name="Global 4 12" xfId="21969"/>
    <cellStyle name="Global 4 12 2" xfId="21970"/>
    <cellStyle name="Global 4 12 2 2" xfId="21971"/>
    <cellStyle name="Global 4 12 3" xfId="21972"/>
    <cellStyle name="Global 4 13" xfId="21973"/>
    <cellStyle name="Global 4 2" xfId="21974"/>
    <cellStyle name="Global 4 2 10" xfId="21975"/>
    <cellStyle name="Global 4 2 10 2" xfId="21976"/>
    <cellStyle name="Global 4 2 10 2 2" xfId="21977"/>
    <cellStyle name="Global 4 2 10 3" xfId="21978"/>
    <cellStyle name="Global 4 2 11" xfId="21979"/>
    <cellStyle name="Global 4 2 11 2" xfId="21980"/>
    <cellStyle name="Global 4 2 11 2 2" xfId="21981"/>
    <cellStyle name="Global 4 2 11 3" xfId="21982"/>
    <cellStyle name="Global 4 2 12" xfId="21983"/>
    <cellStyle name="Global 4 2 12 2" xfId="21984"/>
    <cellStyle name="Global 4 2 12 2 2" xfId="21985"/>
    <cellStyle name="Global 4 2 12 3" xfId="21986"/>
    <cellStyle name="Global 4 2 13" xfId="21987"/>
    <cellStyle name="Global 4 2 13 2" xfId="21988"/>
    <cellStyle name="Global 4 2 13 2 2" xfId="21989"/>
    <cellStyle name="Global 4 2 13 3" xfId="21990"/>
    <cellStyle name="Global 4 2 14" xfId="21991"/>
    <cellStyle name="Global 4 2 2" xfId="21992"/>
    <cellStyle name="Global 4 2 2 2" xfId="21993"/>
    <cellStyle name="Global 4 2 2 2 2" xfId="21994"/>
    <cellStyle name="Global 4 2 2 3" xfId="21995"/>
    <cellStyle name="Global 4 2 3" xfId="21996"/>
    <cellStyle name="Global 4 2 3 2" xfId="21997"/>
    <cellStyle name="Global 4 2 3 2 2" xfId="21998"/>
    <cellStyle name="Global 4 2 3 3" xfId="21999"/>
    <cellStyle name="Global 4 2 4" xfId="22000"/>
    <cellStyle name="Global 4 2 4 2" xfId="22001"/>
    <cellStyle name="Global 4 2 4 2 2" xfId="22002"/>
    <cellStyle name="Global 4 2 4 3" xfId="22003"/>
    <cellStyle name="Global 4 2 5" xfId="22004"/>
    <cellStyle name="Global 4 2 5 2" xfId="22005"/>
    <cellStyle name="Global 4 2 5 2 2" xfId="22006"/>
    <cellStyle name="Global 4 2 5 3" xfId="22007"/>
    <cellStyle name="Global 4 2 6" xfId="22008"/>
    <cellStyle name="Global 4 2 6 2" xfId="22009"/>
    <cellStyle name="Global 4 2 6 2 2" xfId="22010"/>
    <cellStyle name="Global 4 2 6 3" xfId="22011"/>
    <cellStyle name="Global 4 2 7" xfId="22012"/>
    <cellStyle name="Global 4 2 7 2" xfId="22013"/>
    <cellStyle name="Global 4 2 7 2 2" xfId="22014"/>
    <cellStyle name="Global 4 2 7 3" xfId="22015"/>
    <cellStyle name="Global 4 2 8" xfId="22016"/>
    <cellStyle name="Global 4 2 8 2" xfId="22017"/>
    <cellStyle name="Global 4 2 8 2 2" xfId="22018"/>
    <cellStyle name="Global 4 2 8 3" xfId="22019"/>
    <cellStyle name="Global 4 2 9" xfId="22020"/>
    <cellStyle name="Global 4 2 9 2" xfId="22021"/>
    <cellStyle name="Global 4 2 9 2 2" xfId="22022"/>
    <cellStyle name="Global 4 2 9 3" xfId="22023"/>
    <cellStyle name="Global 4 3" xfId="22024"/>
    <cellStyle name="Global 4 3 2" xfId="22025"/>
    <cellStyle name="Global 4 3 2 2" xfId="22026"/>
    <cellStyle name="Global 4 3 3" xfId="22027"/>
    <cellStyle name="Global 4 4" xfId="22028"/>
    <cellStyle name="Global 4 4 2" xfId="22029"/>
    <cellStyle name="Global 4 4 2 2" xfId="22030"/>
    <cellStyle name="Global 4 4 3" xfId="22031"/>
    <cellStyle name="Global 4 5" xfId="22032"/>
    <cellStyle name="Global 4 5 2" xfId="22033"/>
    <cellStyle name="Global 4 5 2 2" xfId="22034"/>
    <cellStyle name="Global 4 5 3" xfId="22035"/>
    <cellStyle name="Global 4 6" xfId="22036"/>
    <cellStyle name="Global 4 6 2" xfId="22037"/>
    <cellStyle name="Global 4 6 2 2" xfId="22038"/>
    <cellStyle name="Global 4 6 3" xfId="22039"/>
    <cellStyle name="Global 4 7" xfId="22040"/>
    <cellStyle name="Global 4 7 2" xfId="22041"/>
    <cellStyle name="Global 4 7 2 2" xfId="22042"/>
    <cellStyle name="Global 4 7 3" xfId="22043"/>
    <cellStyle name="Global 4 8" xfId="22044"/>
    <cellStyle name="Global 4 8 2" xfId="22045"/>
    <cellStyle name="Global 4 8 2 2" xfId="22046"/>
    <cellStyle name="Global 4 8 3" xfId="22047"/>
    <cellStyle name="Global 4 9" xfId="22048"/>
    <cellStyle name="Global 4 9 2" xfId="22049"/>
    <cellStyle name="Global 4 9 2 2" xfId="22050"/>
    <cellStyle name="Global 4 9 3" xfId="22051"/>
    <cellStyle name="Global 5" xfId="22052"/>
    <cellStyle name="Global 5 10" xfId="22053"/>
    <cellStyle name="Global 5 10 2" xfId="22054"/>
    <cellStyle name="Global 5 10 2 2" xfId="22055"/>
    <cellStyle name="Global 5 10 3" xfId="22056"/>
    <cellStyle name="Global 5 11" xfId="22057"/>
    <cellStyle name="Global 5 11 2" xfId="22058"/>
    <cellStyle name="Global 5 11 2 2" xfId="22059"/>
    <cellStyle name="Global 5 11 3" xfId="22060"/>
    <cellStyle name="Global 5 12" xfId="22061"/>
    <cellStyle name="Global 5 12 2" xfId="22062"/>
    <cellStyle name="Global 5 12 2 2" xfId="22063"/>
    <cellStyle name="Global 5 12 3" xfId="22064"/>
    <cellStyle name="Global 5 13" xfId="22065"/>
    <cellStyle name="Global 5 2" xfId="22066"/>
    <cellStyle name="Global 5 2 10" xfId="22067"/>
    <cellStyle name="Global 5 2 10 2" xfId="22068"/>
    <cellStyle name="Global 5 2 10 2 2" xfId="22069"/>
    <cellStyle name="Global 5 2 10 3" xfId="22070"/>
    <cellStyle name="Global 5 2 11" xfId="22071"/>
    <cellStyle name="Global 5 2 11 2" xfId="22072"/>
    <cellStyle name="Global 5 2 11 2 2" xfId="22073"/>
    <cellStyle name="Global 5 2 11 3" xfId="22074"/>
    <cellStyle name="Global 5 2 12" xfId="22075"/>
    <cellStyle name="Global 5 2 12 2" xfId="22076"/>
    <cellStyle name="Global 5 2 12 2 2" xfId="22077"/>
    <cellStyle name="Global 5 2 12 3" xfId="22078"/>
    <cellStyle name="Global 5 2 13" xfId="22079"/>
    <cellStyle name="Global 5 2 13 2" xfId="22080"/>
    <cellStyle name="Global 5 2 13 2 2" xfId="22081"/>
    <cellStyle name="Global 5 2 13 3" xfId="22082"/>
    <cellStyle name="Global 5 2 14" xfId="22083"/>
    <cellStyle name="Global 5 2 2" xfId="22084"/>
    <cellStyle name="Global 5 2 2 2" xfId="22085"/>
    <cellStyle name="Global 5 2 2 2 2" xfId="22086"/>
    <cellStyle name="Global 5 2 2 3" xfId="22087"/>
    <cellStyle name="Global 5 2 3" xfId="22088"/>
    <cellStyle name="Global 5 2 3 2" xfId="22089"/>
    <cellStyle name="Global 5 2 3 2 2" xfId="22090"/>
    <cellStyle name="Global 5 2 3 3" xfId="22091"/>
    <cellStyle name="Global 5 2 4" xfId="22092"/>
    <cellStyle name="Global 5 2 4 2" xfId="22093"/>
    <cellStyle name="Global 5 2 4 2 2" xfId="22094"/>
    <cellStyle name="Global 5 2 4 3" xfId="22095"/>
    <cellStyle name="Global 5 2 5" xfId="22096"/>
    <cellStyle name="Global 5 2 5 2" xfId="22097"/>
    <cellStyle name="Global 5 2 5 2 2" xfId="22098"/>
    <cellStyle name="Global 5 2 5 3" xfId="22099"/>
    <cellStyle name="Global 5 2 6" xfId="22100"/>
    <cellStyle name="Global 5 2 6 2" xfId="22101"/>
    <cellStyle name="Global 5 2 6 2 2" xfId="22102"/>
    <cellStyle name="Global 5 2 6 3" xfId="22103"/>
    <cellStyle name="Global 5 2 7" xfId="22104"/>
    <cellStyle name="Global 5 2 7 2" xfId="22105"/>
    <cellStyle name="Global 5 2 7 2 2" xfId="22106"/>
    <cellStyle name="Global 5 2 7 3" xfId="22107"/>
    <cellStyle name="Global 5 2 8" xfId="22108"/>
    <cellStyle name="Global 5 2 8 2" xfId="22109"/>
    <cellStyle name="Global 5 2 8 2 2" xfId="22110"/>
    <cellStyle name="Global 5 2 8 3" xfId="22111"/>
    <cellStyle name="Global 5 2 9" xfId="22112"/>
    <cellStyle name="Global 5 2 9 2" xfId="22113"/>
    <cellStyle name="Global 5 2 9 2 2" xfId="22114"/>
    <cellStyle name="Global 5 2 9 3" xfId="22115"/>
    <cellStyle name="Global 5 3" xfId="22116"/>
    <cellStyle name="Global 5 3 2" xfId="22117"/>
    <cellStyle name="Global 5 3 2 2" xfId="22118"/>
    <cellStyle name="Global 5 3 3" xfId="22119"/>
    <cellStyle name="Global 5 4" xfId="22120"/>
    <cellStyle name="Global 5 4 2" xfId="22121"/>
    <cellStyle name="Global 5 4 2 2" xfId="22122"/>
    <cellStyle name="Global 5 4 3" xfId="22123"/>
    <cellStyle name="Global 5 5" xfId="22124"/>
    <cellStyle name="Global 5 5 2" xfId="22125"/>
    <cellStyle name="Global 5 5 2 2" xfId="22126"/>
    <cellStyle name="Global 5 5 3" xfId="22127"/>
    <cellStyle name="Global 5 6" xfId="22128"/>
    <cellStyle name="Global 5 6 2" xfId="22129"/>
    <cellStyle name="Global 5 6 2 2" xfId="22130"/>
    <cellStyle name="Global 5 6 3" xfId="22131"/>
    <cellStyle name="Global 5 7" xfId="22132"/>
    <cellStyle name="Global 5 7 2" xfId="22133"/>
    <cellStyle name="Global 5 7 2 2" xfId="22134"/>
    <cellStyle name="Global 5 7 3" xfId="22135"/>
    <cellStyle name="Global 5 8" xfId="22136"/>
    <cellStyle name="Global 5 8 2" xfId="22137"/>
    <cellStyle name="Global 5 8 2 2" xfId="22138"/>
    <cellStyle name="Global 5 8 3" xfId="22139"/>
    <cellStyle name="Global 5 9" xfId="22140"/>
    <cellStyle name="Global 5 9 2" xfId="22141"/>
    <cellStyle name="Global 5 9 2 2" xfId="22142"/>
    <cellStyle name="Global 5 9 3" xfId="22143"/>
    <cellStyle name="Global 6" xfId="22144"/>
    <cellStyle name="Global 6 10" xfId="22145"/>
    <cellStyle name="Global 6 10 2" xfId="22146"/>
    <cellStyle name="Global 6 10 2 2" xfId="22147"/>
    <cellStyle name="Global 6 10 3" xfId="22148"/>
    <cellStyle name="Global 6 11" xfId="22149"/>
    <cellStyle name="Global 6 11 2" xfId="22150"/>
    <cellStyle name="Global 6 11 2 2" xfId="22151"/>
    <cellStyle name="Global 6 11 3" xfId="22152"/>
    <cellStyle name="Global 6 12" xfId="22153"/>
    <cellStyle name="Global 6 12 2" xfId="22154"/>
    <cellStyle name="Global 6 12 2 2" xfId="22155"/>
    <cellStyle name="Global 6 12 3" xfId="22156"/>
    <cellStyle name="Global 6 13" xfId="22157"/>
    <cellStyle name="Global 6 13 2" xfId="22158"/>
    <cellStyle name="Global 6 13 2 2" xfId="22159"/>
    <cellStyle name="Global 6 13 3" xfId="22160"/>
    <cellStyle name="Global 6 14" xfId="22161"/>
    <cellStyle name="Global 6 2" xfId="22162"/>
    <cellStyle name="Global 6 2 2" xfId="22163"/>
    <cellStyle name="Global 6 2 2 2" xfId="22164"/>
    <cellStyle name="Global 6 2 3" xfId="22165"/>
    <cellStyle name="Global 6 3" xfId="22166"/>
    <cellStyle name="Global 6 3 2" xfId="22167"/>
    <cellStyle name="Global 6 3 2 2" xfId="22168"/>
    <cellStyle name="Global 6 3 3" xfId="22169"/>
    <cellStyle name="Global 6 4" xfId="22170"/>
    <cellStyle name="Global 6 4 2" xfId="22171"/>
    <cellStyle name="Global 6 4 2 2" xfId="22172"/>
    <cellStyle name="Global 6 4 3" xfId="22173"/>
    <cellStyle name="Global 6 5" xfId="22174"/>
    <cellStyle name="Global 6 5 2" xfId="22175"/>
    <cellStyle name="Global 6 5 2 2" xfId="22176"/>
    <cellStyle name="Global 6 5 3" xfId="22177"/>
    <cellStyle name="Global 6 6" xfId="22178"/>
    <cellStyle name="Global 6 6 2" xfId="22179"/>
    <cellStyle name="Global 6 6 2 2" xfId="22180"/>
    <cellStyle name="Global 6 6 3" xfId="22181"/>
    <cellStyle name="Global 6 7" xfId="22182"/>
    <cellStyle name="Global 6 7 2" xfId="22183"/>
    <cellStyle name="Global 6 7 2 2" xfId="22184"/>
    <cellStyle name="Global 6 7 3" xfId="22185"/>
    <cellStyle name="Global 6 8" xfId="22186"/>
    <cellStyle name="Global 6 8 2" xfId="22187"/>
    <cellStyle name="Global 6 8 2 2" xfId="22188"/>
    <cellStyle name="Global 6 8 3" xfId="22189"/>
    <cellStyle name="Global 6 9" xfId="22190"/>
    <cellStyle name="Global 6 9 2" xfId="22191"/>
    <cellStyle name="Global 6 9 2 2" xfId="22192"/>
    <cellStyle name="Global 6 9 3" xfId="22193"/>
    <cellStyle name="Global 7" xfId="22194"/>
    <cellStyle name="Global 7 2" xfId="22195"/>
    <cellStyle name="Global 7 2 2" xfId="22196"/>
    <cellStyle name="Global 7 3" xfId="22197"/>
    <cellStyle name="Global 8" xfId="22198"/>
    <cellStyle name="Global 8 2" xfId="22199"/>
    <cellStyle name="Global 8 2 2" xfId="22200"/>
    <cellStyle name="Global 8 3" xfId="22201"/>
    <cellStyle name="Global 9" xfId="22202"/>
    <cellStyle name="Global 9 2" xfId="22203"/>
    <cellStyle name="Global 9 2 2" xfId="22204"/>
    <cellStyle name="Global 9 3" xfId="22205"/>
    <cellStyle name="Goed" xfId="1" builtinId="26" hidden="1"/>
    <cellStyle name="Goed" xfId="36338" builtinId="26" customBuiltin="1"/>
    <cellStyle name="Goed 2" xfId="95"/>
    <cellStyle name="Goed 3" xfId="22206"/>
    <cellStyle name="Goed 4" xfId="22207"/>
    <cellStyle name="Goed 5" xfId="22208"/>
    <cellStyle name="Goed 6" xfId="22209"/>
    <cellStyle name="Goed 7" xfId="22210"/>
    <cellStyle name="Good" xfId="96"/>
    <cellStyle name="Good 2" xfId="165"/>
    <cellStyle name="Grey" xfId="22211"/>
    <cellStyle name="Grijze balk, zwarte tekst" xfId="22212"/>
    <cellStyle name="Grijze cel" xfId="36378"/>
    <cellStyle name="Group Headings" xfId="22213"/>
    <cellStyle name="Growth" xfId="22214"/>
    <cellStyle name="Gut 2" xfId="22215"/>
    <cellStyle name="gv" xfId="22216"/>
    <cellStyle name="H_1998_col_head" xfId="22217"/>
    <cellStyle name="H_1999_col_head" xfId="22218"/>
    <cellStyle name="H1_1998 figures" xfId="22219"/>
    <cellStyle name="hard" xfId="22220"/>
    <cellStyle name="hard no" xfId="22221"/>
    <cellStyle name="hard no 10" xfId="22222"/>
    <cellStyle name="hard no 10 2" xfId="22223"/>
    <cellStyle name="hard no 11" xfId="22224"/>
    <cellStyle name="hard no 11 2" xfId="22225"/>
    <cellStyle name="hard no 12" xfId="22226"/>
    <cellStyle name="hard no 12 2" xfId="22227"/>
    <cellStyle name="hard no 13" xfId="22228"/>
    <cellStyle name="hard no 13 2" xfId="22229"/>
    <cellStyle name="hard no 14" xfId="22230"/>
    <cellStyle name="hard no 2" xfId="22231"/>
    <cellStyle name="hard no 2 10" xfId="22232"/>
    <cellStyle name="hard no 2 2" xfId="22233"/>
    <cellStyle name="hard no 2 2 10" xfId="22234"/>
    <cellStyle name="hard no 2 2 10 2" xfId="22235"/>
    <cellStyle name="hard no 2 2 11" xfId="22236"/>
    <cellStyle name="hard no 2 2 12" xfId="22237"/>
    <cellStyle name="hard no 2 2 2" xfId="22238"/>
    <cellStyle name="hard no 2 2 2 10" xfId="22239"/>
    <cellStyle name="hard no 2 2 2 10 2" xfId="22240"/>
    <cellStyle name="hard no 2 2 2 2" xfId="22241"/>
    <cellStyle name="hard no 2 2 2 2 2" xfId="22242"/>
    <cellStyle name="hard no 2 2 2 3" xfId="22243"/>
    <cellStyle name="hard no 2 2 2 3 2" xfId="22244"/>
    <cellStyle name="hard no 2 2 2 4" xfId="22245"/>
    <cellStyle name="hard no 2 2 2 4 2" xfId="22246"/>
    <cellStyle name="hard no 2 2 2 5" xfId="22247"/>
    <cellStyle name="hard no 2 2 2 5 2" xfId="22248"/>
    <cellStyle name="hard no 2 2 2 6" xfId="22249"/>
    <cellStyle name="hard no 2 2 2 6 2" xfId="22250"/>
    <cellStyle name="hard no 2 2 2 7" xfId="22251"/>
    <cellStyle name="hard no 2 2 2 7 2" xfId="22252"/>
    <cellStyle name="hard no 2 2 2 8" xfId="22253"/>
    <cellStyle name="hard no 2 2 2 8 2" xfId="22254"/>
    <cellStyle name="hard no 2 2 2 9" xfId="22255"/>
    <cellStyle name="hard no 2 2 2 9 2" xfId="22256"/>
    <cellStyle name="hard no 2 2 3" xfId="22257"/>
    <cellStyle name="hard no 2 2 3 2" xfId="22258"/>
    <cellStyle name="hard no 2 2 4" xfId="22259"/>
    <cellStyle name="hard no 2 2 4 2" xfId="22260"/>
    <cellStyle name="hard no 2 2 5" xfId="22261"/>
    <cellStyle name="hard no 2 2 5 2" xfId="22262"/>
    <cellStyle name="hard no 2 2 6" xfId="22263"/>
    <cellStyle name="hard no 2 2 6 2" xfId="22264"/>
    <cellStyle name="hard no 2 2 7" xfId="22265"/>
    <cellStyle name="hard no 2 2 7 2" xfId="22266"/>
    <cellStyle name="hard no 2 2 8" xfId="22267"/>
    <cellStyle name="hard no 2 2 8 2" xfId="22268"/>
    <cellStyle name="hard no 2 2 9" xfId="22269"/>
    <cellStyle name="hard no 2 2 9 2" xfId="22270"/>
    <cellStyle name="hard no 2 3" xfId="22271"/>
    <cellStyle name="hard no 2 3 10" xfId="22272"/>
    <cellStyle name="hard no 2 3 10 2" xfId="22273"/>
    <cellStyle name="hard no 2 3 2" xfId="22274"/>
    <cellStyle name="hard no 2 3 2 2" xfId="22275"/>
    <cellStyle name="hard no 2 3 3" xfId="22276"/>
    <cellStyle name="hard no 2 3 3 2" xfId="22277"/>
    <cellStyle name="hard no 2 3 4" xfId="22278"/>
    <cellStyle name="hard no 2 3 4 2" xfId="22279"/>
    <cellStyle name="hard no 2 3 5" xfId="22280"/>
    <cellStyle name="hard no 2 3 5 2" xfId="22281"/>
    <cellStyle name="hard no 2 3 6" xfId="22282"/>
    <cellStyle name="hard no 2 3 6 2" xfId="22283"/>
    <cellStyle name="hard no 2 3 7" xfId="22284"/>
    <cellStyle name="hard no 2 3 7 2" xfId="22285"/>
    <cellStyle name="hard no 2 3 8" xfId="22286"/>
    <cellStyle name="hard no 2 3 8 2" xfId="22287"/>
    <cellStyle name="hard no 2 3 9" xfId="22288"/>
    <cellStyle name="hard no 2 3 9 2" xfId="22289"/>
    <cellStyle name="hard no 2 4" xfId="22290"/>
    <cellStyle name="hard no 2 4 2" xfId="22291"/>
    <cellStyle name="hard no 2 5" xfId="22292"/>
    <cellStyle name="hard no 2 5 2" xfId="22293"/>
    <cellStyle name="hard no 2 6" xfId="22294"/>
    <cellStyle name="hard no 2 6 2" xfId="22295"/>
    <cellStyle name="hard no 2 7" xfId="22296"/>
    <cellStyle name="hard no 2 7 2" xfId="22297"/>
    <cellStyle name="hard no 2 8" xfId="22298"/>
    <cellStyle name="hard no 2 8 2" xfId="22299"/>
    <cellStyle name="hard no 2 9" xfId="22300"/>
    <cellStyle name="hard no 2 9 2" xfId="22301"/>
    <cellStyle name="hard no 3" xfId="22302"/>
    <cellStyle name="hard no 3 10" xfId="22303"/>
    <cellStyle name="hard no 3 2" xfId="22304"/>
    <cellStyle name="hard no 3 2 10" xfId="22305"/>
    <cellStyle name="hard no 3 2 10 2" xfId="22306"/>
    <cellStyle name="hard no 3 2 11" xfId="22307"/>
    <cellStyle name="hard no 3 2 12" xfId="22308"/>
    <cellStyle name="hard no 3 2 2" xfId="22309"/>
    <cellStyle name="hard no 3 2 2 10" xfId="22310"/>
    <cellStyle name="hard no 3 2 2 10 2" xfId="22311"/>
    <cellStyle name="hard no 3 2 2 2" xfId="22312"/>
    <cellStyle name="hard no 3 2 2 2 2" xfId="22313"/>
    <cellStyle name="hard no 3 2 2 3" xfId="22314"/>
    <cellStyle name="hard no 3 2 2 3 2" xfId="22315"/>
    <cellStyle name="hard no 3 2 2 4" xfId="22316"/>
    <cellStyle name="hard no 3 2 2 4 2" xfId="22317"/>
    <cellStyle name="hard no 3 2 2 5" xfId="22318"/>
    <cellStyle name="hard no 3 2 2 5 2" xfId="22319"/>
    <cellStyle name="hard no 3 2 2 6" xfId="22320"/>
    <cellStyle name="hard no 3 2 2 6 2" xfId="22321"/>
    <cellStyle name="hard no 3 2 2 7" xfId="22322"/>
    <cellStyle name="hard no 3 2 2 7 2" xfId="22323"/>
    <cellStyle name="hard no 3 2 2 8" xfId="22324"/>
    <cellStyle name="hard no 3 2 2 8 2" xfId="22325"/>
    <cellStyle name="hard no 3 2 2 9" xfId="22326"/>
    <cellStyle name="hard no 3 2 2 9 2" xfId="22327"/>
    <cellStyle name="hard no 3 2 3" xfId="22328"/>
    <cellStyle name="hard no 3 2 3 2" xfId="22329"/>
    <cellStyle name="hard no 3 2 4" xfId="22330"/>
    <cellStyle name="hard no 3 2 4 2" xfId="22331"/>
    <cellStyle name="hard no 3 2 5" xfId="22332"/>
    <cellStyle name="hard no 3 2 5 2" xfId="22333"/>
    <cellStyle name="hard no 3 2 6" xfId="22334"/>
    <cellStyle name="hard no 3 2 6 2" xfId="22335"/>
    <cellStyle name="hard no 3 2 7" xfId="22336"/>
    <cellStyle name="hard no 3 2 7 2" xfId="22337"/>
    <cellStyle name="hard no 3 2 8" xfId="22338"/>
    <cellStyle name="hard no 3 2 8 2" xfId="22339"/>
    <cellStyle name="hard no 3 2 9" xfId="22340"/>
    <cellStyle name="hard no 3 2 9 2" xfId="22341"/>
    <cellStyle name="hard no 3 3" xfId="22342"/>
    <cellStyle name="hard no 3 3 10" xfId="22343"/>
    <cellStyle name="hard no 3 3 10 2" xfId="22344"/>
    <cellStyle name="hard no 3 3 2" xfId="22345"/>
    <cellStyle name="hard no 3 3 2 2" xfId="22346"/>
    <cellStyle name="hard no 3 3 3" xfId="22347"/>
    <cellStyle name="hard no 3 3 3 2" xfId="22348"/>
    <cellStyle name="hard no 3 3 4" xfId="22349"/>
    <cellStyle name="hard no 3 3 4 2" xfId="22350"/>
    <cellStyle name="hard no 3 3 5" xfId="22351"/>
    <cellStyle name="hard no 3 3 5 2" xfId="22352"/>
    <cellStyle name="hard no 3 3 6" xfId="22353"/>
    <cellStyle name="hard no 3 3 6 2" xfId="22354"/>
    <cellStyle name="hard no 3 3 7" xfId="22355"/>
    <cellStyle name="hard no 3 3 7 2" xfId="22356"/>
    <cellStyle name="hard no 3 3 8" xfId="22357"/>
    <cellStyle name="hard no 3 3 8 2" xfId="22358"/>
    <cellStyle name="hard no 3 3 9" xfId="22359"/>
    <cellStyle name="hard no 3 3 9 2" xfId="22360"/>
    <cellStyle name="hard no 3 4" xfId="22361"/>
    <cellStyle name="hard no 3 4 2" xfId="22362"/>
    <cellStyle name="hard no 3 5" xfId="22363"/>
    <cellStyle name="hard no 3 5 2" xfId="22364"/>
    <cellStyle name="hard no 3 6" xfId="22365"/>
    <cellStyle name="hard no 3 6 2" xfId="22366"/>
    <cellStyle name="hard no 3 7" xfId="22367"/>
    <cellStyle name="hard no 3 7 2" xfId="22368"/>
    <cellStyle name="hard no 3 8" xfId="22369"/>
    <cellStyle name="hard no 3 8 2" xfId="22370"/>
    <cellStyle name="hard no 3 9" xfId="22371"/>
    <cellStyle name="hard no 3 9 2" xfId="22372"/>
    <cellStyle name="hard no 4" xfId="22373"/>
    <cellStyle name="hard no 4 10" xfId="22374"/>
    <cellStyle name="hard no 4 2" xfId="22375"/>
    <cellStyle name="hard no 4 2 10" xfId="22376"/>
    <cellStyle name="hard no 4 2 10 2" xfId="22377"/>
    <cellStyle name="hard no 4 2 11" xfId="22378"/>
    <cellStyle name="hard no 4 2 12" xfId="22379"/>
    <cellStyle name="hard no 4 2 2" xfId="22380"/>
    <cellStyle name="hard no 4 2 2 10" xfId="22381"/>
    <cellStyle name="hard no 4 2 2 10 2" xfId="22382"/>
    <cellStyle name="hard no 4 2 2 2" xfId="22383"/>
    <cellStyle name="hard no 4 2 2 2 2" xfId="22384"/>
    <cellStyle name="hard no 4 2 2 3" xfId="22385"/>
    <cellStyle name="hard no 4 2 2 3 2" xfId="22386"/>
    <cellStyle name="hard no 4 2 2 4" xfId="22387"/>
    <cellStyle name="hard no 4 2 2 4 2" xfId="22388"/>
    <cellStyle name="hard no 4 2 2 5" xfId="22389"/>
    <cellStyle name="hard no 4 2 2 5 2" xfId="22390"/>
    <cellStyle name="hard no 4 2 2 6" xfId="22391"/>
    <cellStyle name="hard no 4 2 2 6 2" xfId="22392"/>
    <cellStyle name="hard no 4 2 2 7" xfId="22393"/>
    <cellStyle name="hard no 4 2 2 7 2" xfId="22394"/>
    <cellStyle name="hard no 4 2 2 8" xfId="22395"/>
    <cellStyle name="hard no 4 2 2 8 2" xfId="22396"/>
    <cellStyle name="hard no 4 2 2 9" xfId="22397"/>
    <cellStyle name="hard no 4 2 2 9 2" xfId="22398"/>
    <cellStyle name="hard no 4 2 3" xfId="22399"/>
    <cellStyle name="hard no 4 2 3 2" xfId="22400"/>
    <cellStyle name="hard no 4 2 4" xfId="22401"/>
    <cellStyle name="hard no 4 2 4 2" xfId="22402"/>
    <cellStyle name="hard no 4 2 5" xfId="22403"/>
    <cellStyle name="hard no 4 2 5 2" xfId="22404"/>
    <cellStyle name="hard no 4 2 6" xfId="22405"/>
    <cellStyle name="hard no 4 2 6 2" xfId="22406"/>
    <cellStyle name="hard no 4 2 7" xfId="22407"/>
    <cellStyle name="hard no 4 2 7 2" xfId="22408"/>
    <cellStyle name="hard no 4 2 8" xfId="22409"/>
    <cellStyle name="hard no 4 2 8 2" xfId="22410"/>
    <cellStyle name="hard no 4 2 9" xfId="22411"/>
    <cellStyle name="hard no 4 2 9 2" xfId="22412"/>
    <cellStyle name="hard no 4 3" xfId="22413"/>
    <cellStyle name="hard no 4 3 10" xfId="22414"/>
    <cellStyle name="hard no 4 3 10 2" xfId="22415"/>
    <cellStyle name="hard no 4 3 2" xfId="22416"/>
    <cellStyle name="hard no 4 3 2 2" xfId="22417"/>
    <cellStyle name="hard no 4 3 3" xfId="22418"/>
    <cellStyle name="hard no 4 3 3 2" xfId="22419"/>
    <cellStyle name="hard no 4 3 4" xfId="22420"/>
    <cellStyle name="hard no 4 3 4 2" xfId="22421"/>
    <cellStyle name="hard no 4 3 5" xfId="22422"/>
    <cellStyle name="hard no 4 3 5 2" xfId="22423"/>
    <cellStyle name="hard no 4 3 6" xfId="22424"/>
    <cellStyle name="hard no 4 3 6 2" xfId="22425"/>
    <cellStyle name="hard no 4 3 7" xfId="22426"/>
    <cellStyle name="hard no 4 3 7 2" xfId="22427"/>
    <cellStyle name="hard no 4 3 8" xfId="22428"/>
    <cellStyle name="hard no 4 3 8 2" xfId="22429"/>
    <cellStyle name="hard no 4 3 9" xfId="22430"/>
    <cellStyle name="hard no 4 3 9 2" xfId="22431"/>
    <cellStyle name="hard no 4 4" xfId="22432"/>
    <cellStyle name="hard no 4 4 2" xfId="22433"/>
    <cellStyle name="hard no 4 5" xfId="22434"/>
    <cellStyle name="hard no 4 5 2" xfId="22435"/>
    <cellStyle name="hard no 4 6" xfId="22436"/>
    <cellStyle name="hard no 4 6 2" xfId="22437"/>
    <cellStyle name="hard no 4 7" xfId="22438"/>
    <cellStyle name="hard no 4 7 2" xfId="22439"/>
    <cellStyle name="hard no 4 8" xfId="22440"/>
    <cellStyle name="hard no 4 8 2" xfId="22441"/>
    <cellStyle name="hard no 4 9" xfId="22442"/>
    <cellStyle name="hard no 4 9 2" xfId="22443"/>
    <cellStyle name="hard no 5" xfId="22444"/>
    <cellStyle name="hard no 5 10" xfId="22445"/>
    <cellStyle name="hard no 5 2" xfId="22446"/>
    <cellStyle name="hard no 5 2 10" xfId="22447"/>
    <cellStyle name="hard no 5 2 10 2" xfId="22448"/>
    <cellStyle name="hard no 5 2 11" xfId="22449"/>
    <cellStyle name="hard no 5 2 12" xfId="22450"/>
    <cellStyle name="hard no 5 2 2" xfId="22451"/>
    <cellStyle name="hard no 5 2 2 10" xfId="22452"/>
    <cellStyle name="hard no 5 2 2 10 2" xfId="22453"/>
    <cellStyle name="hard no 5 2 2 2" xfId="22454"/>
    <cellStyle name="hard no 5 2 2 2 2" xfId="22455"/>
    <cellStyle name="hard no 5 2 2 3" xfId="22456"/>
    <cellStyle name="hard no 5 2 2 3 2" xfId="22457"/>
    <cellStyle name="hard no 5 2 2 4" xfId="22458"/>
    <cellStyle name="hard no 5 2 2 4 2" xfId="22459"/>
    <cellStyle name="hard no 5 2 2 5" xfId="22460"/>
    <cellStyle name="hard no 5 2 2 5 2" xfId="22461"/>
    <cellStyle name="hard no 5 2 2 6" xfId="22462"/>
    <cellStyle name="hard no 5 2 2 6 2" xfId="22463"/>
    <cellStyle name="hard no 5 2 2 7" xfId="22464"/>
    <cellStyle name="hard no 5 2 2 7 2" xfId="22465"/>
    <cellStyle name="hard no 5 2 2 8" xfId="22466"/>
    <cellStyle name="hard no 5 2 2 8 2" xfId="22467"/>
    <cellStyle name="hard no 5 2 2 9" xfId="22468"/>
    <cellStyle name="hard no 5 2 2 9 2" xfId="22469"/>
    <cellStyle name="hard no 5 2 3" xfId="22470"/>
    <cellStyle name="hard no 5 2 3 2" xfId="22471"/>
    <cellStyle name="hard no 5 2 4" xfId="22472"/>
    <cellStyle name="hard no 5 2 4 2" xfId="22473"/>
    <cellStyle name="hard no 5 2 5" xfId="22474"/>
    <cellStyle name="hard no 5 2 5 2" xfId="22475"/>
    <cellStyle name="hard no 5 2 6" xfId="22476"/>
    <cellStyle name="hard no 5 2 6 2" xfId="22477"/>
    <cellStyle name="hard no 5 2 7" xfId="22478"/>
    <cellStyle name="hard no 5 2 7 2" xfId="22479"/>
    <cellStyle name="hard no 5 2 8" xfId="22480"/>
    <cellStyle name="hard no 5 2 8 2" xfId="22481"/>
    <cellStyle name="hard no 5 2 9" xfId="22482"/>
    <cellStyle name="hard no 5 2 9 2" xfId="22483"/>
    <cellStyle name="hard no 5 3" xfId="22484"/>
    <cellStyle name="hard no 5 3 10" xfId="22485"/>
    <cellStyle name="hard no 5 3 10 2" xfId="22486"/>
    <cellStyle name="hard no 5 3 2" xfId="22487"/>
    <cellStyle name="hard no 5 3 2 2" xfId="22488"/>
    <cellStyle name="hard no 5 3 3" xfId="22489"/>
    <cellStyle name="hard no 5 3 3 2" xfId="22490"/>
    <cellStyle name="hard no 5 3 4" xfId="22491"/>
    <cellStyle name="hard no 5 3 4 2" xfId="22492"/>
    <cellStyle name="hard no 5 3 5" xfId="22493"/>
    <cellStyle name="hard no 5 3 5 2" xfId="22494"/>
    <cellStyle name="hard no 5 3 6" xfId="22495"/>
    <cellStyle name="hard no 5 3 6 2" xfId="22496"/>
    <cellStyle name="hard no 5 3 7" xfId="22497"/>
    <cellStyle name="hard no 5 3 7 2" xfId="22498"/>
    <cellStyle name="hard no 5 3 8" xfId="22499"/>
    <cellStyle name="hard no 5 3 8 2" xfId="22500"/>
    <cellStyle name="hard no 5 3 9" xfId="22501"/>
    <cellStyle name="hard no 5 3 9 2" xfId="22502"/>
    <cellStyle name="hard no 5 4" xfId="22503"/>
    <cellStyle name="hard no 5 4 2" xfId="22504"/>
    <cellStyle name="hard no 5 5" xfId="22505"/>
    <cellStyle name="hard no 5 5 2" xfId="22506"/>
    <cellStyle name="hard no 5 6" xfId="22507"/>
    <cellStyle name="hard no 5 6 2" xfId="22508"/>
    <cellStyle name="hard no 5 7" xfId="22509"/>
    <cellStyle name="hard no 5 7 2" xfId="22510"/>
    <cellStyle name="hard no 5 8" xfId="22511"/>
    <cellStyle name="hard no 5 8 2" xfId="22512"/>
    <cellStyle name="hard no 5 9" xfId="22513"/>
    <cellStyle name="hard no 5 9 2" xfId="22514"/>
    <cellStyle name="hard no 6" xfId="22515"/>
    <cellStyle name="hard no 6 10" xfId="22516"/>
    <cellStyle name="hard no 6 10 2" xfId="22517"/>
    <cellStyle name="hard no 6 11" xfId="22518"/>
    <cellStyle name="hard no 6 12" xfId="22519"/>
    <cellStyle name="hard no 6 2" xfId="22520"/>
    <cellStyle name="hard no 6 2 10" xfId="22521"/>
    <cellStyle name="hard no 6 2 10 2" xfId="22522"/>
    <cellStyle name="hard no 6 2 2" xfId="22523"/>
    <cellStyle name="hard no 6 2 2 2" xfId="22524"/>
    <cellStyle name="hard no 6 2 3" xfId="22525"/>
    <cellStyle name="hard no 6 2 3 2" xfId="22526"/>
    <cellStyle name="hard no 6 2 4" xfId="22527"/>
    <cellStyle name="hard no 6 2 4 2" xfId="22528"/>
    <cellStyle name="hard no 6 2 5" xfId="22529"/>
    <cellStyle name="hard no 6 2 5 2" xfId="22530"/>
    <cellStyle name="hard no 6 2 6" xfId="22531"/>
    <cellStyle name="hard no 6 2 6 2" xfId="22532"/>
    <cellStyle name="hard no 6 2 7" xfId="22533"/>
    <cellStyle name="hard no 6 2 7 2" xfId="22534"/>
    <cellStyle name="hard no 6 2 8" xfId="22535"/>
    <cellStyle name="hard no 6 2 8 2" xfId="22536"/>
    <cellStyle name="hard no 6 2 9" xfId="22537"/>
    <cellStyle name="hard no 6 2 9 2" xfId="22538"/>
    <cellStyle name="hard no 6 3" xfId="22539"/>
    <cellStyle name="hard no 6 3 2" xfId="22540"/>
    <cellStyle name="hard no 6 4" xfId="22541"/>
    <cellStyle name="hard no 6 4 2" xfId="22542"/>
    <cellStyle name="hard no 6 5" xfId="22543"/>
    <cellStyle name="hard no 6 5 2" xfId="22544"/>
    <cellStyle name="hard no 6 6" xfId="22545"/>
    <cellStyle name="hard no 6 6 2" xfId="22546"/>
    <cellStyle name="hard no 6 7" xfId="22547"/>
    <cellStyle name="hard no 6 7 2" xfId="22548"/>
    <cellStyle name="hard no 6 8" xfId="22549"/>
    <cellStyle name="hard no 6 8 2" xfId="22550"/>
    <cellStyle name="hard no 6 9" xfId="22551"/>
    <cellStyle name="hard no 6 9 2" xfId="22552"/>
    <cellStyle name="hard no 7" xfId="22553"/>
    <cellStyle name="hard no 7 10" xfId="22554"/>
    <cellStyle name="hard no 7 10 2" xfId="22555"/>
    <cellStyle name="hard no 7 2" xfId="22556"/>
    <cellStyle name="hard no 7 2 2" xfId="22557"/>
    <cellStyle name="hard no 7 3" xfId="22558"/>
    <cellStyle name="hard no 7 3 2" xfId="22559"/>
    <cellStyle name="hard no 7 4" xfId="22560"/>
    <cellStyle name="hard no 7 4 2" xfId="22561"/>
    <cellStyle name="hard no 7 5" xfId="22562"/>
    <cellStyle name="hard no 7 5 2" xfId="22563"/>
    <cellStyle name="hard no 7 6" xfId="22564"/>
    <cellStyle name="hard no 7 6 2" xfId="22565"/>
    <cellStyle name="hard no 7 7" xfId="22566"/>
    <cellStyle name="hard no 7 7 2" xfId="22567"/>
    <cellStyle name="hard no 7 8" xfId="22568"/>
    <cellStyle name="hard no 7 8 2" xfId="22569"/>
    <cellStyle name="hard no 7 9" xfId="22570"/>
    <cellStyle name="hard no 7 9 2" xfId="22571"/>
    <cellStyle name="hard no 8" xfId="22572"/>
    <cellStyle name="hard no 8 2" xfId="22573"/>
    <cellStyle name="hard no 9" xfId="22574"/>
    <cellStyle name="hard no 9 2" xfId="22575"/>
    <cellStyle name="Hard Percent" xfId="22576"/>
    <cellStyle name="hardno" xfId="22577"/>
    <cellStyle name="HBC Income" xfId="22578"/>
    <cellStyle name="Head" xfId="22579"/>
    <cellStyle name="Head 10" xfId="22580"/>
    <cellStyle name="Head 10 2" xfId="22581"/>
    <cellStyle name="Head 10 2 2" xfId="22582"/>
    <cellStyle name="Head 10 2 3" xfId="22583"/>
    <cellStyle name="Head 10 3" xfId="22584"/>
    <cellStyle name="Head 10 4" xfId="22585"/>
    <cellStyle name="Head 11" xfId="22586"/>
    <cellStyle name="Head 12" xfId="22587"/>
    <cellStyle name="Head 2" xfId="22588"/>
    <cellStyle name="Head 2 10" xfId="22589"/>
    <cellStyle name="Head 2 11" xfId="22590"/>
    <cellStyle name="Head 2 2" xfId="22591"/>
    <cellStyle name="Head 2 2 10" xfId="22592"/>
    <cellStyle name="Head 2 2 10 2" xfId="22593"/>
    <cellStyle name="Head 2 2 10 2 2" xfId="22594"/>
    <cellStyle name="Head 2 2 10 2 3" xfId="22595"/>
    <cellStyle name="Head 2 2 10 3" xfId="22596"/>
    <cellStyle name="Head 2 2 10 4" xfId="22597"/>
    <cellStyle name="Head 2 2 11" xfId="22598"/>
    <cellStyle name="Head 2 2 11 2" xfId="22599"/>
    <cellStyle name="Head 2 2 11 2 2" xfId="22600"/>
    <cellStyle name="Head 2 2 11 2 3" xfId="22601"/>
    <cellStyle name="Head 2 2 11 3" xfId="22602"/>
    <cellStyle name="Head 2 2 11 4" xfId="22603"/>
    <cellStyle name="Head 2 2 12" xfId="22604"/>
    <cellStyle name="Head 2 2 12 2" xfId="22605"/>
    <cellStyle name="Head 2 2 12 2 2" xfId="22606"/>
    <cellStyle name="Head 2 2 12 2 3" xfId="22607"/>
    <cellStyle name="Head 2 2 12 3" xfId="22608"/>
    <cellStyle name="Head 2 2 12 4" xfId="22609"/>
    <cellStyle name="Head 2 2 13" xfId="22610"/>
    <cellStyle name="Head 2 2 13 2" xfId="22611"/>
    <cellStyle name="Head 2 2 13 2 2" xfId="22612"/>
    <cellStyle name="Head 2 2 13 2 3" xfId="22613"/>
    <cellStyle name="Head 2 2 13 3" xfId="22614"/>
    <cellStyle name="Head 2 2 13 4" xfId="22615"/>
    <cellStyle name="Head 2 2 14" xfId="22616"/>
    <cellStyle name="Head 2 2 14 2" xfId="22617"/>
    <cellStyle name="Head 2 2 14 2 2" xfId="22618"/>
    <cellStyle name="Head 2 2 14 2 3" xfId="22619"/>
    <cellStyle name="Head 2 2 14 3" xfId="22620"/>
    <cellStyle name="Head 2 2 14 4" xfId="22621"/>
    <cellStyle name="Head 2 2 15" xfId="22622"/>
    <cellStyle name="Head 2 2 15 2" xfId="22623"/>
    <cellStyle name="Head 2 2 15 2 2" xfId="22624"/>
    <cellStyle name="Head 2 2 15 2 3" xfId="22625"/>
    <cellStyle name="Head 2 2 15 3" xfId="22626"/>
    <cellStyle name="Head 2 2 15 4" xfId="22627"/>
    <cellStyle name="Head 2 2 16" xfId="22628"/>
    <cellStyle name="Head 2 2 16 2" xfId="22629"/>
    <cellStyle name="Head 2 2 16 2 2" xfId="22630"/>
    <cellStyle name="Head 2 2 16 2 3" xfId="22631"/>
    <cellStyle name="Head 2 2 16 3" xfId="22632"/>
    <cellStyle name="Head 2 2 16 4" xfId="22633"/>
    <cellStyle name="Head 2 2 17" xfId="22634"/>
    <cellStyle name="Head 2 2 17 2" xfId="22635"/>
    <cellStyle name="Head 2 2 17 3" xfId="22636"/>
    <cellStyle name="Head 2 2 18" xfId="22637"/>
    <cellStyle name="Head 2 2 18 2" xfId="22638"/>
    <cellStyle name="Head 2 2 18 3" xfId="22639"/>
    <cellStyle name="Head 2 2 19" xfId="22640"/>
    <cellStyle name="Head 2 2 2" xfId="22641"/>
    <cellStyle name="Head 2 2 2 2" xfId="22642"/>
    <cellStyle name="Head 2 2 2 2 2" xfId="22643"/>
    <cellStyle name="Head 2 2 2 2 3" xfId="22644"/>
    <cellStyle name="Head 2 2 2 3" xfId="22645"/>
    <cellStyle name="Head 2 2 2 4" xfId="22646"/>
    <cellStyle name="Head 2 2 20" xfId="22647"/>
    <cellStyle name="Head 2 2 3" xfId="22648"/>
    <cellStyle name="Head 2 2 3 2" xfId="22649"/>
    <cellStyle name="Head 2 2 3 2 2" xfId="22650"/>
    <cellStyle name="Head 2 2 3 2 3" xfId="22651"/>
    <cellStyle name="Head 2 2 3 3" xfId="22652"/>
    <cellStyle name="Head 2 2 3 4" xfId="22653"/>
    <cellStyle name="Head 2 2 4" xfId="22654"/>
    <cellStyle name="Head 2 2 4 2" xfId="22655"/>
    <cellStyle name="Head 2 2 4 2 2" xfId="22656"/>
    <cellStyle name="Head 2 2 4 2 3" xfId="22657"/>
    <cellStyle name="Head 2 2 4 3" xfId="22658"/>
    <cellStyle name="Head 2 2 4 4" xfId="22659"/>
    <cellStyle name="Head 2 2 5" xfId="22660"/>
    <cellStyle name="Head 2 2 5 2" xfId="22661"/>
    <cellStyle name="Head 2 2 5 2 2" xfId="22662"/>
    <cellStyle name="Head 2 2 5 2 3" xfId="22663"/>
    <cellStyle name="Head 2 2 5 3" xfId="22664"/>
    <cellStyle name="Head 2 2 5 4" xfId="22665"/>
    <cellStyle name="Head 2 2 6" xfId="22666"/>
    <cellStyle name="Head 2 2 6 2" xfId="22667"/>
    <cellStyle name="Head 2 2 6 2 2" xfId="22668"/>
    <cellStyle name="Head 2 2 6 2 3" xfId="22669"/>
    <cellStyle name="Head 2 2 6 3" xfId="22670"/>
    <cellStyle name="Head 2 2 6 4" xfId="22671"/>
    <cellStyle name="Head 2 2 7" xfId="22672"/>
    <cellStyle name="Head 2 2 7 2" xfId="22673"/>
    <cellStyle name="Head 2 2 7 2 2" xfId="22674"/>
    <cellStyle name="Head 2 2 7 2 3" xfId="22675"/>
    <cellStyle name="Head 2 2 7 3" xfId="22676"/>
    <cellStyle name="Head 2 2 7 4" xfId="22677"/>
    <cellStyle name="Head 2 2 8" xfId="22678"/>
    <cellStyle name="Head 2 2 8 2" xfId="22679"/>
    <cellStyle name="Head 2 2 8 2 2" xfId="22680"/>
    <cellStyle name="Head 2 2 8 2 3" xfId="22681"/>
    <cellStyle name="Head 2 2 8 3" xfId="22682"/>
    <cellStyle name="Head 2 2 8 4" xfId="22683"/>
    <cellStyle name="Head 2 2 9" xfId="22684"/>
    <cellStyle name="Head 2 2 9 2" xfId="22685"/>
    <cellStyle name="Head 2 2 9 2 2" xfId="22686"/>
    <cellStyle name="Head 2 2 9 2 3" xfId="22687"/>
    <cellStyle name="Head 2 2 9 3" xfId="22688"/>
    <cellStyle name="Head 2 2 9 4" xfId="22689"/>
    <cellStyle name="Head 2 3" xfId="22690"/>
    <cellStyle name="Head 2 3 10" xfId="22691"/>
    <cellStyle name="Head 2 3 10 2" xfId="22692"/>
    <cellStyle name="Head 2 3 10 2 2" xfId="22693"/>
    <cellStyle name="Head 2 3 10 2 3" xfId="22694"/>
    <cellStyle name="Head 2 3 10 3" xfId="22695"/>
    <cellStyle name="Head 2 3 10 4" xfId="22696"/>
    <cellStyle name="Head 2 3 11" xfId="22697"/>
    <cellStyle name="Head 2 3 11 2" xfId="22698"/>
    <cellStyle name="Head 2 3 11 2 2" xfId="22699"/>
    <cellStyle name="Head 2 3 11 2 3" xfId="22700"/>
    <cellStyle name="Head 2 3 11 3" xfId="22701"/>
    <cellStyle name="Head 2 3 11 4" xfId="22702"/>
    <cellStyle name="Head 2 3 12" xfId="22703"/>
    <cellStyle name="Head 2 3 12 2" xfId="22704"/>
    <cellStyle name="Head 2 3 12 2 2" xfId="22705"/>
    <cellStyle name="Head 2 3 12 2 3" xfId="22706"/>
    <cellStyle name="Head 2 3 12 3" xfId="22707"/>
    <cellStyle name="Head 2 3 12 4" xfId="22708"/>
    <cellStyle name="Head 2 3 13" xfId="22709"/>
    <cellStyle name="Head 2 3 13 2" xfId="22710"/>
    <cellStyle name="Head 2 3 13 2 2" xfId="22711"/>
    <cellStyle name="Head 2 3 13 2 3" xfId="22712"/>
    <cellStyle name="Head 2 3 13 3" xfId="22713"/>
    <cellStyle name="Head 2 3 13 4" xfId="22714"/>
    <cellStyle name="Head 2 3 14" xfId="22715"/>
    <cellStyle name="Head 2 3 14 2" xfId="22716"/>
    <cellStyle name="Head 2 3 14 2 2" xfId="22717"/>
    <cellStyle name="Head 2 3 14 2 3" xfId="22718"/>
    <cellStyle name="Head 2 3 14 3" xfId="22719"/>
    <cellStyle name="Head 2 3 14 4" xfId="22720"/>
    <cellStyle name="Head 2 3 15" xfId="22721"/>
    <cellStyle name="Head 2 3 15 2" xfId="22722"/>
    <cellStyle name="Head 2 3 15 2 2" xfId="22723"/>
    <cellStyle name="Head 2 3 15 2 3" xfId="22724"/>
    <cellStyle name="Head 2 3 15 3" xfId="22725"/>
    <cellStyle name="Head 2 3 15 4" xfId="22726"/>
    <cellStyle name="Head 2 3 16" xfId="22727"/>
    <cellStyle name="Head 2 3 16 2" xfId="22728"/>
    <cellStyle name="Head 2 3 16 2 2" xfId="22729"/>
    <cellStyle name="Head 2 3 16 2 3" xfId="22730"/>
    <cellStyle name="Head 2 3 16 3" xfId="22731"/>
    <cellStyle name="Head 2 3 16 4" xfId="22732"/>
    <cellStyle name="Head 2 3 17" xfId="22733"/>
    <cellStyle name="Head 2 3 17 2" xfId="22734"/>
    <cellStyle name="Head 2 3 17 2 2" xfId="22735"/>
    <cellStyle name="Head 2 3 17 2 3" xfId="22736"/>
    <cellStyle name="Head 2 3 17 3" xfId="22737"/>
    <cellStyle name="Head 2 3 17 4" xfId="22738"/>
    <cellStyle name="Head 2 3 18" xfId="22739"/>
    <cellStyle name="Head 2 3 18 2" xfId="22740"/>
    <cellStyle name="Head 2 3 18 3" xfId="22741"/>
    <cellStyle name="Head 2 3 19" xfId="22742"/>
    <cellStyle name="Head 2 3 19 2" xfId="22743"/>
    <cellStyle name="Head 2 3 19 3" xfId="22744"/>
    <cellStyle name="Head 2 3 2" xfId="22745"/>
    <cellStyle name="Head 2 3 2 2" xfId="22746"/>
    <cellStyle name="Head 2 3 2 2 2" xfId="22747"/>
    <cellStyle name="Head 2 3 2 2 3" xfId="22748"/>
    <cellStyle name="Head 2 3 2 3" xfId="22749"/>
    <cellStyle name="Head 2 3 2 4" xfId="22750"/>
    <cellStyle name="Head 2 3 20" xfId="22751"/>
    <cellStyle name="Head 2 3 20 2" xfId="22752"/>
    <cellStyle name="Head 2 3 20 3" xfId="22753"/>
    <cellStyle name="Head 2 3 21" xfId="22754"/>
    <cellStyle name="Head 2 3 22" xfId="22755"/>
    <cellStyle name="Head 2 3 3" xfId="22756"/>
    <cellStyle name="Head 2 3 3 2" xfId="22757"/>
    <cellStyle name="Head 2 3 3 3" xfId="22758"/>
    <cellStyle name="Head 2 3 4" xfId="22759"/>
    <cellStyle name="Head 2 3 4 2" xfId="22760"/>
    <cellStyle name="Head 2 3 4 2 2" xfId="22761"/>
    <cellStyle name="Head 2 3 4 2 3" xfId="22762"/>
    <cellStyle name="Head 2 3 4 3" xfId="22763"/>
    <cellStyle name="Head 2 3 4 4" xfId="22764"/>
    <cellStyle name="Head 2 3 5" xfId="22765"/>
    <cellStyle name="Head 2 3 5 2" xfId="22766"/>
    <cellStyle name="Head 2 3 5 2 2" xfId="22767"/>
    <cellStyle name="Head 2 3 5 2 3" xfId="22768"/>
    <cellStyle name="Head 2 3 5 3" xfId="22769"/>
    <cellStyle name="Head 2 3 5 4" xfId="22770"/>
    <cellStyle name="Head 2 3 6" xfId="22771"/>
    <cellStyle name="Head 2 3 6 2" xfId="22772"/>
    <cellStyle name="Head 2 3 6 2 2" xfId="22773"/>
    <cellStyle name="Head 2 3 6 2 3" xfId="22774"/>
    <cellStyle name="Head 2 3 6 3" xfId="22775"/>
    <cellStyle name="Head 2 3 6 4" xfId="22776"/>
    <cellStyle name="Head 2 3 7" xfId="22777"/>
    <cellStyle name="Head 2 3 7 2" xfId="22778"/>
    <cellStyle name="Head 2 3 7 2 2" xfId="22779"/>
    <cellStyle name="Head 2 3 7 2 3" xfId="22780"/>
    <cellStyle name="Head 2 3 7 3" xfId="22781"/>
    <cellStyle name="Head 2 3 7 4" xfId="22782"/>
    <cellStyle name="Head 2 3 8" xfId="22783"/>
    <cellStyle name="Head 2 3 8 2" xfId="22784"/>
    <cellStyle name="Head 2 3 8 2 2" xfId="22785"/>
    <cellStyle name="Head 2 3 8 2 3" xfId="22786"/>
    <cellStyle name="Head 2 3 8 3" xfId="22787"/>
    <cellStyle name="Head 2 3 8 4" xfId="22788"/>
    <cellStyle name="Head 2 3 9" xfId="22789"/>
    <cellStyle name="Head 2 3 9 2" xfId="22790"/>
    <cellStyle name="Head 2 3 9 2 2" xfId="22791"/>
    <cellStyle name="Head 2 3 9 2 3" xfId="22792"/>
    <cellStyle name="Head 2 3 9 3" xfId="22793"/>
    <cellStyle name="Head 2 3 9 4" xfId="22794"/>
    <cellStyle name="Head 2 4" xfId="22795"/>
    <cellStyle name="Head 2 4 2" xfId="22796"/>
    <cellStyle name="Head 2 4 2 2" xfId="22797"/>
    <cellStyle name="Head 2 4 2 3" xfId="22798"/>
    <cellStyle name="Head 2 4 3" xfId="22799"/>
    <cellStyle name="Head 2 4 4" xfId="22800"/>
    <cellStyle name="Head 2 5" xfId="22801"/>
    <cellStyle name="Head 2 5 2" xfId="22802"/>
    <cellStyle name="Head 2 5 2 2" xfId="22803"/>
    <cellStyle name="Head 2 5 2 3" xfId="22804"/>
    <cellStyle name="Head 2 5 3" xfId="22805"/>
    <cellStyle name="Head 2 5 4" xfId="22806"/>
    <cellStyle name="Head 2 6" xfId="22807"/>
    <cellStyle name="Head 2 6 2" xfId="22808"/>
    <cellStyle name="Head 2 6 2 2" xfId="22809"/>
    <cellStyle name="Head 2 6 2 3" xfId="22810"/>
    <cellStyle name="Head 2 6 3" xfId="22811"/>
    <cellStyle name="Head 2 6 4" xfId="22812"/>
    <cellStyle name="Head 2 7" xfId="22813"/>
    <cellStyle name="Head 2 7 2" xfId="22814"/>
    <cellStyle name="Head 2 7 2 2" xfId="22815"/>
    <cellStyle name="Head 2 7 2 3" xfId="22816"/>
    <cellStyle name="Head 2 7 3" xfId="22817"/>
    <cellStyle name="Head 2 7 4" xfId="22818"/>
    <cellStyle name="Head 2 8" xfId="22819"/>
    <cellStyle name="Head 2 8 2" xfId="22820"/>
    <cellStyle name="Head 2 8 2 2" xfId="22821"/>
    <cellStyle name="Head 2 8 2 3" xfId="22822"/>
    <cellStyle name="Head 2 8 3" xfId="22823"/>
    <cellStyle name="Head 2 8 4" xfId="22824"/>
    <cellStyle name="Head 2 9" xfId="22825"/>
    <cellStyle name="Head 2 9 2" xfId="22826"/>
    <cellStyle name="Head 2 9 2 2" xfId="22827"/>
    <cellStyle name="Head 2 9 2 3" xfId="22828"/>
    <cellStyle name="Head 2 9 3" xfId="22829"/>
    <cellStyle name="Head 2 9 4" xfId="22830"/>
    <cellStyle name="Head 3" xfId="22831"/>
    <cellStyle name="Head 3 10" xfId="22832"/>
    <cellStyle name="Head 3 10 2" xfId="22833"/>
    <cellStyle name="Head 3 10 2 2" xfId="22834"/>
    <cellStyle name="Head 3 10 2 3" xfId="22835"/>
    <cellStyle name="Head 3 10 3" xfId="22836"/>
    <cellStyle name="Head 3 10 4" xfId="22837"/>
    <cellStyle name="Head 3 11" xfId="22838"/>
    <cellStyle name="Head 3 11 2" xfId="22839"/>
    <cellStyle name="Head 3 11 2 2" xfId="22840"/>
    <cellStyle name="Head 3 11 2 3" xfId="22841"/>
    <cellStyle name="Head 3 11 3" xfId="22842"/>
    <cellStyle name="Head 3 11 4" xfId="22843"/>
    <cellStyle name="Head 3 12" xfId="22844"/>
    <cellStyle name="Head 3 12 2" xfId="22845"/>
    <cellStyle name="Head 3 12 2 2" xfId="22846"/>
    <cellStyle name="Head 3 12 2 3" xfId="22847"/>
    <cellStyle name="Head 3 12 3" xfId="22848"/>
    <cellStyle name="Head 3 12 4" xfId="22849"/>
    <cellStyle name="Head 3 13" xfId="22850"/>
    <cellStyle name="Head 3 13 2" xfId="22851"/>
    <cellStyle name="Head 3 13 2 2" xfId="22852"/>
    <cellStyle name="Head 3 13 2 3" xfId="22853"/>
    <cellStyle name="Head 3 13 3" xfId="22854"/>
    <cellStyle name="Head 3 13 4" xfId="22855"/>
    <cellStyle name="Head 3 14" xfId="22856"/>
    <cellStyle name="Head 3 14 2" xfId="22857"/>
    <cellStyle name="Head 3 14 2 2" xfId="22858"/>
    <cellStyle name="Head 3 14 2 3" xfId="22859"/>
    <cellStyle name="Head 3 14 3" xfId="22860"/>
    <cellStyle name="Head 3 14 4" xfId="22861"/>
    <cellStyle name="Head 3 15" xfId="22862"/>
    <cellStyle name="Head 3 15 2" xfId="22863"/>
    <cellStyle name="Head 3 15 2 2" xfId="22864"/>
    <cellStyle name="Head 3 15 2 3" xfId="22865"/>
    <cellStyle name="Head 3 15 3" xfId="22866"/>
    <cellStyle name="Head 3 15 4" xfId="22867"/>
    <cellStyle name="Head 3 16" xfId="22868"/>
    <cellStyle name="Head 3 16 2" xfId="22869"/>
    <cellStyle name="Head 3 16 2 2" xfId="22870"/>
    <cellStyle name="Head 3 16 2 3" xfId="22871"/>
    <cellStyle name="Head 3 16 3" xfId="22872"/>
    <cellStyle name="Head 3 16 4" xfId="22873"/>
    <cellStyle name="Head 3 17" xfId="22874"/>
    <cellStyle name="Head 3 17 2" xfId="22875"/>
    <cellStyle name="Head 3 17 3" xfId="22876"/>
    <cellStyle name="Head 3 18" xfId="22877"/>
    <cellStyle name="Head 3 18 2" xfId="22878"/>
    <cellStyle name="Head 3 18 3" xfId="22879"/>
    <cellStyle name="Head 3 19" xfId="22880"/>
    <cellStyle name="Head 3 2" xfId="22881"/>
    <cellStyle name="Head 3 2 2" xfId="22882"/>
    <cellStyle name="Head 3 2 2 2" xfId="22883"/>
    <cellStyle name="Head 3 2 2 3" xfId="22884"/>
    <cellStyle name="Head 3 2 3" xfId="22885"/>
    <cellStyle name="Head 3 2 4" xfId="22886"/>
    <cellStyle name="Head 3 20" xfId="22887"/>
    <cellStyle name="Head 3 3" xfId="22888"/>
    <cellStyle name="Head 3 3 2" xfId="22889"/>
    <cellStyle name="Head 3 3 2 2" xfId="22890"/>
    <cellStyle name="Head 3 3 2 3" xfId="22891"/>
    <cellStyle name="Head 3 3 3" xfId="22892"/>
    <cellStyle name="Head 3 3 4" xfId="22893"/>
    <cellStyle name="Head 3 4" xfId="22894"/>
    <cellStyle name="Head 3 4 2" xfId="22895"/>
    <cellStyle name="Head 3 4 2 2" xfId="22896"/>
    <cellStyle name="Head 3 4 2 3" xfId="22897"/>
    <cellStyle name="Head 3 4 3" xfId="22898"/>
    <cellStyle name="Head 3 4 4" xfId="22899"/>
    <cellStyle name="Head 3 5" xfId="22900"/>
    <cellStyle name="Head 3 5 2" xfId="22901"/>
    <cellStyle name="Head 3 5 2 2" xfId="22902"/>
    <cellStyle name="Head 3 5 2 3" xfId="22903"/>
    <cellStyle name="Head 3 5 3" xfId="22904"/>
    <cellStyle name="Head 3 5 4" xfId="22905"/>
    <cellStyle name="Head 3 6" xfId="22906"/>
    <cellStyle name="Head 3 6 2" xfId="22907"/>
    <cellStyle name="Head 3 6 2 2" xfId="22908"/>
    <cellStyle name="Head 3 6 2 3" xfId="22909"/>
    <cellStyle name="Head 3 6 3" xfId="22910"/>
    <cellStyle name="Head 3 6 4" xfId="22911"/>
    <cellStyle name="Head 3 7" xfId="22912"/>
    <cellStyle name="Head 3 7 2" xfId="22913"/>
    <cellStyle name="Head 3 7 2 2" xfId="22914"/>
    <cellStyle name="Head 3 7 2 3" xfId="22915"/>
    <cellStyle name="Head 3 7 3" xfId="22916"/>
    <cellStyle name="Head 3 7 4" xfId="22917"/>
    <cellStyle name="Head 3 8" xfId="22918"/>
    <cellStyle name="Head 3 8 2" xfId="22919"/>
    <cellStyle name="Head 3 8 2 2" xfId="22920"/>
    <cellStyle name="Head 3 8 2 3" xfId="22921"/>
    <cellStyle name="Head 3 8 3" xfId="22922"/>
    <cellStyle name="Head 3 8 4" xfId="22923"/>
    <cellStyle name="Head 3 9" xfId="22924"/>
    <cellStyle name="Head 3 9 2" xfId="22925"/>
    <cellStyle name="Head 3 9 2 2" xfId="22926"/>
    <cellStyle name="Head 3 9 2 3" xfId="22927"/>
    <cellStyle name="Head 3 9 3" xfId="22928"/>
    <cellStyle name="Head 3 9 4" xfId="22929"/>
    <cellStyle name="Head 4" xfId="22930"/>
    <cellStyle name="Head 4 10" xfId="22931"/>
    <cellStyle name="Head 4 10 2" xfId="22932"/>
    <cellStyle name="Head 4 10 2 2" xfId="22933"/>
    <cellStyle name="Head 4 10 2 3" xfId="22934"/>
    <cellStyle name="Head 4 10 3" xfId="22935"/>
    <cellStyle name="Head 4 10 4" xfId="22936"/>
    <cellStyle name="Head 4 11" xfId="22937"/>
    <cellStyle name="Head 4 11 2" xfId="22938"/>
    <cellStyle name="Head 4 11 2 2" xfId="22939"/>
    <cellStyle name="Head 4 11 2 3" xfId="22940"/>
    <cellStyle name="Head 4 11 3" xfId="22941"/>
    <cellStyle name="Head 4 11 4" xfId="22942"/>
    <cellStyle name="Head 4 12" xfId="22943"/>
    <cellStyle name="Head 4 12 2" xfId="22944"/>
    <cellStyle name="Head 4 12 2 2" xfId="22945"/>
    <cellStyle name="Head 4 12 2 3" xfId="22946"/>
    <cellStyle name="Head 4 12 3" xfId="22947"/>
    <cellStyle name="Head 4 12 4" xfId="22948"/>
    <cellStyle name="Head 4 13" xfId="22949"/>
    <cellStyle name="Head 4 13 2" xfId="22950"/>
    <cellStyle name="Head 4 13 2 2" xfId="22951"/>
    <cellStyle name="Head 4 13 2 3" xfId="22952"/>
    <cellStyle name="Head 4 13 3" xfId="22953"/>
    <cellStyle name="Head 4 13 4" xfId="22954"/>
    <cellStyle name="Head 4 14" xfId="22955"/>
    <cellStyle name="Head 4 14 2" xfId="22956"/>
    <cellStyle name="Head 4 14 2 2" xfId="22957"/>
    <cellStyle name="Head 4 14 2 3" xfId="22958"/>
    <cellStyle name="Head 4 14 3" xfId="22959"/>
    <cellStyle name="Head 4 14 4" xfId="22960"/>
    <cellStyle name="Head 4 15" xfId="22961"/>
    <cellStyle name="Head 4 15 2" xfId="22962"/>
    <cellStyle name="Head 4 15 2 2" xfId="22963"/>
    <cellStyle name="Head 4 15 2 3" xfId="22964"/>
    <cellStyle name="Head 4 15 3" xfId="22965"/>
    <cellStyle name="Head 4 15 4" xfId="22966"/>
    <cellStyle name="Head 4 16" xfId="22967"/>
    <cellStyle name="Head 4 16 2" xfId="22968"/>
    <cellStyle name="Head 4 16 2 2" xfId="22969"/>
    <cellStyle name="Head 4 16 2 3" xfId="22970"/>
    <cellStyle name="Head 4 16 3" xfId="22971"/>
    <cellStyle name="Head 4 16 4" xfId="22972"/>
    <cellStyle name="Head 4 17" xfId="22973"/>
    <cellStyle name="Head 4 17 2" xfId="22974"/>
    <cellStyle name="Head 4 17 2 2" xfId="22975"/>
    <cellStyle name="Head 4 17 2 3" xfId="22976"/>
    <cellStyle name="Head 4 17 3" xfId="22977"/>
    <cellStyle name="Head 4 17 4" xfId="22978"/>
    <cellStyle name="Head 4 18" xfId="22979"/>
    <cellStyle name="Head 4 18 2" xfId="22980"/>
    <cellStyle name="Head 4 18 3" xfId="22981"/>
    <cellStyle name="Head 4 19" xfId="22982"/>
    <cellStyle name="Head 4 19 2" xfId="22983"/>
    <cellStyle name="Head 4 19 3" xfId="22984"/>
    <cellStyle name="Head 4 2" xfId="22985"/>
    <cellStyle name="Head 4 2 2" xfId="22986"/>
    <cellStyle name="Head 4 2 2 2" xfId="22987"/>
    <cellStyle name="Head 4 2 2 3" xfId="22988"/>
    <cellStyle name="Head 4 2 3" xfId="22989"/>
    <cellStyle name="Head 4 2 4" xfId="22990"/>
    <cellStyle name="Head 4 20" xfId="22991"/>
    <cellStyle name="Head 4 20 2" xfId="22992"/>
    <cellStyle name="Head 4 20 3" xfId="22993"/>
    <cellStyle name="Head 4 21" xfId="22994"/>
    <cellStyle name="Head 4 22" xfId="22995"/>
    <cellStyle name="Head 4 3" xfId="22996"/>
    <cellStyle name="Head 4 3 2" xfId="22997"/>
    <cellStyle name="Head 4 3 3" xfId="22998"/>
    <cellStyle name="Head 4 4" xfId="22999"/>
    <cellStyle name="Head 4 4 2" xfId="23000"/>
    <cellStyle name="Head 4 4 2 2" xfId="23001"/>
    <cellStyle name="Head 4 4 2 3" xfId="23002"/>
    <cellStyle name="Head 4 4 3" xfId="23003"/>
    <cellStyle name="Head 4 4 4" xfId="23004"/>
    <cellStyle name="Head 4 5" xfId="23005"/>
    <cellStyle name="Head 4 5 2" xfId="23006"/>
    <cellStyle name="Head 4 5 2 2" xfId="23007"/>
    <cellStyle name="Head 4 5 2 3" xfId="23008"/>
    <cellStyle name="Head 4 5 3" xfId="23009"/>
    <cellStyle name="Head 4 5 4" xfId="23010"/>
    <cellStyle name="Head 4 6" xfId="23011"/>
    <cellStyle name="Head 4 6 2" xfId="23012"/>
    <cellStyle name="Head 4 6 2 2" xfId="23013"/>
    <cellStyle name="Head 4 6 2 3" xfId="23014"/>
    <cellStyle name="Head 4 6 3" xfId="23015"/>
    <cellStyle name="Head 4 6 4" xfId="23016"/>
    <cellStyle name="Head 4 7" xfId="23017"/>
    <cellStyle name="Head 4 7 2" xfId="23018"/>
    <cellStyle name="Head 4 7 2 2" xfId="23019"/>
    <cellStyle name="Head 4 7 2 3" xfId="23020"/>
    <cellStyle name="Head 4 7 3" xfId="23021"/>
    <cellStyle name="Head 4 7 4" xfId="23022"/>
    <cellStyle name="Head 4 8" xfId="23023"/>
    <cellStyle name="Head 4 8 2" xfId="23024"/>
    <cellStyle name="Head 4 8 2 2" xfId="23025"/>
    <cellStyle name="Head 4 8 2 3" xfId="23026"/>
    <cellStyle name="Head 4 8 3" xfId="23027"/>
    <cellStyle name="Head 4 8 4" xfId="23028"/>
    <cellStyle name="Head 4 9" xfId="23029"/>
    <cellStyle name="Head 4 9 2" xfId="23030"/>
    <cellStyle name="Head 4 9 2 2" xfId="23031"/>
    <cellStyle name="Head 4 9 2 3" xfId="23032"/>
    <cellStyle name="Head 4 9 3" xfId="23033"/>
    <cellStyle name="Head 4 9 4" xfId="23034"/>
    <cellStyle name="Head 5" xfId="23035"/>
    <cellStyle name="Head 5 2" xfId="23036"/>
    <cellStyle name="Head 5 2 2" xfId="23037"/>
    <cellStyle name="Head 5 2 3" xfId="23038"/>
    <cellStyle name="Head 5 3" xfId="23039"/>
    <cellStyle name="Head 5 4" xfId="23040"/>
    <cellStyle name="Head 6" xfId="23041"/>
    <cellStyle name="Head 6 2" xfId="23042"/>
    <cellStyle name="Head 6 2 2" xfId="23043"/>
    <cellStyle name="Head 6 2 3" xfId="23044"/>
    <cellStyle name="Head 6 3" xfId="23045"/>
    <cellStyle name="Head 6 4" xfId="23046"/>
    <cellStyle name="Head 7" xfId="23047"/>
    <cellStyle name="Head 7 2" xfId="23048"/>
    <cellStyle name="Head 7 2 2" xfId="23049"/>
    <cellStyle name="Head 7 2 3" xfId="23050"/>
    <cellStyle name="Head 7 3" xfId="23051"/>
    <cellStyle name="Head 7 4" xfId="23052"/>
    <cellStyle name="Head 8" xfId="23053"/>
    <cellStyle name="Head 8 2" xfId="23054"/>
    <cellStyle name="Head 8 2 2" xfId="23055"/>
    <cellStyle name="Head 8 2 3" xfId="23056"/>
    <cellStyle name="Head 8 3" xfId="23057"/>
    <cellStyle name="Head 8 4" xfId="23058"/>
    <cellStyle name="Head 9" xfId="23059"/>
    <cellStyle name="Head 9 2" xfId="23060"/>
    <cellStyle name="Head 9 2 2" xfId="23061"/>
    <cellStyle name="Head 9 2 3" xfId="23062"/>
    <cellStyle name="Head 9 3" xfId="23063"/>
    <cellStyle name="Head 9 4" xfId="23064"/>
    <cellStyle name="Header" xfId="97"/>
    <cellStyle name="Header 1" xfId="23065"/>
    <cellStyle name="Header 2" xfId="23066"/>
    <cellStyle name="header 3" xfId="23067"/>
    <cellStyle name="header 4" xfId="23068"/>
    <cellStyle name="header 4 empty no format" xfId="23069"/>
    <cellStyle name="header 5" xfId="23070"/>
    <cellStyle name="header 6" xfId="23071"/>
    <cellStyle name="Header no fill back" xfId="23072"/>
    <cellStyle name="Header1" xfId="23073"/>
    <cellStyle name="Header2" xfId="23074"/>
    <cellStyle name="header2 10" xfId="23075"/>
    <cellStyle name="header2 10 10" xfId="23076"/>
    <cellStyle name="header2 10 10 2" xfId="23077"/>
    <cellStyle name="header2 10 11" xfId="23078"/>
    <cellStyle name="header2 10 11 2" xfId="23079"/>
    <cellStyle name="header2 10 12" xfId="23080"/>
    <cellStyle name="header2 10 12 2" xfId="23081"/>
    <cellStyle name="header2 10 13" xfId="23082"/>
    <cellStyle name="header2 10 13 2" xfId="23083"/>
    <cellStyle name="header2 10 14" xfId="23084"/>
    <cellStyle name="header2 10 14 2" xfId="23085"/>
    <cellStyle name="header2 10 15" xfId="23086"/>
    <cellStyle name="header2 10 15 2" xfId="23087"/>
    <cellStyle name="header2 10 16" xfId="23088"/>
    <cellStyle name="header2 10 16 2" xfId="23089"/>
    <cellStyle name="header2 10 17" xfId="23090"/>
    <cellStyle name="header2 10 17 2" xfId="23091"/>
    <cellStyle name="header2 10 18" xfId="23092"/>
    <cellStyle name="header2 10 18 2" xfId="23093"/>
    <cellStyle name="header2 10 19" xfId="23094"/>
    <cellStyle name="header2 10 2" xfId="23095"/>
    <cellStyle name="header2 10 2 2" xfId="23096"/>
    <cellStyle name="header2 10 20" xfId="23097"/>
    <cellStyle name="header2 10 21" xfId="23098"/>
    <cellStyle name="header2 10 3" xfId="23099"/>
    <cellStyle name="header2 10 3 2" xfId="23100"/>
    <cellStyle name="header2 10 4" xfId="23101"/>
    <cellStyle name="header2 10 4 2" xfId="23102"/>
    <cellStyle name="header2 10 5" xfId="23103"/>
    <cellStyle name="header2 10 5 2" xfId="23104"/>
    <cellStyle name="header2 10 6" xfId="23105"/>
    <cellStyle name="header2 10 6 2" xfId="23106"/>
    <cellStyle name="header2 10 7" xfId="23107"/>
    <cellStyle name="header2 10 7 2" xfId="23108"/>
    <cellStyle name="header2 10 8" xfId="23109"/>
    <cellStyle name="header2 10 8 2" xfId="23110"/>
    <cellStyle name="header2 10 9" xfId="23111"/>
    <cellStyle name="header2 10 9 2" xfId="23112"/>
    <cellStyle name="Header2 11" xfId="23113"/>
    <cellStyle name="Header2 11 2" xfId="23114"/>
    <cellStyle name="Header2 11 2 2" xfId="23115"/>
    <cellStyle name="Header2 11 3" xfId="23116"/>
    <cellStyle name="Header2 12" xfId="23117"/>
    <cellStyle name="Header2 12 2" xfId="23118"/>
    <cellStyle name="Header2 12 2 2" xfId="23119"/>
    <cellStyle name="Header2 12 3" xfId="23120"/>
    <cellStyle name="Header2 13" xfId="23121"/>
    <cellStyle name="Header2 13 2" xfId="23122"/>
    <cellStyle name="Header2 13 2 2" xfId="23123"/>
    <cellStyle name="Header2 13 3" xfId="23124"/>
    <cellStyle name="Header2 14" xfId="23125"/>
    <cellStyle name="Header2 14 2" xfId="23126"/>
    <cellStyle name="Header2 14 2 2" xfId="23127"/>
    <cellStyle name="Header2 14 3" xfId="23128"/>
    <cellStyle name="Header2 15" xfId="23129"/>
    <cellStyle name="Header2 15 2" xfId="23130"/>
    <cellStyle name="Header2 15 2 2" xfId="23131"/>
    <cellStyle name="Header2 15 3" xfId="23132"/>
    <cellStyle name="Header2 16" xfId="23133"/>
    <cellStyle name="Header2 16 2" xfId="23134"/>
    <cellStyle name="Header2 16 2 2" xfId="23135"/>
    <cellStyle name="Header2 16 3" xfId="23136"/>
    <cellStyle name="Header2 17" xfId="23137"/>
    <cellStyle name="Header2 17 2" xfId="23138"/>
    <cellStyle name="Header2 17 2 2" xfId="23139"/>
    <cellStyle name="Header2 17 3" xfId="23140"/>
    <cellStyle name="Header2 18" xfId="23141"/>
    <cellStyle name="Header2 18 2" xfId="23142"/>
    <cellStyle name="Header2 18 2 2" xfId="23143"/>
    <cellStyle name="Header2 18 3" xfId="23144"/>
    <cellStyle name="Header2 19" xfId="23145"/>
    <cellStyle name="Header2 19 2" xfId="23146"/>
    <cellStyle name="Header2 19 2 2" xfId="23147"/>
    <cellStyle name="Header2 19 3" xfId="23148"/>
    <cellStyle name="Header2 2" xfId="23149"/>
    <cellStyle name="Header2 2 10" xfId="23150"/>
    <cellStyle name="Header2 2 10 2" xfId="23151"/>
    <cellStyle name="Header2 2 10 2 2" xfId="23152"/>
    <cellStyle name="Header2 2 10 3" xfId="23153"/>
    <cellStyle name="Header2 2 11" xfId="23154"/>
    <cellStyle name="Header2 2 11 2" xfId="23155"/>
    <cellStyle name="Header2 2 11 2 2" xfId="23156"/>
    <cellStyle name="Header2 2 11 3" xfId="23157"/>
    <cellStyle name="Header2 2 12" xfId="23158"/>
    <cellStyle name="Header2 2 12 2" xfId="23159"/>
    <cellStyle name="Header2 2 12 2 2" xfId="23160"/>
    <cellStyle name="Header2 2 12 3" xfId="23161"/>
    <cellStyle name="Header2 2 13" xfId="23162"/>
    <cellStyle name="Header2 2 13 2" xfId="23163"/>
    <cellStyle name="Header2 2 13 2 2" xfId="23164"/>
    <cellStyle name="Header2 2 13 3" xfId="23165"/>
    <cellStyle name="Header2 2 14" xfId="23166"/>
    <cellStyle name="Header2 2 14 2" xfId="23167"/>
    <cellStyle name="Header2 2 14 2 2" xfId="23168"/>
    <cellStyle name="Header2 2 14 3" xfId="23169"/>
    <cellStyle name="Header2 2 15" xfId="23170"/>
    <cellStyle name="Header2 2 15 2" xfId="23171"/>
    <cellStyle name="Header2 2 16" xfId="23172"/>
    <cellStyle name="Header2 2 16 2" xfId="23173"/>
    <cellStyle name="Header2 2 17" xfId="23174"/>
    <cellStyle name="Header2 2 2" xfId="23175"/>
    <cellStyle name="Header2 2 2 10" xfId="23176"/>
    <cellStyle name="Header2 2 2 10 2" xfId="23177"/>
    <cellStyle name="Header2 2 2 10 2 2" xfId="23178"/>
    <cellStyle name="Header2 2 2 10 3" xfId="23179"/>
    <cellStyle name="Header2 2 2 11" xfId="23180"/>
    <cellStyle name="Header2 2 2 11 2" xfId="23181"/>
    <cellStyle name="Header2 2 2 11 2 2" xfId="23182"/>
    <cellStyle name="Header2 2 2 11 3" xfId="23183"/>
    <cellStyle name="Header2 2 2 12" xfId="23184"/>
    <cellStyle name="Header2 2 2 12 2" xfId="23185"/>
    <cellStyle name="Header2 2 2 12 2 2" xfId="23186"/>
    <cellStyle name="Header2 2 2 12 3" xfId="23187"/>
    <cellStyle name="Header2 2 2 13" xfId="23188"/>
    <cellStyle name="Header2 2 2 13 2" xfId="23189"/>
    <cellStyle name="Header2 2 2 13 2 2" xfId="23190"/>
    <cellStyle name="Header2 2 2 13 3" xfId="23191"/>
    <cellStyle name="Header2 2 2 14" xfId="23192"/>
    <cellStyle name="Header2 2 2 14 2" xfId="23193"/>
    <cellStyle name="Header2 2 2 14 2 2" xfId="23194"/>
    <cellStyle name="Header2 2 2 14 3" xfId="23195"/>
    <cellStyle name="Header2 2 2 15" xfId="23196"/>
    <cellStyle name="Header2 2 2 15 2" xfId="23197"/>
    <cellStyle name="Header2 2 2 15 2 2" xfId="23198"/>
    <cellStyle name="Header2 2 2 15 3" xfId="23199"/>
    <cellStyle name="Header2 2 2 16" xfId="23200"/>
    <cellStyle name="Header2 2 2 16 2" xfId="23201"/>
    <cellStyle name="Header2 2 2 17" xfId="23202"/>
    <cellStyle name="Header2 2 2 2" xfId="23203"/>
    <cellStyle name="Header2 2 2 2 10" xfId="23204"/>
    <cellStyle name="Header2 2 2 2 10 2" xfId="23205"/>
    <cellStyle name="Header2 2 2 2 10 2 2" xfId="23206"/>
    <cellStyle name="Header2 2 2 2 10 3" xfId="23207"/>
    <cellStyle name="Header2 2 2 2 11" xfId="23208"/>
    <cellStyle name="Header2 2 2 2 11 2" xfId="23209"/>
    <cellStyle name="Header2 2 2 2 11 2 2" xfId="23210"/>
    <cellStyle name="Header2 2 2 2 11 3" xfId="23211"/>
    <cellStyle name="Header2 2 2 2 12" xfId="23212"/>
    <cellStyle name="Header2 2 2 2 12 2" xfId="23213"/>
    <cellStyle name="Header2 2 2 2 12 2 2" xfId="23214"/>
    <cellStyle name="Header2 2 2 2 12 3" xfId="23215"/>
    <cellStyle name="Header2 2 2 2 13" xfId="23216"/>
    <cellStyle name="Header2 2 2 2 13 2" xfId="23217"/>
    <cellStyle name="Header2 2 2 2 13 2 2" xfId="23218"/>
    <cellStyle name="Header2 2 2 2 13 3" xfId="23219"/>
    <cellStyle name="Header2 2 2 2 14" xfId="23220"/>
    <cellStyle name="Header2 2 2 2 14 2" xfId="23221"/>
    <cellStyle name="Header2 2 2 2 14 2 2" xfId="23222"/>
    <cellStyle name="Header2 2 2 2 14 3" xfId="23223"/>
    <cellStyle name="Header2 2 2 2 15" xfId="23224"/>
    <cellStyle name="Header2 2 2 2 15 2" xfId="23225"/>
    <cellStyle name="Header2 2 2 2 15 2 2" xfId="23226"/>
    <cellStyle name="Header2 2 2 2 15 3" xfId="23227"/>
    <cellStyle name="Header2 2 2 2 16" xfId="23228"/>
    <cellStyle name="Header2 2 2 2 16 2" xfId="23229"/>
    <cellStyle name="Header2 2 2 2 16 2 2" xfId="23230"/>
    <cellStyle name="Header2 2 2 2 16 3" xfId="23231"/>
    <cellStyle name="Header2 2 2 2 17" xfId="23232"/>
    <cellStyle name="Header2 2 2 2 17 2" xfId="23233"/>
    <cellStyle name="Header2 2 2 2 17 2 2" xfId="23234"/>
    <cellStyle name="Header2 2 2 2 17 3" xfId="23235"/>
    <cellStyle name="Header2 2 2 2 18" xfId="23236"/>
    <cellStyle name="Header2 2 2 2 18 2" xfId="23237"/>
    <cellStyle name="Header2 2 2 2 18 2 2" xfId="23238"/>
    <cellStyle name="Header2 2 2 2 18 3" xfId="23239"/>
    <cellStyle name="Header2 2 2 2 19" xfId="23240"/>
    <cellStyle name="Header2 2 2 2 19 2" xfId="23241"/>
    <cellStyle name="Header2 2 2 2 2" xfId="23242"/>
    <cellStyle name="Header2 2 2 2 2 2" xfId="23243"/>
    <cellStyle name="Header2 2 2 2 2 2 2" xfId="23244"/>
    <cellStyle name="Header2 2 2 2 2 3" xfId="23245"/>
    <cellStyle name="Header2 2 2 2 20" xfId="23246"/>
    <cellStyle name="Header2 2 2 2 20 2" xfId="23247"/>
    <cellStyle name="Header2 2 2 2 21" xfId="23248"/>
    <cellStyle name="Header2 2 2 2 3" xfId="23249"/>
    <cellStyle name="Header2 2 2 2 3 2" xfId="23250"/>
    <cellStyle name="Header2 2 2 2 3 2 2" xfId="23251"/>
    <cellStyle name="Header2 2 2 2 3 3" xfId="23252"/>
    <cellStyle name="Header2 2 2 2 4" xfId="23253"/>
    <cellStyle name="Header2 2 2 2 4 2" xfId="23254"/>
    <cellStyle name="Header2 2 2 2 4 2 2" xfId="23255"/>
    <cellStyle name="Header2 2 2 2 4 3" xfId="23256"/>
    <cellStyle name="Header2 2 2 2 5" xfId="23257"/>
    <cellStyle name="Header2 2 2 2 5 2" xfId="23258"/>
    <cellStyle name="Header2 2 2 2 5 2 2" xfId="23259"/>
    <cellStyle name="Header2 2 2 2 5 3" xfId="23260"/>
    <cellStyle name="Header2 2 2 2 6" xfId="23261"/>
    <cellStyle name="Header2 2 2 2 6 2" xfId="23262"/>
    <cellStyle name="Header2 2 2 2 6 2 2" xfId="23263"/>
    <cellStyle name="Header2 2 2 2 6 3" xfId="23264"/>
    <cellStyle name="Header2 2 2 2 7" xfId="23265"/>
    <cellStyle name="Header2 2 2 2 7 2" xfId="23266"/>
    <cellStyle name="Header2 2 2 2 7 2 2" xfId="23267"/>
    <cellStyle name="Header2 2 2 2 7 3" xfId="23268"/>
    <cellStyle name="Header2 2 2 2 8" xfId="23269"/>
    <cellStyle name="Header2 2 2 2 8 2" xfId="23270"/>
    <cellStyle name="Header2 2 2 2 8 2 2" xfId="23271"/>
    <cellStyle name="Header2 2 2 2 8 3" xfId="23272"/>
    <cellStyle name="Header2 2 2 2 9" xfId="23273"/>
    <cellStyle name="Header2 2 2 2 9 2" xfId="23274"/>
    <cellStyle name="Header2 2 2 2 9 2 2" xfId="23275"/>
    <cellStyle name="Header2 2 2 2 9 3" xfId="23276"/>
    <cellStyle name="Header2 2 2 3" xfId="23277"/>
    <cellStyle name="Header2 2 2 3 2" xfId="23278"/>
    <cellStyle name="Header2 2 2 3 2 2" xfId="23279"/>
    <cellStyle name="Header2 2 2 3 3" xfId="23280"/>
    <cellStyle name="Header2 2 2 4" xfId="23281"/>
    <cellStyle name="Header2 2 2 4 2" xfId="23282"/>
    <cellStyle name="Header2 2 2 4 2 2" xfId="23283"/>
    <cellStyle name="Header2 2 2 4 3" xfId="23284"/>
    <cellStyle name="Header2 2 2 5" xfId="23285"/>
    <cellStyle name="Header2 2 2 5 2" xfId="23286"/>
    <cellStyle name="Header2 2 2 5 2 2" xfId="23287"/>
    <cellStyle name="Header2 2 2 5 3" xfId="23288"/>
    <cellStyle name="Header2 2 2 6" xfId="23289"/>
    <cellStyle name="Header2 2 2 6 2" xfId="23290"/>
    <cellStyle name="Header2 2 2 6 2 2" xfId="23291"/>
    <cellStyle name="Header2 2 2 6 3" xfId="23292"/>
    <cellStyle name="Header2 2 2 7" xfId="23293"/>
    <cellStyle name="Header2 2 2 7 2" xfId="23294"/>
    <cellStyle name="Header2 2 2 7 2 2" xfId="23295"/>
    <cellStyle name="Header2 2 2 7 3" xfId="23296"/>
    <cellStyle name="Header2 2 2 8" xfId="23297"/>
    <cellStyle name="Header2 2 2 8 2" xfId="23298"/>
    <cellStyle name="Header2 2 2 8 2 2" xfId="23299"/>
    <cellStyle name="Header2 2 2 8 3" xfId="23300"/>
    <cellStyle name="Header2 2 2 9" xfId="23301"/>
    <cellStyle name="Header2 2 2 9 2" xfId="23302"/>
    <cellStyle name="Header2 2 2 9 2 2" xfId="23303"/>
    <cellStyle name="Header2 2 2 9 3" xfId="23304"/>
    <cellStyle name="Header2 2 3" xfId="23305"/>
    <cellStyle name="Header2 2 3 10" xfId="23306"/>
    <cellStyle name="Header2 2 3 10 2" xfId="23307"/>
    <cellStyle name="Header2 2 3 10 2 2" xfId="23308"/>
    <cellStyle name="Header2 2 3 10 3" xfId="23309"/>
    <cellStyle name="Header2 2 3 11" xfId="23310"/>
    <cellStyle name="Header2 2 3 11 2" xfId="23311"/>
    <cellStyle name="Header2 2 3 11 2 2" xfId="23312"/>
    <cellStyle name="Header2 2 3 11 3" xfId="23313"/>
    <cellStyle name="Header2 2 3 12" xfId="23314"/>
    <cellStyle name="Header2 2 3 12 2" xfId="23315"/>
    <cellStyle name="Header2 2 3 12 2 2" xfId="23316"/>
    <cellStyle name="Header2 2 3 12 3" xfId="23317"/>
    <cellStyle name="Header2 2 3 13" xfId="23318"/>
    <cellStyle name="Header2 2 3 13 2" xfId="23319"/>
    <cellStyle name="Header2 2 3 13 2 2" xfId="23320"/>
    <cellStyle name="Header2 2 3 13 3" xfId="23321"/>
    <cellStyle name="Header2 2 3 14" xfId="23322"/>
    <cellStyle name="Header2 2 3 14 2" xfId="23323"/>
    <cellStyle name="Header2 2 3 14 2 2" xfId="23324"/>
    <cellStyle name="Header2 2 3 14 3" xfId="23325"/>
    <cellStyle name="Header2 2 3 15" xfId="23326"/>
    <cellStyle name="Header2 2 3 15 2" xfId="23327"/>
    <cellStyle name="Header2 2 3 15 2 2" xfId="23328"/>
    <cellStyle name="Header2 2 3 15 3" xfId="23329"/>
    <cellStyle name="Header2 2 3 16" xfId="23330"/>
    <cellStyle name="Header2 2 3 16 2" xfId="23331"/>
    <cellStyle name="Header2 2 3 16 2 2" xfId="23332"/>
    <cellStyle name="Header2 2 3 16 3" xfId="23333"/>
    <cellStyle name="Header2 2 3 17" xfId="23334"/>
    <cellStyle name="Header2 2 3 17 2" xfId="23335"/>
    <cellStyle name="Header2 2 3 17 2 2" xfId="23336"/>
    <cellStyle name="Header2 2 3 17 3" xfId="23337"/>
    <cellStyle name="Header2 2 3 18" xfId="23338"/>
    <cellStyle name="Header2 2 3 18 2" xfId="23339"/>
    <cellStyle name="Header2 2 3 18 2 2" xfId="23340"/>
    <cellStyle name="Header2 2 3 18 3" xfId="23341"/>
    <cellStyle name="Header2 2 3 19" xfId="23342"/>
    <cellStyle name="Header2 2 3 19 2" xfId="23343"/>
    <cellStyle name="Header2 2 3 2" xfId="23344"/>
    <cellStyle name="Header2 2 3 2 2" xfId="23345"/>
    <cellStyle name="Header2 2 3 2 2 2" xfId="23346"/>
    <cellStyle name="Header2 2 3 2 3" xfId="23347"/>
    <cellStyle name="Header2 2 3 20" xfId="23348"/>
    <cellStyle name="Header2 2 3 20 2" xfId="23349"/>
    <cellStyle name="Header2 2 3 21" xfId="23350"/>
    <cellStyle name="Header2 2 3 3" xfId="23351"/>
    <cellStyle name="Header2 2 3 3 2" xfId="23352"/>
    <cellStyle name="Header2 2 3 3 2 2" xfId="23353"/>
    <cellStyle name="Header2 2 3 3 3" xfId="23354"/>
    <cellStyle name="Header2 2 3 4" xfId="23355"/>
    <cellStyle name="Header2 2 3 4 2" xfId="23356"/>
    <cellStyle name="Header2 2 3 4 2 2" xfId="23357"/>
    <cellStyle name="Header2 2 3 4 3" xfId="23358"/>
    <cellStyle name="Header2 2 3 5" xfId="23359"/>
    <cellStyle name="Header2 2 3 5 2" xfId="23360"/>
    <cellStyle name="Header2 2 3 5 2 2" xfId="23361"/>
    <cellStyle name="Header2 2 3 5 3" xfId="23362"/>
    <cellStyle name="Header2 2 3 6" xfId="23363"/>
    <cellStyle name="Header2 2 3 6 2" xfId="23364"/>
    <cellStyle name="Header2 2 3 6 2 2" xfId="23365"/>
    <cellStyle name="Header2 2 3 6 3" xfId="23366"/>
    <cellStyle name="Header2 2 3 7" xfId="23367"/>
    <cellStyle name="Header2 2 3 7 2" xfId="23368"/>
    <cellStyle name="Header2 2 3 7 2 2" xfId="23369"/>
    <cellStyle name="Header2 2 3 7 3" xfId="23370"/>
    <cellStyle name="Header2 2 3 8" xfId="23371"/>
    <cellStyle name="Header2 2 3 8 2" xfId="23372"/>
    <cellStyle name="Header2 2 3 8 2 2" xfId="23373"/>
    <cellStyle name="Header2 2 3 8 3" xfId="23374"/>
    <cellStyle name="Header2 2 3 9" xfId="23375"/>
    <cellStyle name="Header2 2 3 9 2" xfId="23376"/>
    <cellStyle name="Header2 2 3 9 2 2" xfId="23377"/>
    <cellStyle name="Header2 2 3 9 3" xfId="23378"/>
    <cellStyle name="Header2 2 4" xfId="23379"/>
    <cellStyle name="Header2 2 4 2" xfId="23380"/>
    <cellStyle name="Header2 2 4 2 2" xfId="23381"/>
    <cellStyle name="Header2 2 4 3" xfId="23382"/>
    <cellStyle name="Header2 2 5" xfId="23383"/>
    <cellStyle name="Header2 2 5 2" xfId="23384"/>
    <cellStyle name="Header2 2 5 2 2" xfId="23385"/>
    <cellStyle name="Header2 2 5 3" xfId="23386"/>
    <cellStyle name="Header2 2 6" xfId="23387"/>
    <cellStyle name="Header2 2 6 2" xfId="23388"/>
    <cellStyle name="Header2 2 6 2 2" xfId="23389"/>
    <cellStyle name="Header2 2 6 3" xfId="23390"/>
    <cellStyle name="Header2 2 7" xfId="23391"/>
    <cellStyle name="Header2 2 7 2" xfId="23392"/>
    <cellStyle name="Header2 2 7 2 2" xfId="23393"/>
    <cellStyle name="Header2 2 7 3" xfId="23394"/>
    <cellStyle name="Header2 2 8" xfId="23395"/>
    <cellStyle name="Header2 2 8 2" xfId="23396"/>
    <cellStyle name="Header2 2 8 2 2" xfId="23397"/>
    <cellStyle name="Header2 2 8 3" xfId="23398"/>
    <cellStyle name="Header2 2 9" xfId="23399"/>
    <cellStyle name="Header2 2 9 2" xfId="23400"/>
    <cellStyle name="Header2 2 9 2 2" xfId="23401"/>
    <cellStyle name="Header2 2 9 3" xfId="23402"/>
    <cellStyle name="Header2 20" xfId="23403"/>
    <cellStyle name="Header2 20 2" xfId="23404"/>
    <cellStyle name="Header2 20 2 2" xfId="23405"/>
    <cellStyle name="Header2 20 3" xfId="23406"/>
    <cellStyle name="Header2 21" xfId="23407"/>
    <cellStyle name="Header2 21 2" xfId="23408"/>
    <cellStyle name="Header2 21 2 2" xfId="23409"/>
    <cellStyle name="Header2 21 3" xfId="23410"/>
    <cellStyle name="Header2 22" xfId="23411"/>
    <cellStyle name="Header2 22 2" xfId="23412"/>
    <cellStyle name="Header2 22 2 2" xfId="23413"/>
    <cellStyle name="Header2 22 3" xfId="23414"/>
    <cellStyle name="Header2 23" xfId="23415"/>
    <cellStyle name="Header2 23 2" xfId="23416"/>
    <cellStyle name="Header2 23 2 2" xfId="23417"/>
    <cellStyle name="Header2 23 3" xfId="23418"/>
    <cellStyle name="Header2 24" xfId="23419"/>
    <cellStyle name="Header2 24 2" xfId="23420"/>
    <cellStyle name="Header2 24 2 2" xfId="23421"/>
    <cellStyle name="Header2 24 3" xfId="23422"/>
    <cellStyle name="Header2 25" xfId="23423"/>
    <cellStyle name="Header2 25 2" xfId="23424"/>
    <cellStyle name="Header2 25 2 2" xfId="23425"/>
    <cellStyle name="Header2 25 3" xfId="23426"/>
    <cellStyle name="Header2 26" xfId="23427"/>
    <cellStyle name="Header2 26 2" xfId="23428"/>
    <cellStyle name="Header2 26 2 2" xfId="23429"/>
    <cellStyle name="Header2 26 3" xfId="23430"/>
    <cellStyle name="Header2 27" xfId="23431"/>
    <cellStyle name="Header2 27 2" xfId="23432"/>
    <cellStyle name="Header2 27 2 2" xfId="23433"/>
    <cellStyle name="Header2 27 3" xfId="23434"/>
    <cellStyle name="Header2 28" xfId="23435"/>
    <cellStyle name="Header2 28 2" xfId="23436"/>
    <cellStyle name="Header2 28 2 2" xfId="23437"/>
    <cellStyle name="Header2 28 3" xfId="23438"/>
    <cellStyle name="Header2 29" xfId="23439"/>
    <cellStyle name="Header2 29 2" xfId="23440"/>
    <cellStyle name="Header2 29 2 2" xfId="23441"/>
    <cellStyle name="Header2 29 3" xfId="23442"/>
    <cellStyle name="Header2 3" xfId="23443"/>
    <cellStyle name="Header2 3 10" xfId="23444"/>
    <cellStyle name="Header2 3 10 2" xfId="23445"/>
    <cellStyle name="Header2 3 10 2 2" xfId="23446"/>
    <cellStyle name="Header2 3 10 3" xfId="23447"/>
    <cellStyle name="Header2 3 11" xfId="23448"/>
    <cellStyle name="Header2 3 11 2" xfId="23449"/>
    <cellStyle name="Header2 3 11 2 2" xfId="23450"/>
    <cellStyle name="Header2 3 11 3" xfId="23451"/>
    <cellStyle name="Header2 3 12" xfId="23452"/>
    <cellStyle name="Header2 3 12 2" xfId="23453"/>
    <cellStyle name="Header2 3 12 2 2" xfId="23454"/>
    <cellStyle name="Header2 3 12 3" xfId="23455"/>
    <cellStyle name="Header2 3 13" xfId="23456"/>
    <cellStyle name="Header2 3 13 2" xfId="23457"/>
    <cellStyle name="Header2 3 13 2 2" xfId="23458"/>
    <cellStyle name="Header2 3 13 3" xfId="23459"/>
    <cellStyle name="Header2 3 14" xfId="23460"/>
    <cellStyle name="Header2 3 14 2" xfId="23461"/>
    <cellStyle name="Header2 3 14 2 2" xfId="23462"/>
    <cellStyle name="Header2 3 14 3" xfId="23463"/>
    <cellStyle name="Header2 3 15" xfId="23464"/>
    <cellStyle name="Header2 3 15 2" xfId="23465"/>
    <cellStyle name="Header2 3 16" xfId="23466"/>
    <cellStyle name="Header2 3 16 2" xfId="23467"/>
    <cellStyle name="Header2 3 17" xfId="23468"/>
    <cellStyle name="Header2 3 2" xfId="23469"/>
    <cellStyle name="Header2 3 2 10" xfId="23470"/>
    <cellStyle name="Header2 3 2 10 2" xfId="23471"/>
    <cellStyle name="Header2 3 2 10 2 2" xfId="23472"/>
    <cellStyle name="Header2 3 2 10 3" xfId="23473"/>
    <cellStyle name="Header2 3 2 11" xfId="23474"/>
    <cellStyle name="Header2 3 2 11 2" xfId="23475"/>
    <cellStyle name="Header2 3 2 11 2 2" xfId="23476"/>
    <cellStyle name="Header2 3 2 11 3" xfId="23477"/>
    <cellStyle name="Header2 3 2 12" xfId="23478"/>
    <cellStyle name="Header2 3 2 12 2" xfId="23479"/>
    <cellStyle name="Header2 3 2 12 2 2" xfId="23480"/>
    <cellStyle name="Header2 3 2 12 3" xfId="23481"/>
    <cellStyle name="Header2 3 2 13" xfId="23482"/>
    <cellStyle name="Header2 3 2 13 2" xfId="23483"/>
    <cellStyle name="Header2 3 2 13 2 2" xfId="23484"/>
    <cellStyle name="Header2 3 2 13 3" xfId="23485"/>
    <cellStyle name="Header2 3 2 14" xfId="23486"/>
    <cellStyle name="Header2 3 2 14 2" xfId="23487"/>
    <cellStyle name="Header2 3 2 14 2 2" xfId="23488"/>
    <cellStyle name="Header2 3 2 14 3" xfId="23489"/>
    <cellStyle name="Header2 3 2 15" xfId="23490"/>
    <cellStyle name="Header2 3 2 15 2" xfId="23491"/>
    <cellStyle name="Header2 3 2 15 2 2" xfId="23492"/>
    <cellStyle name="Header2 3 2 15 3" xfId="23493"/>
    <cellStyle name="Header2 3 2 16" xfId="23494"/>
    <cellStyle name="Header2 3 2 16 2" xfId="23495"/>
    <cellStyle name="Header2 3 2 17" xfId="23496"/>
    <cellStyle name="Header2 3 2 2" xfId="23497"/>
    <cellStyle name="Header2 3 2 2 10" xfId="23498"/>
    <cellStyle name="Header2 3 2 2 10 2" xfId="23499"/>
    <cellStyle name="Header2 3 2 2 10 2 2" xfId="23500"/>
    <cellStyle name="Header2 3 2 2 10 3" xfId="23501"/>
    <cellStyle name="Header2 3 2 2 11" xfId="23502"/>
    <cellStyle name="Header2 3 2 2 11 2" xfId="23503"/>
    <cellStyle name="Header2 3 2 2 11 2 2" xfId="23504"/>
    <cellStyle name="Header2 3 2 2 11 3" xfId="23505"/>
    <cellStyle name="Header2 3 2 2 12" xfId="23506"/>
    <cellStyle name="Header2 3 2 2 12 2" xfId="23507"/>
    <cellStyle name="Header2 3 2 2 12 2 2" xfId="23508"/>
    <cellStyle name="Header2 3 2 2 12 3" xfId="23509"/>
    <cellStyle name="Header2 3 2 2 13" xfId="23510"/>
    <cellStyle name="Header2 3 2 2 13 2" xfId="23511"/>
    <cellStyle name="Header2 3 2 2 13 2 2" xfId="23512"/>
    <cellStyle name="Header2 3 2 2 13 3" xfId="23513"/>
    <cellStyle name="Header2 3 2 2 14" xfId="23514"/>
    <cellStyle name="Header2 3 2 2 14 2" xfId="23515"/>
    <cellStyle name="Header2 3 2 2 14 2 2" xfId="23516"/>
    <cellStyle name="Header2 3 2 2 14 3" xfId="23517"/>
    <cellStyle name="Header2 3 2 2 15" xfId="23518"/>
    <cellStyle name="Header2 3 2 2 15 2" xfId="23519"/>
    <cellStyle name="Header2 3 2 2 15 2 2" xfId="23520"/>
    <cellStyle name="Header2 3 2 2 15 3" xfId="23521"/>
    <cellStyle name="Header2 3 2 2 16" xfId="23522"/>
    <cellStyle name="Header2 3 2 2 16 2" xfId="23523"/>
    <cellStyle name="Header2 3 2 2 16 2 2" xfId="23524"/>
    <cellStyle name="Header2 3 2 2 16 3" xfId="23525"/>
    <cellStyle name="Header2 3 2 2 17" xfId="23526"/>
    <cellStyle name="Header2 3 2 2 17 2" xfId="23527"/>
    <cellStyle name="Header2 3 2 2 17 2 2" xfId="23528"/>
    <cellStyle name="Header2 3 2 2 17 3" xfId="23529"/>
    <cellStyle name="Header2 3 2 2 18" xfId="23530"/>
    <cellStyle name="Header2 3 2 2 18 2" xfId="23531"/>
    <cellStyle name="Header2 3 2 2 18 2 2" xfId="23532"/>
    <cellStyle name="Header2 3 2 2 18 3" xfId="23533"/>
    <cellStyle name="Header2 3 2 2 19" xfId="23534"/>
    <cellStyle name="Header2 3 2 2 19 2" xfId="23535"/>
    <cellStyle name="Header2 3 2 2 2" xfId="23536"/>
    <cellStyle name="Header2 3 2 2 2 2" xfId="23537"/>
    <cellStyle name="Header2 3 2 2 2 2 2" xfId="23538"/>
    <cellStyle name="Header2 3 2 2 2 3" xfId="23539"/>
    <cellStyle name="Header2 3 2 2 20" xfId="23540"/>
    <cellStyle name="Header2 3 2 2 20 2" xfId="23541"/>
    <cellStyle name="Header2 3 2 2 21" xfId="23542"/>
    <cellStyle name="Header2 3 2 2 3" xfId="23543"/>
    <cellStyle name="Header2 3 2 2 3 2" xfId="23544"/>
    <cellStyle name="Header2 3 2 2 3 2 2" xfId="23545"/>
    <cellStyle name="Header2 3 2 2 3 3" xfId="23546"/>
    <cellStyle name="Header2 3 2 2 4" xfId="23547"/>
    <cellStyle name="Header2 3 2 2 4 2" xfId="23548"/>
    <cellStyle name="Header2 3 2 2 4 2 2" xfId="23549"/>
    <cellStyle name="Header2 3 2 2 4 3" xfId="23550"/>
    <cellStyle name="Header2 3 2 2 5" xfId="23551"/>
    <cellStyle name="Header2 3 2 2 5 2" xfId="23552"/>
    <cellStyle name="Header2 3 2 2 5 2 2" xfId="23553"/>
    <cellStyle name="Header2 3 2 2 5 3" xfId="23554"/>
    <cellStyle name="Header2 3 2 2 6" xfId="23555"/>
    <cellStyle name="Header2 3 2 2 6 2" xfId="23556"/>
    <cellStyle name="Header2 3 2 2 6 2 2" xfId="23557"/>
    <cellStyle name="Header2 3 2 2 6 3" xfId="23558"/>
    <cellStyle name="Header2 3 2 2 7" xfId="23559"/>
    <cellStyle name="Header2 3 2 2 7 2" xfId="23560"/>
    <cellStyle name="Header2 3 2 2 7 2 2" xfId="23561"/>
    <cellStyle name="Header2 3 2 2 7 3" xfId="23562"/>
    <cellStyle name="Header2 3 2 2 8" xfId="23563"/>
    <cellStyle name="Header2 3 2 2 8 2" xfId="23564"/>
    <cellStyle name="Header2 3 2 2 8 2 2" xfId="23565"/>
    <cellStyle name="Header2 3 2 2 8 3" xfId="23566"/>
    <cellStyle name="Header2 3 2 2 9" xfId="23567"/>
    <cellStyle name="Header2 3 2 2 9 2" xfId="23568"/>
    <cellStyle name="Header2 3 2 2 9 2 2" xfId="23569"/>
    <cellStyle name="Header2 3 2 2 9 3" xfId="23570"/>
    <cellStyle name="Header2 3 2 3" xfId="23571"/>
    <cellStyle name="Header2 3 2 3 2" xfId="23572"/>
    <cellStyle name="Header2 3 2 3 2 2" xfId="23573"/>
    <cellStyle name="Header2 3 2 3 3" xfId="23574"/>
    <cellStyle name="Header2 3 2 4" xfId="23575"/>
    <cellStyle name="Header2 3 2 4 2" xfId="23576"/>
    <cellStyle name="Header2 3 2 4 2 2" xfId="23577"/>
    <cellStyle name="Header2 3 2 4 3" xfId="23578"/>
    <cellStyle name="Header2 3 2 5" xfId="23579"/>
    <cellStyle name="Header2 3 2 5 2" xfId="23580"/>
    <cellStyle name="Header2 3 2 5 2 2" xfId="23581"/>
    <cellStyle name="Header2 3 2 5 3" xfId="23582"/>
    <cellStyle name="Header2 3 2 6" xfId="23583"/>
    <cellStyle name="Header2 3 2 6 2" xfId="23584"/>
    <cellStyle name="Header2 3 2 6 2 2" xfId="23585"/>
    <cellStyle name="Header2 3 2 6 3" xfId="23586"/>
    <cellStyle name="Header2 3 2 7" xfId="23587"/>
    <cellStyle name="Header2 3 2 7 2" xfId="23588"/>
    <cellStyle name="Header2 3 2 7 2 2" xfId="23589"/>
    <cellStyle name="Header2 3 2 7 3" xfId="23590"/>
    <cellStyle name="Header2 3 2 8" xfId="23591"/>
    <cellStyle name="Header2 3 2 8 2" xfId="23592"/>
    <cellStyle name="Header2 3 2 8 2 2" xfId="23593"/>
    <cellStyle name="Header2 3 2 8 3" xfId="23594"/>
    <cellStyle name="Header2 3 2 9" xfId="23595"/>
    <cellStyle name="Header2 3 2 9 2" xfId="23596"/>
    <cellStyle name="Header2 3 2 9 2 2" xfId="23597"/>
    <cellStyle name="Header2 3 2 9 3" xfId="23598"/>
    <cellStyle name="Header2 3 3" xfId="23599"/>
    <cellStyle name="Header2 3 3 10" xfId="23600"/>
    <cellStyle name="Header2 3 3 10 2" xfId="23601"/>
    <cellStyle name="Header2 3 3 10 2 2" xfId="23602"/>
    <cellStyle name="Header2 3 3 10 3" xfId="23603"/>
    <cellStyle name="Header2 3 3 11" xfId="23604"/>
    <cellStyle name="Header2 3 3 11 2" xfId="23605"/>
    <cellStyle name="Header2 3 3 11 2 2" xfId="23606"/>
    <cellStyle name="Header2 3 3 11 3" xfId="23607"/>
    <cellStyle name="Header2 3 3 12" xfId="23608"/>
    <cellStyle name="Header2 3 3 12 2" xfId="23609"/>
    <cellStyle name="Header2 3 3 12 2 2" xfId="23610"/>
    <cellStyle name="Header2 3 3 12 3" xfId="23611"/>
    <cellStyle name="Header2 3 3 13" xfId="23612"/>
    <cellStyle name="Header2 3 3 13 2" xfId="23613"/>
    <cellStyle name="Header2 3 3 13 2 2" xfId="23614"/>
    <cellStyle name="Header2 3 3 13 3" xfId="23615"/>
    <cellStyle name="Header2 3 3 14" xfId="23616"/>
    <cellStyle name="Header2 3 3 14 2" xfId="23617"/>
    <cellStyle name="Header2 3 3 14 2 2" xfId="23618"/>
    <cellStyle name="Header2 3 3 14 3" xfId="23619"/>
    <cellStyle name="Header2 3 3 15" xfId="23620"/>
    <cellStyle name="Header2 3 3 15 2" xfId="23621"/>
    <cellStyle name="Header2 3 3 15 2 2" xfId="23622"/>
    <cellStyle name="Header2 3 3 15 3" xfId="23623"/>
    <cellStyle name="Header2 3 3 16" xfId="23624"/>
    <cellStyle name="Header2 3 3 16 2" xfId="23625"/>
    <cellStyle name="Header2 3 3 16 2 2" xfId="23626"/>
    <cellStyle name="Header2 3 3 16 3" xfId="23627"/>
    <cellStyle name="Header2 3 3 17" xfId="23628"/>
    <cellStyle name="Header2 3 3 17 2" xfId="23629"/>
    <cellStyle name="Header2 3 3 17 2 2" xfId="23630"/>
    <cellStyle name="Header2 3 3 17 3" xfId="23631"/>
    <cellStyle name="Header2 3 3 18" xfId="23632"/>
    <cellStyle name="Header2 3 3 18 2" xfId="23633"/>
    <cellStyle name="Header2 3 3 18 2 2" xfId="23634"/>
    <cellStyle name="Header2 3 3 18 3" xfId="23635"/>
    <cellStyle name="Header2 3 3 19" xfId="23636"/>
    <cellStyle name="Header2 3 3 19 2" xfId="23637"/>
    <cellStyle name="Header2 3 3 2" xfId="23638"/>
    <cellStyle name="Header2 3 3 2 2" xfId="23639"/>
    <cellStyle name="Header2 3 3 2 2 2" xfId="23640"/>
    <cellStyle name="Header2 3 3 2 3" xfId="23641"/>
    <cellStyle name="Header2 3 3 20" xfId="23642"/>
    <cellStyle name="Header2 3 3 20 2" xfId="23643"/>
    <cellStyle name="Header2 3 3 21" xfId="23644"/>
    <cellStyle name="Header2 3 3 3" xfId="23645"/>
    <cellStyle name="Header2 3 3 3 2" xfId="23646"/>
    <cellStyle name="Header2 3 3 3 2 2" xfId="23647"/>
    <cellStyle name="Header2 3 3 3 3" xfId="23648"/>
    <cellStyle name="Header2 3 3 4" xfId="23649"/>
    <cellStyle name="Header2 3 3 4 2" xfId="23650"/>
    <cellStyle name="Header2 3 3 4 2 2" xfId="23651"/>
    <cellStyle name="Header2 3 3 4 3" xfId="23652"/>
    <cellStyle name="Header2 3 3 5" xfId="23653"/>
    <cellStyle name="Header2 3 3 5 2" xfId="23654"/>
    <cellStyle name="Header2 3 3 5 2 2" xfId="23655"/>
    <cellStyle name="Header2 3 3 5 3" xfId="23656"/>
    <cellStyle name="Header2 3 3 6" xfId="23657"/>
    <cellStyle name="Header2 3 3 6 2" xfId="23658"/>
    <cellStyle name="Header2 3 3 6 2 2" xfId="23659"/>
    <cellStyle name="Header2 3 3 6 3" xfId="23660"/>
    <cellStyle name="Header2 3 3 7" xfId="23661"/>
    <cellStyle name="Header2 3 3 7 2" xfId="23662"/>
    <cellStyle name="Header2 3 3 7 2 2" xfId="23663"/>
    <cellStyle name="Header2 3 3 7 3" xfId="23664"/>
    <cellStyle name="Header2 3 3 8" xfId="23665"/>
    <cellStyle name="Header2 3 3 8 2" xfId="23666"/>
    <cellStyle name="Header2 3 3 8 2 2" xfId="23667"/>
    <cellStyle name="Header2 3 3 8 3" xfId="23668"/>
    <cellStyle name="Header2 3 3 9" xfId="23669"/>
    <cellStyle name="Header2 3 3 9 2" xfId="23670"/>
    <cellStyle name="Header2 3 3 9 2 2" xfId="23671"/>
    <cellStyle name="Header2 3 3 9 3" xfId="23672"/>
    <cellStyle name="Header2 3 4" xfId="23673"/>
    <cellStyle name="Header2 3 4 2" xfId="23674"/>
    <cellStyle name="Header2 3 4 2 2" xfId="23675"/>
    <cellStyle name="Header2 3 4 3" xfId="23676"/>
    <cellStyle name="Header2 3 5" xfId="23677"/>
    <cellStyle name="Header2 3 5 2" xfId="23678"/>
    <cellStyle name="Header2 3 5 2 2" xfId="23679"/>
    <cellStyle name="Header2 3 5 3" xfId="23680"/>
    <cellStyle name="Header2 3 6" xfId="23681"/>
    <cellStyle name="Header2 3 6 2" xfId="23682"/>
    <cellStyle name="Header2 3 6 2 2" xfId="23683"/>
    <cellStyle name="Header2 3 6 3" xfId="23684"/>
    <cellStyle name="Header2 3 7" xfId="23685"/>
    <cellStyle name="Header2 3 7 2" xfId="23686"/>
    <cellStyle name="Header2 3 7 2 2" xfId="23687"/>
    <cellStyle name="Header2 3 7 3" xfId="23688"/>
    <cellStyle name="Header2 3 8" xfId="23689"/>
    <cellStyle name="Header2 3 8 2" xfId="23690"/>
    <cellStyle name="Header2 3 8 2 2" xfId="23691"/>
    <cellStyle name="Header2 3 8 3" xfId="23692"/>
    <cellStyle name="Header2 3 9" xfId="23693"/>
    <cellStyle name="Header2 3 9 2" xfId="23694"/>
    <cellStyle name="Header2 3 9 2 2" xfId="23695"/>
    <cellStyle name="Header2 3 9 3" xfId="23696"/>
    <cellStyle name="Header2 30" xfId="23697"/>
    <cellStyle name="Header2 30 2" xfId="23698"/>
    <cellStyle name="Header2 30 2 2" xfId="23699"/>
    <cellStyle name="Header2 30 3" xfId="23700"/>
    <cellStyle name="Header2 31" xfId="23701"/>
    <cellStyle name="Header2 31 2" xfId="23702"/>
    <cellStyle name="Header2 32" xfId="23703"/>
    <cellStyle name="Header2 32 2" xfId="23704"/>
    <cellStyle name="Header2 33" xfId="23705"/>
    <cellStyle name="Header2 33 2" xfId="23706"/>
    <cellStyle name="Header2 34" xfId="23707"/>
    <cellStyle name="Header2 4" xfId="23708"/>
    <cellStyle name="Header2 4 10" xfId="23709"/>
    <cellStyle name="Header2 4 10 2" xfId="23710"/>
    <cellStyle name="Header2 4 10 2 2" xfId="23711"/>
    <cellStyle name="Header2 4 10 3" xfId="23712"/>
    <cellStyle name="Header2 4 11" xfId="23713"/>
    <cellStyle name="Header2 4 11 2" xfId="23714"/>
    <cellStyle name="Header2 4 11 2 2" xfId="23715"/>
    <cellStyle name="Header2 4 11 3" xfId="23716"/>
    <cellStyle name="Header2 4 12" xfId="23717"/>
    <cellStyle name="Header2 4 12 2" xfId="23718"/>
    <cellStyle name="Header2 4 12 2 2" xfId="23719"/>
    <cellStyle name="Header2 4 12 3" xfId="23720"/>
    <cellStyle name="Header2 4 13" xfId="23721"/>
    <cellStyle name="Header2 4 13 2" xfId="23722"/>
    <cellStyle name="Header2 4 13 2 2" xfId="23723"/>
    <cellStyle name="Header2 4 13 3" xfId="23724"/>
    <cellStyle name="Header2 4 14" xfId="23725"/>
    <cellStyle name="Header2 4 14 2" xfId="23726"/>
    <cellStyle name="Header2 4 14 2 2" xfId="23727"/>
    <cellStyle name="Header2 4 14 3" xfId="23728"/>
    <cellStyle name="Header2 4 15" xfId="23729"/>
    <cellStyle name="Header2 4 15 2" xfId="23730"/>
    <cellStyle name="Header2 4 16" xfId="23731"/>
    <cellStyle name="Header2 4 16 2" xfId="23732"/>
    <cellStyle name="Header2 4 17" xfId="23733"/>
    <cellStyle name="Header2 4 2" xfId="23734"/>
    <cellStyle name="Header2 4 2 10" xfId="23735"/>
    <cellStyle name="Header2 4 2 10 2" xfId="23736"/>
    <cellStyle name="Header2 4 2 10 2 2" xfId="23737"/>
    <cellStyle name="Header2 4 2 10 3" xfId="23738"/>
    <cellStyle name="Header2 4 2 11" xfId="23739"/>
    <cellStyle name="Header2 4 2 11 2" xfId="23740"/>
    <cellStyle name="Header2 4 2 11 2 2" xfId="23741"/>
    <cellStyle name="Header2 4 2 11 3" xfId="23742"/>
    <cellStyle name="Header2 4 2 12" xfId="23743"/>
    <cellStyle name="Header2 4 2 12 2" xfId="23744"/>
    <cellStyle name="Header2 4 2 12 2 2" xfId="23745"/>
    <cellStyle name="Header2 4 2 12 3" xfId="23746"/>
    <cellStyle name="Header2 4 2 13" xfId="23747"/>
    <cellStyle name="Header2 4 2 13 2" xfId="23748"/>
    <cellStyle name="Header2 4 2 13 2 2" xfId="23749"/>
    <cellStyle name="Header2 4 2 13 3" xfId="23750"/>
    <cellStyle name="Header2 4 2 14" xfId="23751"/>
    <cellStyle name="Header2 4 2 14 2" xfId="23752"/>
    <cellStyle name="Header2 4 2 14 2 2" xfId="23753"/>
    <cellStyle name="Header2 4 2 14 3" xfId="23754"/>
    <cellStyle name="Header2 4 2 15" xfId="23755"/>
    <cellStyle name="Header2 4 2 15 2" xfId="23756"/>
    <cellStyle name="Header2 4 2 15 2 2" xfId="23757"/>
    <cellStyle name="Header2 4 2 15 3" xfId="23758"/>
    <cellStyle name="Header2 4 2 16" xfId="23759"/>
    <cellStyle name="Header2 4 2 16 2" xfId="23760"/>
    <cellStyle name="Header2 4 2 17" xfId="23761"/>
    <cellStyle name="Header2 4 2 2" xfId="23762"/>
    <cellStyle name="Header2 4 2 2 10" xfId="23763"/>
    <cellStyle name="Header2 4 2 2 10 2" xfId="23764"/>
    <cellStyle name="Header2 4 2 2 10 2 2" xfId="23765"/>
    <cellStyle name="Header2 4 2 2 10 3" xfId="23766"/>
    <cellStyle name="Header2 4 2 2 11" xfId="23767"/>
    <cellStyle name="Header2 4 2 2 11 2" xfId="23768"/>
    <cellStyle name="Header2 4 2 2 11 2 2" xfId="23769"/>
    <cellStyle name="Header2 4 2 2 11 3" xfId="23770"/>
    <cellStyle name="Header2 4 2 2 12" xfId="23771"/>
    <cellStyle name="Header2 4 2 2 12 2" xfId="23772"/>
    <cellStyle name="Header2 4 2 2 12 2 2" xfId="23773"/>
    <cellStyle name="Header2 4 2 2 12 3" xfId="23774"/>
    <cellStyle name="Header2 4 2 2 13" xfId="23775"/>
    <cellStyle name="Header2 4 2 2 13 2" xfId="23776"/>
    <cellStyle name="Header2 4 2 2 13 2 2" xfId="23777"/>
    <cellStyle name="Header2 4 2 2 13 3" xfId="23778"/>
    <cellStyle name="Header2 4 2 2 14" xfId="23779"/>
    <cellStyle name="Header2 4 2 2 14 2" xfId="23780"/>
    <cellStyle name="Header2 4 2 2 14 2 2" xfId="23781"/>
    <cellStyle name="Header2 4 2 2 14 3" xfId="23782"/>
    <cellStyle name="Header2 4 2 2 15" xfId="23783"/>
    <cellStyle name="Header2 4 2 2 15 2" xfId="23784"/>
    <cellStyle name="Header2 4 2 2 15 2 2" xfId="23785"/>
    <cellStyle name="Header2 4 2 2 15 3" xfId="23786"/>
    <cellStyle name="Header2 4 2 2 16" xfId="23787"/>
    <cellStyle name="Header2 4 2 2 16 2" xfId="23788"/>
    <cellStyle name="Header2 4 2 2 16 2 2" xfId="23789"/>
    <cellStyle name="Header2 4 2 2 16 3" xfId="23790"/>
    <cellStyle name="Header2 4 2 2 17" xfId="23791"/>
    <cellStyle name="Header2 4 2 2 17 2" xfId="23792"/>
    <cellStyle name="Header2 4 2 2 17 2 2" xfId="23793"/>
    <cellStyle name="Header2 4 2 2 17 3" xfId="23794"/>
    <cellStyle name="Header2 4 2 2 18" xfId="23795"/>
    <cellStyle name="Header2 4 2 2 18 2" xfId="23796"/>
    <cellStyle name="Header2 4 2 2 18 2 2" xfId="23797"/>
    <cellStyle name="Header2 4 2 2 18 3" xfId="23798"/>
    <cellStyle name="Header2 4 2 2 19" xfId="23799"/>
    <cellStyle name="Header2 4 2 2 19 2" xfId="23800"/>
    <cellStyle name="Header2 4 2 2 2" xfId="23801"/>
    <cellStyle name="Header2 4 2 2 2 2" xfId="23802"/>
    <cellStyle name="Header2 4 2 2 2 2 2" xfId="23803"/>
    <cellStyle name="Header2 4 2 2 2 3" xfId="23804"/>
    <cellStyle name="Header2 4 2 2 20" xfId="23805"/>
    <cellStyle name="Header2 4 2 2 20 2" xfId="23806"/>
    <cellStyle name="Header2 4 2 2 21" xfId="23807"/>
    <cellStyle name="Header2 4 2 2 3" xfId="23808"/>
    <cellStyle name="Header2 4 2 2 3 2" xfId="23809"/>
    <cellStyle name="Header2 4 2 2 3 2 2" xfId="23810"/>
    <cellStyle name="Header2 4 2 2 3 3" xfId="23811"/>
    <cellStyle name="Header2 4 2 2 4" xfId="23812"/>
    <cellStyle name="Header2 4 2 2 4 2" xfId="23813"/>
    <cellStyle name="Header2 4 2 2 4 2 2" xfId="23814"/>
    <cellStyle name="Header2 4 2 2 4 3" xfId="23815"/>
    <cellStyle name="Header2 4 2 2 5" xfId="23816"/>
    <cellStyle name="Header2 4 2 2 5 2" xfId="23817"/>
    <cellStyle name="Header2 4 2 2 5 2 2" xfId="23818"/>
    <cellStyle name="Header2 4 2 2 5 3" xfId="23819"/>
    <cellStyle name="Header2 4 2 2 6" xfId="23820"/>
    <cellStyle name="Header2 4 2 2 6 2" xfId="23821"/>
    <cellStyle name="Header2 4 2 2 6 2 2" xfId="23822"/>
    <cellStyle name="Header2 4 2 2 6 3" xfId="23823"/>
    <cellStyle name="Header2 4 2 2 7" xfId="23824"/>
    <cellStyle name="Header2 4 2 2 7 2" xfId="23825"/>
    <cellStyle name="Header2 4 2 2 7 2 2" xfId="23826"/>
    <cellStyle name="Header2 4 2 2 7 3" xfId="23827"/>
    <cellStyle name="Header2 4 2 2 8" xfId="23828"/>
    <cellStyle name="Header2 4 2 2 8 2" xfId="23829"/>
    <cellStyle name="Header2 4 2 2 8 2 2" xfId="23830"/>
    <cellStyle name="Header2 4 2 2 8 3" xfId="23831"/>
    <cellStyle name="Header2 4 2 2 9" xfId="23832"/>
    <cellStyle name="Header2 4 2 2 9 2" xfId="23833"/>
    <cellStyle name="Header2 4 2 2 9 2 2" xfId="23834"/>
    <cellStyle name="Header2 4 2 2 9 3" xfId="23835"/>
    <cellStyle name="Header2 4 2 3" xfId="23836"/>
    <cellStyle name="Header2 4 2 3 2" xfId="23837"/>
    <cellStyle name="Header2 4 2 3 2 2" xfId="23838"/>
    <cellStyle name="Header2 4 2 3 3" xfId="23839"/>
    <cellStyle name="Header2 4 2 4" xfId="23840"/>
    <cellStyle name="Header2 4 2 4 2" xfId="23841"/>
    <cellStyle name="Header2 4 2 4 2 2" xfId="23842"/>
    <cellStyle name="Header2 4 2 4 3" xfId="23843"/>
    <cellStyle name="Header2 4 2 5" xfId="23844"/>
    <cellStyle name="Header2 4 2 5 2" xfId="23845"/>
    <cellStyle name="Header2 4 2 5 2 2" xfId="23846"/>
    <cellStyle name="Header2 4 2 5 3" xfId="23847"/>
    <cellStyle name="Header2 4 2 6" xfId="23848"/>
    <cellStyle name="Header2 4 2 6 2" xfId="23849"/>
    <cellStyle name="Header2 4 2 6 2 2" xfId="23850"/>
    <cellStyle name="Header2 4 2 6 3" xfId="23851"/>
    <cellStyle name="Header2 4 2 7" xfId="23852"/>
    <cellStyle name="Header2 4 2 7 2" xfId="23853"/>
    <cellStyle name="Header2 4 2 7 2 2" xfId="23854"/>
    <cellStyle name="Header2 4 2 7 3" xfId="23855"/>
    <cellStyle name="Header2 4 2 8" xfId="23856"/>
    <cellStyle name="Header2 4 2 8 2" xfId="23857"/>
    <cellStyle name="Header2 4 2 8 2 2" xfId="23858"/>
    <cellStyle name="Header2 4 2 8 3" xfId="23859"/>
    <cellStyle name="Header2 4 2 9" xfId="23860"/>
    <cellStyle name="Header2 4 2 9 2" xfId="23861"/>
    <cellStyle name="Header2 4 2 9 2 2" xfId="23862"/>
    <cellStyle name="Header2 4 2 9 3" xfId="23863"/>
    <cellStyle name="Header2 4 3" xfId="23864"/>
    <cellStyle name="Header2 4 3 10" xfId="23865"/>
    <cellStyle name="Header2 4 3 10 2" xfId="23866"/>
    <cellStyle name="Header2 4 3 10 2 2" xfId="23867"/>
    <cellStyle name="Header2 4 3 10 3" xfId="23868"/>
    <cellStyle name="Header2 4 3 11" xfId="23869"/>
    <cellStyle name="Header2 4 3 11 2" xfId="23870"/>
    <cellStyle name="Header2 4 3 11 2 2" xfId="23871"/>
    <cellStyle name="Header2 4 3 11 3" xfId="23872"/>
    <cellStyle name="Header2 4 3 12" xfId="23873"/>
    <cellStyle name="Header2 4 3 12 2" xfId="23874"/>
    <cellStyle name="Header2 4 3 12 2 2" xfId="23875"/>
    <cellStyle name="Header2 4 3 12 3" xfId="23876"/>
    <cellStyle name="Header2 4 3 13" xfId="23877"/>
    <cellStyle name="Header2 4 3 13 2" xfId="23878"/>
    <cellStyle name="Header2 4 3 13 2 2" xfId="23879"/>
    <cellStyle name="Header2 4 3 13 3" xfId="23880"/>
    <cellStyle name="Header2 4 3 14" xfId="23881"/>
    <cellStyle name="Header2 4 3 14 2" xfId="23882"/>
    <cellStyle name="Header2 4 3 14 2 2" xfId="23883"/>
    <cellStyle name="Header2 4 3 14 3" xfId="23884"/>
    <cellStyle name="Header2 4 3 15" xfId="23885"/>
    <cellStyle name="Header2 4 3 15 2" xfId="23886"/>
    <cellStyle name="Header2 4 3 15 2 2" xfId="23887"/>
    <cellStyle name="Header2 4 3 15 3" xfId="23888"/>
    <cellStyle name="Header2 4 3 16" xfId="23889"/>
    <cellStyle name="Header2 4 3 16 2" xfId="23890"/>
    <cellStyle name="Header2 4 3 16 2 2" xfId="23891"/>
    <cellStyle name="Header2 4 3 16 3" xfId="23892"/>
    <cellStyle name="Header2 4 3 17" xfId="23893"/>
    <cellStyle name="Header2 4 3 17 2" xfId="23894"/>
    <cellStyle name="Header2 4 3 17 2 2" xfId="23895"/>
    <cellStyle name="Header2 4 3 17 3" xfId="23896"/>
    <cellStyle name="Header2 4 3 18" xfId="23897"/>
    <cellStyle name="Header2 4 3 18 2" xfId="23898"/>
    <cellStyle name="Header2 4 3 18 2 2" xfId="23899"/>
    <cellStyle name="Header2 4 3 18 3" xfId="23900"/>
    <cellStyle name="Header2 4 3 19" xfId="23901"/>
    <cellStyle name="Header2 4 3 19 2" xfId="23902"/>
    <cellStyle name="Header2 4 3 2" xfId="23903"/>
    <cellStyle name="Header2 4 3 2 2" xfId="23904"/>
    <cellStyle name="Header2 4 3 2 2 2" xfId="23905"/>
    <cellStyle name="Header2 4 3 2 3" xfId="23906"/>
    <cellStyle name="Header2 4 3 20" xfId="23907"/>
    <cellStyle name="Header2 4 3 20 2" xfId="23908"/>
    <cellStyle name="Header2 4 3 21" xfId="23909"/>
    <cellStyle name="Header2 4 3 3" xfId="23910"/>
    <cellStyle name="Header2 4 3 3 2" xfId="23911"/>
    <cellStyle name="Header2 4 3 3 2 2" xfId="23912"/>
    <cellStyle name="Header2 4 3 3 3" xfId="23913"/>
    <cellStyle name="Header2 4 3 4" xfId="23914"/>
    <cellStyle name="Header2 4 3 4 2" xfId="23915"/>
    <cellStyle name="Header2 4 3 4 2 2" xfId="23916"/>
    <cellStyle name="Header2 4 3 4 3" xfId="23917"/>
    <cellStyle name="Header2 4 3 5" xfId="23918"/>
    <cellStyle name="Header2 4 3 5 2" xfId="23919"/>
    <cellStyle name="Header2 4 3 5 2 2" xfId="23920"/>
    <cellStyle name="Header2 4 3 5 3" xfId="23921"/>
    <cellStyle name="Header2 4 3 6" xfId="23922"/>
    <cellStyle name="Header2 4 3 6 2" xfId="23923"/>
    <cellStyle name="Header2 4 3 6 2 2" xfId="23924"/>
    <cellStyle name="Header2 4 3 6 3" xfId="23925"/>
    <cellStyle name="Header2 4 3 7" xfId="23926"/>
    <cellStyle name="Header2 4 3 7 2" xfId="23927"/>
    <cellStyle name="Header2 4 3 7 2 2" xfId="23928"/>
    <cellStyle name="Header2 4 3 7 3" xfId="23929"/>
    <cellStyle name="Header2 4 3 8" xfId="23930"/>
    <cellStyle name="Header2 4 3 8 2" xfId="23931"/>
    <cellStyle name="Header2 4 3 8 2 2" xfId="23932"/>
    <cellStyle name="Header2 4 3 8 3" xfId="23933"/>
    <cellStyle name="Header2 4 3 9" xfId="23934"/>
    <cellStyle name="Header2 4 3 9 2" xfId="23935"/>
    <cellStyle name="Header2 4 3 9 2 2" xfId="23936"/>
    <cellStyle name="Header2 4 3 9 3" xfId="23937"/>
    <cellStyle name="Header2 4 4" xfId="23938"/>
    <cellStyle name="Header2 4 4 2" xfId="23939"/>
    <cellStyle name="Header2 4 4 2 2" xfId="23940"/>
    <cellStyle name="Header2 4 4 3" xfId="23941"/>
    <cellStyle name="Header2 4 5" xfId="23942"/>
    <cellStyle name="Header2 4 5 2" xfId="23943"/>
    <cellStyle name="Header2 4 5 2 2" xfId="23944"/>
    <cellStyle name="Header2 4 5 3" xfId="23945"/>
    <cellStyle name="Header2 4 6" xfId="23946"/>
    <cellStyle name="Header2 4 6 2" xfId="23947"/>
    <cellStyle name="Header2 4 6 2 2" xfId="23948"/>
    <cellStyle name="Header2 4 6 3" xfId="23949"/>
    <cellStyle name="Header2 4 7" xfId="23950"/>
    <cellStyle name="Header2 4 7 2" xfId="23951"/>
    <cellStyle name="Header2 4 7 2 2" xfId="23952"/>
    <cellStyle name="Header2 4 7 3" xfId="23953"/>
    <cellStyle name="Header2 4 8" xfId="23954"/>
    <cellStyle name="Header2 4 8 2" xfId="23955"/>
    <cellStyle name="Header2 4 8 2 2" xfId="23956"/>
    <cellStyle name="Header2 4 8 3" xfId="23957"/>
    <cellStyle name="Header2 4 9" xfId="23958"/>
    <cellStyle name="Header2 4 9 2" xfId="23959"/>
    <cellStyle name="Header2 4 9 2 2" xfId="23960"/>
    <cellStyle name="Header2 4 9 3" xfId="23961"/>
    <cellStyle name="Header2 5" xfId="23962"/>
    <cellStyle name="Header2 5 10" xfId="23963"/>
    <cellStyle name="Header2 5 10 2" xfId="23964"/>
    <cellStyle name="Header2 5 10 2 2" xfId="23965"/>
    <cellStyle name="Header2 5 10 3" xfId="23966"/>
    <cellStyle name="Header2 5 11" xfId="23967"/>
    <cellStyle name="Header2 5 11 2" xfId="23968"/>
    <cellStyle name="Header2 5 11 2 2" xfId="23969"/>
    <cellStyle name="Header2 5 11 3" xfId="23970"/>
    <cellStyle name="Header2 5 12" xfId="23971"/>
    <cellStyle name="Header2 5 12 2" xfId="23972"/>
    <cellStyle name="Header2 5 12 2 2" xfId="23973"/>
    <cellStyle name="Header2 5 12 3" xfId="23974"/>
    <cellStyle name="Header2 5 13" xfId="23975"/>
    <cellStyle name="Header2 5 13 2" xfId="23976"/>
    <cellStyle name="Header2 5 13 2 2" xfId="23977"/>
    <cellStyle name="Header2 5 13 3" xfId="23978"/>
    <cellStyle name="Header2 5 14" xfId="23979"/>
    <cellStyle name="Header2 5 14 2" xfId="23980"/>
    <cellStyle name="Header2 5 14 2 2" xfId="23981"/>
    <cellStyle name="Header2 5 14 3" xfId="23982"/>
    <cellStyle name="Header2 5 15" xfId="23983"/>
    <cellStyle name="Header2 5 15 2" xfId="23984"/>
    <cellStyle name="Header2 5 16" xfId="23985"/>
    <cellStyle name="Header2 5 16 2" xfId="23986"/>
    <cellStyle name="Header2 5 17" xfId="23987"/>
    <cellStyle name="Header2 5 2" xfId="23988"/>
    <cellStyle name="Header2 5 2 10" xfId="23989"/>
    <cellStyle name="Header2 5 2 10 2" xfId="23990"/>
    <cellStyle name="Header2 5 2 10 2 2" xfId="23991"/>
    <cellStyle name="Header2 5 2 10 3" xfId="23992"/>
    <cellStyle name="Header2 5 2 11" xfId="23993"/>
    <cellStyle name="Header2 5 2 11 2" xfId="23994"/>
    <cellStyle name="Header2 5 2 11 2 2" xfId="23995"/>
    <cellStyle name="Header2 5 2 11 3" xfId="23996"/>
    <cellStyle name="Header2 5 2 12" xfId="23997"/>
    <cellStyle name="Header2 5 2 12 2" xfId="23998"/>
    <cellStyle name="Header2 5 2 12 2 2" xfId="23999"/>
    <cellStyle name="Header2 5 2 12 3" xfId="24000"/>
    <cellStyle name="Header2 5 2 13" xfId="24001"/>
    <cellStyle name="Header2 5 2 13 2" xfId="24002"/>
    <cellStyle name="Header2 5 2 13 2 2" xfId="24003"/>
    <cellStyle name="Header2 5 2 13 3" xfId="24004"/>
    <cellStyle name="Header2 5 2 14" xfId="24005"/>
    <cellStyle name="Header2 5 2 14 2" xfId="24006"/>
    <cellStyle name="Header2 5 2 14 2 2" xfId="24007"/>
    <cellStyle name="Header2 5 2 14 3" xfId="24008"/>
    <cellStyle name="Header2 5 2 15" xfId="24009"/>
    <cellStyle name="Header2 5 2 15 2" xfId="24010"/>
    <cellStyle name="Header2 5 2 15 2 2" xfId="24011"/>
    <cellStyle name="Header2 5 2 15 3" xfId="24012"/>
    <cellStyle name="Header2 5 2 16" xfId="24013"/>
    <cellStyle name="Header2 5 2 16 2" xfId="24014"/>
    <cellStyle name="Header2 5 2 17" xfId="24015"/>
    <cellStyle name="Header2 5 2 2" xfId="24016"/>
    <cellStyle name="Header2 5 2 2 10" xfId="24017"/>
    <cellStyle name="Header2 5 2 2 10 2" xfId="24018"/>
    <cellStyle name="Header2 5 2 2 10 2 2" xfId="24019"/>
    <cellStyle name="Header2 5 2 2 10 3" xfId="24020"/>
    <cellStyle name="Header2 5 2 2 11" xfId="24021"/>
    <cellStyle name="Header2 5 2 2 11 2" xfId="24022"/>
    <cellStyle name="Header2 5 2 2 11 2 2" xfId="24023"/>
    <cellStyle name="Header2 5 2 2 11 3" xfId="24024"/>
    <cellStyle name="Header2 5 2 2 12" xfId="24025"/>
    <cellStyle name="Header2 5 2 2 12 2" xfId="24026"/>
    <cellStyle name="Header2 5 2 2 12 2 2" xfId="24027"/>
    <cellStyle name="Header2 5 2 2 12 3" xfId="24028"/>
    <cellStyle name="Header2 5 2 2 13" xfId="24029"/>
    <cellStyle name="Header2 5 2 2 13 2" xfId="24030"/>
    <cellStyle name="Header2 5 2 2 13 2 2" xfId="24031"/>
    <cellStyle name="Header2 5 2 2 13 3" xfId="24032"/>
    <cellStyle name="Header2 5 2 2 14" xfId="24033"/>
    <cellStyle name="Header2 5 2 2 14 2" xfId="24034"/>
    <cellStyle name="Header2 5 2 2 14 2 2" xfId="24035"/>
    <cellStyle name="Header2 5 2 2 14 3" xfId="24036"/>
    <cellStyle name="Header2 5 2 2 15" xfId="24037"/>
    <cellStyle name="Header2 5 2 2 15 2" xfId="24038"/>
    <cellStyle name="Header2 5 2 2 15 2 2" xfId="24039"/>
    <cellStyle name="Header2 5 2 2 15 3" xfId="24040"/>
    <cellStyle name="Header2 5 2 2 16" xfId="24041"/>
    <cellStyle name="Header2 5 2 2 16 2" xfId="24042"/>
    <cellStyle name="Header2 5 2 2 16 2 2" xfId="24043"/>
    <cellStyle name="Header2 5 2 2 16 3" xfId="24044"/>
    <cellStyle name="Header2 5 2 2 17" xfId="24045"/>
    <cellStyle name="Header2 5 2 2 17 2" xfId="24046"/>
    <cellStyle name="Header2 5 2 2 17 2 2" xfId="24047"/>
    <cellStyle name="Header2 5 2 2 17 3" xfId="24048"/>
    <cellStyle name="Header2 5 2 2 18" xfId="24049"/>
    <cellStyle name="Header2 5 2 2 18 2" xfId="24050"/>
    <cellStyle name="Header2 5 2 2 18 2 2" xfId="24051"/>
    <cellStyle name="Header2 5 2 2 18 3" xfId="24052"/>
    <cellStyle name="Header2 5 2 2 19" xfId="24053"/>
    <cellStyle name="Header2 5 2 2 19 2" xfId="24054"/>
    <cellStyle name="Header2 5 2 2 2" xfId="24055"/>
    <cellStyle name="Header2 5 2 2 2 2" xfId="24056"/>
    <cellStyle name="Header2 5 2 2 2 2 2" xfId="24057"/>
    <cellStyle name="Header2 5 2 2 2 3" xfId="24058"/>
    <cellStyle name="Header2 5 2 2 20" xfId="24059"/>
    <cellStyle name="Header2 5 2 2 20 2" xfId="24060"/>
    <cellStyle name="Header2 5 2 2 21" xfId="24061"/>
    <cellStyle name="Header2 5 2 2 3" xfId="24062"/>
    <cellStyle name="Header2 5 2 2 3 2" xfId="24063"/>
    <cellStyle name="Header2 5 2 2 3 2 2" xfId="24064"/>
    <cellStyle name="Header2 5 2 2 3 3" xfId="24065"/>
    <cellStyle name="Header2 5 2 2 4" xfId="24066"/>
    <cellStyle name="Header2 5 2 2 4 2" xfId="24067"/>
    <cellStyle name="Header2 5 2 2 4 2 2" xfId="24068"/>
    <cellStyle name="Header2 5 2 2 4 3" xfId="24069"/>
    <cellStyle name="Header2 5 2 2 5" xfId="24070"/>
    <cellStyle name="Header2 5 2 2 5 2" xfId="24071"/>
    <cellStyle name="Header2 5 2 2 5 2 2" xfId="24072"/>
    <cellStyle name="Header2 5 2 2 5 3" xfId="24073"/>
    <cellStyle name="Header2 5 2 2 6" xfId="24074"/>
    <cellStyle name="Header2 5 2 2 6 2" xfId="24075"/>
    <cellStyle name="Header2 5 2 2 6 2 2" xfId="24076"/>
    <cellStyle name="Header2 5 2 2 6 3" xfId="24077"/>
    <cellStyle name="Header2 5 2 2 7" xfId="24078"/>
    <cellStyle name="Header2 5 2 2 7 2" xfId="24079"/>
    <cellStyle name="Header2 5 2 2 7 2 2" xfId="24080"/>
    <cellStyle name="Header2 5 2 2 7 3" xfId="24081"/>
    <cellStyle name="Header2 5 2 2 8" xfId="24082"/>
    <cellStyle name="Header2 5 2 2 8 2" xfId="24083"/>
    <cellStyle name="Header2 5 2 2 8 2 2" xfId="24084"/>
    <cellStyle name="Header2 5 2 2 8 3" xfId="24085"/>
    <cellStyle name="Header2 5 2 2 9" xfId="24086"/>
    <cellStyle name="Header2 5 2 2 9 2" xfId="24087"/>
    <cellStyle name="Header2 5 2 2 9 2 2" xfId="24088"/>
    <cellStyle name="Header2 5 2 2 9 3" xfId="24089"/>
    <cellStyle name="Header2 5 2 3" xfId="24090"/>
    <cellStyle name="Header2 5 2 3 2" xfId="24091"/>
    <cellStyle name="Header2 5 2 3 2 2" xfId="24092"/>
    <cellStyle name="Header2 5 2 3 3" xfId="24093"/>
    <cellStyle name="Header2 5 2 4" xfId="24094"/>
    <cellStyle name="Header2 5 2 4 2" xfId="24095"/>
    <cellStyle name="Header2 5 2 4 2 2" xfId="24096"/>
    <cellStyle name="Header2 5 2 4 3" xfId="24097"/>
    <cellStyle name="Header2 5 2 5" xfId="24098"/>
    <cellStyle name="Header2 5 2 5 2" xfId="24099"/>
    <cellStyle name="Header2 5 2 5 2 2" xfId="24100"/>
    <cellStyle name="Header2 5 2 5 3" xfId="24101"/>
    <cellStyle name="Header2 5 2 6" xfId="24102"/>
    <cellStyle name="Header2 5 2 6 2" xfId="24103"/>
    <cellStyle name="Header2 5 2 6 2 2" xfId="24104"/>
    <cellStyle name="Header2 5 2 6 3" xfId="24105"/>
    <cellStyle name="Header2 5 2 7" xfId="24106"/>
    <cellStyle name="Header2 5 2 7 2" xfId="24107"/>
    <cellStyle name="Header2 5 2 7 2 2" xfId="24108"/>
    <cellStyle name="Header2 5 2 7 3" xfId="24109"/>
    <cellStyle name="Header2 5 2 8" xfId="24110"/>
    <cellStyle name="Header2 5 2 8 2" xfId="24111"/>
    <cellStyle name="Header2 5 2 8 2 2" xfId="24112"/>
    <cellStyle name="Header2 5 2 8 3" xfId="24113"/>
    <cellStyle name="Header2 5 2 9" xfId="24114"/>
    <cellStyle name="Header2 5 2 9 2" xfId="24115"/>
    <cellStyle name="Header2 5 2 9 2 2" xfId="24116"/>
    <cellStyle name="Header2 5 2 9 3" xfId="24117"/>
    <cellStyle name="Header2 5 3" xfId="24118"/>
    <cellStyle name="Header2 5 3 10" xfId="24119"/>
    <cellStyle name="Header2 5 3 10 2" xfId="24120"/>
    <cellStyle name="Header2 5 3 10 2 2" xfId="24121"/>
    <cellStyle name="Header2 5 3 10 3" xfId="24122"/>
    <cellStyle name="Header2 5 3 11" xfId="24123"/>
    <cellStyle name="Header2 5 3 11 2" xfId="24124"/>
    <cellStyle name="Header2 5 3 11 2 2" xfId="24125"/>
    <cellStyle name="Header2 5 3 11 3" xfId="24126"/>
    <cellStyle name="Header2 5 3 12" xfId="24127"/>
    <cellStyle name="Header2 5 3 12 2" xfId="24128"/>
    <cellStyle name="Header2 5 3 12 2 2" xfId="24129"/>
    <cellStyle name="Header2 5 3 12 3" xfId="24130"/>
    <cellStyle name="Header2 5 3 13" xfId="24131"/>
    <cellStyle name="Header2 5 3 13 2" xfId="24132"/>
    <cellStyle name="Header2 5 3 13 2 2" xfId="24133"/>
    <cellStyle name="Header2 5 3 13 3" xfId="24134"/>
    <cellStyle name="Header2 5 3 14" xfId="24135"/>
    <cellStyle name="Header2 5 3 14 2" xfId="24136"/>
    <cellStyle name="Header2 5 3 14 2 2" xfId="24137"/>
    <cellStyle name="Header2 5 3 14 3" xfId="24138"/>
    <cellStyle name="Header2 5 3 15" xfId="24139"/>
    <cellStyle name="Header2 5 3 15 2" xfId="24140"/>
    <cellStyle name="Header2 5 3 15 2 2" xfId="24141"/>
    <cellStyle name="Header2 5 3 15 3" xfId="24142"/>
    <cellStyle name="Header2 5 3 16" xfId="24143"/>
    <cellStyle name="Header2 5 3 16 2" xfId="24144"/>
    <cellStyle name="Header2 5 3 16 2 2" xfId="24145"/>
    <cellStyle name="Header2 5 3 16 3" xfId="24146"/>
    <cellStyle name="Header2 5 3 17" xfId="24147"/>
    <cellStyle name="Header2 5 3 17 2" xfId="24148"/>
    <cellStyle name="Header2 5 3 17 2 2" xfId="24149"/>
    <cellStyle name="Header2 5 3 17 3" xfId="24150"/>
    <cellStyle name="Header2 5 3 18" xfId="24151"/>
    <cellStyle name="Header2 5 3 18 2" xfId="24152"/>
    <cellStyle name="Header2 5 3 18 2 2" xfId="24153"/>
    <cellStyle name="Header2 5 3 18 3" xfId="24154"/>
    <cellStyle name="Header2 5 3 19" xfId="24155"/>
    <cellStyle name="Header2 5 3 19 2" xfId="24156"/>
    <cellStyle name="Header2 5 3 2" xfId="24157"/>
    <cellStyle name="Header2 5 3 2 2" xfId="24158"/>
    <cellStyle name="Header2 5 3 2 2 2" xfId="24159"/>
    <cellStyle name="Header2 5 3 2 3" xfId="24160"/>
    <cellStyle name="Header2 5 3 20" xfId="24161"/>
    <cellStyle name="Header2 5 3 20 2" xfId="24162"/>
    <cellStyle name="Header2 5 3 21" xfId="24163"/>
    <cellStyle name="Header2 5 3 3" xfId="24164"/>
    <cellStyle name="Header2 5 3 3 2" xfId="24165"/>
    <cellStyle name="Header2 5 3 3 2 2" xfId="24166"/>
    <cellStyle name="Header2 5 3 3 3" xfId="24167"/>
    <cellStyle name="Header2 5 3 4" xfId="24168"/>
    <cellStyle name="Header2 5 3 4 2" xfId="24169"/>
    <cellStyle name="Header2 5 3 4 2 2" xfId="24170"/>
    <cellStyle name="Header2 5 3 4 3" xfId="24171"/>
    <cellStyle name="Header2 5 3 5" xfId="24172"/>
    <cellStyle name="Header2 5 3 5 2" xfId="24173"/>
    <cellStyle name="Header2 5 3 5 2 2" xfId="24174"/>
    <cellStyle name="Header2 5 3 5 3" xfId="24175"/>
    <cellStyle name="Header2 5 3 6" xfId="24176"/>
    <cellStyle name="Header2 5 3 6 2" xfId="24177"/>
    <cellStyle name="Header2 5 3 6 2 2" xfId="24178"/>
    <cellStyle name="Header2 5 3 6 3" xfId="24179"/>
    <cellStyle name="Header2 5 3 7" xfId="24180"/>
    <cellStyle name="Header2 5 3 7 2" xfId="24181"/>
    <cellStyle name="Header2 5 3 7 2 2" xfId="24182"/>
    <cellStyle name="Header2 5 3 7 3" xfId="24183"/>
    <cellStyle name="Header2 5 3 8" xfId="24184"/>
    <cellStyle name="Header2 5 3 8 2" xfId="24185"/>
    <cellStyle name="Header2 5 3 8 2 2" xfId="24186"/>
    <cellStyle name="Header2 5 3 8 3" xfId="24187"/>
    <cellStyle name="Header2 5 3 9" xfId="24188"/>
    <cellStyle name="Header2 5 3 9 2" xfId="24189"/>
    <cellStyle name="Header2 5 3 9 2 2" xfId="24190"/>
    <cellStyle name="Header2 5 3 9 3" xfId="24191"/>
    <cellStyle name="Header2 5 4" xfId="24192"/>
    <cellStyle name="Header2 5 4 2" xfId="24193"/>
    <cellStyle name="Header2 5 4 2 2" xfId="24194"/>
    <cellStyle name="Header2 5 4 3" xfId="24195"/>
    <cellStyle name="Header2 5 5" xfId="24196"/>
    <cellStyle name="Header2 5 5 2" xfId="24197"/>
    <cellStyle name="Header2 5 5 2 2" xfId="24198"/>
    <cellStyle name="Header2 5 5 3" xfId="24199"/>
    <cellStyle name="Header2 5 6" xfId="24200"/>
    <cellStyle name="Header2 5 6 2" xfId="24201"/>
    <cellStyle name="Header2 5 6 2 2" xfId="24202"/>
    <cellStyle name="Header2 5 6 3" xfId="24203"/>
    <cellStyle name="Header2 5 7" xfId="24204"/>
    <cellStyle name="Header2 5 7 2" xfId="24205"/>
    <cellStyle name="Header2 5 7 2 2" xfId="24206"/>
    <cellStyle name="Header2 5 7 3" xfId="24207"/>
    <cellStyle name="Header2 5 8" xfId="24208"/>
    <cellStyle name="Header2 5 8 2" xfId="24209"/>
    <cellStyle name="Header2 5 8 2 2" xfId="24210"/>
    <cellStyle name="Header2 5 8 3" xfId="24211"/>
    <cellStyle name="Header2 5 9" xfId="24212"/>
    <cellStyle name="Header2 5 9 2" xfId="24213"/>
    <cellStyle name="Header2 5 9 2 2" xfId="24214"/>
    <cellStyle name="Header2 5 9 3" xfId="24215"/>
    <cellStyle name="Header2 6" xfId="24216"/>
    <cellStyle name="Header2 6 10" xfId="24217"/>
    <cellStyle name="Header2 6 10 2" xfId="24218"/>
    <cellStyle name="Header2 6 10 2 2" xfId="24219"/>
    <cellStyle name="Header2 6 10 3" xfId="24220"/>
    <cellStyle name="Header2 6 11" xfId="24221"/>
    <cellStyle name="Header2 6 11 2" xfId="24222"/>
    <cellStyle name="Header2 6 11 2 2" xfId="24223"/>
    <cellStyle name="Header2 6 11 3" xfId="24224"/>
    <cellStyle name="Header2 6 12" xfId="24225"/>
    <cellStyle name="Header2 6 12 2" xfId="24226"/>
    <cellStyle name="Header2 6 12 2 2" xfId="24227"/>
    <cellStyle name="Header2 6 12 3" xfId="24228"/>
    <cellStyle name="Header2 6 13" xfId="24229"/>
    <cellStyle name="Header2 6 13 2" xfId="24230"/>
    <cellStyle name="Header2 6 13 2 2" xfId="24231"/>
    <cellStyle name="Header2 6 13 3" xfId="24232"/>
    <cellStyle name="Header2 6 14" xfId="24233"/>
    <cellStyle name="Header2 6 14 2" xfId="24234"/>
    <cellStyle name="Header2 6 14 2 2" xfId="24235"/>
    <cellStyle name="Header2 6 14 3" xfId="24236"/>
    <cellStyle name="Header2 6 15" xfId="24237"/>
    <cellStyle name="Header2 6 15 2" xfId="24238"/>
    <cellStyle name="Header2 6 15 2 2" xfId="24239"/>
    <cellStyle name="Header2 6 15 3" xfId="24240"/>
    <cellStyle name="Header2 6 16" xfId="24241"/>
    <cellStyle name="Header2 6 16 2" xfId="24242"/>
    <cellStyle name="Header2 6 17" xfId="24243"/>
    <cellStyle name="Header2 6 2" xfId="24244"/>
    <cellStyle name="Header2 6 2 10" xfId="24245"/>
    <cellStyle name="Header2 6 2 10 2" xfId="24246"/>
    <cellStyle name="Header2 6 2 10 2 2" xfId="24247"/>
    <cellStyle name="Header2 6 2 10 3" xfId="24248"/>
    <cellStyle name="Header2 6 2 11" xfId="24249"/>
    <cellStyle name="Header2 6 2 11 2" xfId="24250"/>
    <cellStyle name="Header2 6 2 11 2 2" xfId="24251"/>
    <cellStyle name="Header2 6 2 11 3" xfId="24252"/>
    <cellStyle name="Header2 6 2 12" xfId="24253"/>
    <cellStyle name="Header2 6 2 12 2" xfId="24254"/>
    <cellStyle name="Header2 6 2 12 2 2" xfId="24255"/>
    <cellStyle name="Header2 6 2 12 3" xfId="24256"/>
    <cellStyle name="Header2 6 2 13" xfId="24257"/>
    <cellStyle name="Header2 6 2 13 2" xfId="24258"/>
    <cellStyle name="Header2 6 2 13 2 2" xfId="24259"/>
    <cellStyle name="Header2 6 2 13 3" xfId="24260"/>
    <cellStyle name="Header2 6 2 14" xfId="24261"/>
    <cellStyle name="Header2 6 2 14 2" xfId="24262"/>
    <cellStyle name="Header2 6 2 14 2 2" xfId="24263"/>
    <cellStyle name="Header2 6 2 14 3" xfId="24264"/>
    <cellStyle name="Header2 6 2 15" xfId="24265"/>
    <cellStyle name="Header2 6 2 15 2" xfId="24266"/>
    <cellStyle name="Header2 6 2 15 2 2" xfId="24267"/>
    <cellStyle name="Header2 6 2 15 3" xfId="24268"/>
    <cellStyle name="Header2 6 2 16" xfId="24269"/>
    <cellStyle name="Header2 6 2 16 2" xfId="24270"/>
    <cellStyle name="Header2 6 2 16 2 2" xfId="24271"/>
    <cellStyle name="Header2 6 2 16 3" xfId="24272"/>
    <cellStyle name="Header2 6 2 17" xfId="24273"/>
    <cellStyle name="Header2 6 2 17 2" xfId="24274"/>
    <cellStyle name="Header2 6 2 17 2 2" xfId="24275"/>
    <cellStyle name="Header2 6 2 17 3" xfId="24276"/>
    <cellStyle name="Header2 6 2 18" xfId="24277"/>
    <cellStyle name="Header2 6 2 18 2" xfId="24278"/>
    <cellStyle name="Header2 6 2 18 2 2" xfId="24279"/>
    <cellStyle name="Header2 6 2 18 3" xfId="24280"/>
    <cellStyle name="Header2 6 2 19" xfId="24281"/>
    <cellStyle name="Header2 6 2 19 2" xfId="24282"/>
    <cellStyle name="Header2 6 2 2" xfId="24283"/>
    <cellStyle name="Header2 6 2 2 2" xfId="24284"/>
    <cellStyle name="Header2 6 2 2 2 2" xfId="24285"/>
    <cellStyle name="Header2 6 2 2 3" xfId="24286"/>
    <cellStyle name="Header2 6 2 20" xfId="24287"/>
    <cellStyle name="Header2 6 2 20 2" xfId="24288"/>
    <cellStyle name="Header2 6 2 21" xfId="24289"/>
    <cellStyle name="Header2 6 2 3" xfId="24290"/>
    <cellStyle name="Header2 6 2 3 2" xfId="24291"/>
    <cellStyle name="Header2 6 2 3 2 2" xfId="24292"/>
    <cellStyle name="Header2 6 2 3 3" xfId="24293"/>
    <cellStyle name="Header2 6 2 4" xfId="24294"/>
    <cellStyle name="Header2 6 2 4 2" xfId="24295"/>
    <cellStyle name="Header2 6 2 4 2 2" xfId="24296"/>
    <cellStyle name="Header2 6 2 4 3" xfId="24297"/>
    <cellStyle name="Header2 6 2 5" xfId="24298"/>
    <cellStyle name="Header2 6 2 5 2" xfId="24299"/>
    <cellStyle name="Header2 6 2 5 2 2" xfId="24300"/>
    <cellStyle name="Header2 6 2 5 3" xfId="24301"/>
    <cellStyle name="Header2 6 2 6" xfId="24302"/>
    <cellStyle name="Header2 6 2 6 2" xfId="24303"/>
    <cellStyle name="Header2 6 2 6 2 2" xfId="24304"/>
    <cellStyle name="Header2 6 2 6 3" xfId="24305"/>
    <cellStyle name="Header2 6 2 7" xfId="24306"/>
    <cellStyle name="Header2 6 2 7 2" xfId="24307"/>
    <cellStyle name="Header2 6 2 7 2 2" xfId="24308"/>
    <cellStyle name="Header2 6 2 7 3" xfId="24309"/>
    <cellStyle name="Header2 6 2 8" xfId="24310"/>
    <cellStyle name="Header2 6 2 8 2" xfId="24311"/>
    <cellStyle name="Header2 6 2 8 2 2" xfId="24312"/>
    <cellStyle name="Header2 6 2 8 3" xfId="24313"/>
    <cellStyle name="Header2 6 2 9" xfId="24314"/>
    <cellStyle name="Header2 6 2 9 2" xfId="24315"/>
    <cellStyle name="Header2 6 2 9 2 2" xfId="24316"/>
    <cellStyle name="Header2 6 2 9 3" xfId="24317"/>
    <cellStyle name="Header2 6 3" xfId="24318"/>
    <cellStyle name="Header2 6 3 2" xfId="24319"/>
    <cellStyle name="Header2 6 3 2 2" xfId="24320"/>
    <cellStyle name="Header2 6 3 3" xfId="24321"/>
    <cellStyle name="Header2 6 4" xfId="24322"/>
    <cellStyle name="Header2 6 4 2" xfId="24323"/>
    <cellStyle name="Header2 6 4 2 2" xfId="24324"/>
    <cellStyle name="Header2 6 4 3" xfId="24325"/>
    <cellStyle name="Header2 6 5" xfId="24326"/>
    <cellStyle name="Header2 6 5 2" xfId="24327"/>
    <cellStyle name="Header2 6 5 2 2" xfId="24328"/>
    <cellStyle name="Header2 6 5 3" xfId="24329"/>
    <cellStyle name="Header2 6 6" xfId="24330"/>
    <cellStyle name="Header2 6 6 2" xfId="24331"/>
    <cellStyle name="Header2 6 6 2 2" xfId="24332"/>
    <cellStyle name="Header2 6 6 3" xfId="24333"/>
    <cellStyle name="Header2 6 7" xfId="24334"/>
    <cellStyle name="Header2 6 7 2" xfId="24335"/>
    <cellStyle name="Header2 6 7 2 2" xfId="24336"/>
    <cellStyle name="Header2 6 7 3" xfId="24337"/>
    <cellStyle name="Header2 6 8" xfId="24338"/>
    <cellStyle name="Header2 6 8 2" xfId="24339"/>
    <cellStyle name="Header2 6 8 2 2" xfId="24340"/>
    <cellStyle name="Header2 6 8 3" xfId="24341"/>
    <cellStyle name="Header2 6 9" xfId="24342"/>
    <cellStyle name="Header2 6 9 2" xfId="24343"/>
    <cellStyle name="Header2 6 9 2 2" xfId="24344"/>
    <cellStyle name="Header2 6 9 3" xfId="24345"/>
    <cellStyle name="Header2 7" xfId="24346"/>
    <cellStyle name="Header2 7 10" xfId="24347"/>
    <cellStyle name="Header2 7 10 2" xfId="24348"/>
    <cellStyle name="Header2 7 10 2 2" xfId="24349"/>
    <cellStyle name="Header2 7 10 3" xfId="24350"/>
    <cellStyle name="Header2 7 11" xfId="24351"/>
    <cellStyle name="Header2 7 11 2" xfId="24352"/>
    <cellStyle name="Header2 7 11 2 2" xfId="24353"/>
    <cellStyle name="Header2 7 11 3" xfId="24354"/>
    <cellStyle name="Header2 7 12" xfId="24355"/>
    <cellStyle name="Header2 7 12 2" xfId="24356"/>
    <cellStyle name="Header2 7 12 2 2" xfId="24357"/>
    <cellStyle name="Header2 7 12 3" xfId="24358"/>
    <cellStyle name="Header2 7 13" xfId="24359"/>
    <cellStyle name="Header2 7 13 2" xfId="24360"/>
    <cellStyle name="Header2 7 13 2 2" xfId="24361"/>
    <cellStyle name="Header2 7 13 3" xfId="24362"/>
    <cellStyle name="Header2 7 14" xfId="24363"/>
    <cellStyle name="Header2 7 14 2" xfId="24364"/>
    <cellStyle name="Header2 7 14 2 2" xfId="24365"/>
    <cellStyle name="Header2 7 14 3" xfId="24366"/>
    <cellStyle name="Header2 7 15" xfId="24367"/>
    <cellStyle name="Header2 7 15 2" xfId="24368"/>
    <cellStyle name="Header2 7 15 2 2" xfId="24369"/>
    <cellStyle name="Header2 7 15 3" xfId="24370"/>
    <cellStyle name="Header2 7 16" xfId="24371"/>
    <cellStyle name="Header2 7 16 2" xfId="24372"/>
    <cellStyle name="Header2 7 16 2 2" xfId="24373"/>
    <cellStyle name="Header2 7 16 3" xfId="24374"/>
    <cellStyle name="Header2 7 17" xfId="24375"/>
    <cellStyle name="Header2 7 17 2" xfId="24376"/>
    <cellStyle name="Header2 7 17 2 2" xfId="24377"/>
    <cellStyle name="Header2 7 17 3" xfId="24378"/>
    <cellStyle name="Header2 7 18" xfId="24379"/>
    <cellStyle name="Header2 7 18 2" xfId="24380"/>
    <cellStyle name="Header2 7 18 2 2" xfId="24381"/>
    <cellStyle name="Header2 7 18 3" xfId="24382"/>
    <cellStyle name="Header2 7 19" xfId="24383"/>
    <cellStyle name="Header2 7 19 2" xfId="24384"/>
    <cellStyle name="Header2 7 2" xfId="24385"/>
    <cellStyle name="Header2 7 2 2" xfId="24386"/>
    <cellStyle name="Header2 7 2 2 2" xfId="24387"/>
    <cellStyle name="Header2 7 2 3" xfId="24388"/>
    <cellStyle name="Header2 7 20" xfId="24389"/>
    <cellStyle name="Header2 7 20 2" xfId="24390"/>
    <cellStyle name="Header2 7 21" xfId="24391"/>
    <cellStyle name="Header2 7 3" xfId="24392"/>
    <cellStyle name="Header2 7 3 2" xfId="24393"/>
    <cellStyle name="Header2 7 3 2 2" xfId="24394"/>
    <cellStyle name="Header2 7 3 3" xfId="24395"/>
    <cellStyle name="Header2 7 4" xfId="24396"/>
    <cellStyle name="Header2 7 4 2" xfId="24397"/>
    <cellStyle name="Header2 7 4 2 2" xfId="24398"/>
    <cellStyle name="Header2 7 4 3" xfId="24399"/>
    <cellStyle name="Header2 7 5" xfId="24400"/>
    <cellStyle name="Header2 7 5 2" xfId="24401"/>
    <cellStyle name="Header2 7 5 2 2" xfId="24402"/>
    <cellStyle name="Header2 7 5 3" xfId="24403"/>
    <cellStyle name="Header2 7 6" xfId="24404"/>
    <cellStyle name="Header2 7 6 2" xfId="24405"/>
    <cellStyle name="Header2 7 6 2 2" xfId="24406"/>
    <cellStyle name="Header2 7 6 3" xfId="24407"/>
    <cellStyle name="Header2 7 7" xfId="24408"/>
    <cellStyle name="Header2 7 7 2" xfId="24409"/>
    <cellStyle name="Header2 7 7 2 2" xfId="24410"/>
    <cellStyle name="Header2 7 7 3" xfId="24411"/>
    <cellStyle name="Header2 7 8" xfId="24412"/>
    <cellStyle name="Header2 7 8 2" xfId="24413"/>
    <cellStyle name="Header2 7 8 2 2" xfId="24414"/>
    <cellStyle name="Header2 7 8 3" xfId="24415"/>
    <cellStyle name="Header2 7 9" xfId="24416"/>
    <cellStyle name="Header2 7 9 2" xfId="24417"/>
    <cellStyle name="Header2 7 9 2 2" xfId="24418"/>
    <cellStyle name="Header2 7 9 3" xfId="24419"/>
    <cellStyle name="header2 8" xfId="24420"/>
    <cellStyle name="header2 8 10" xfId="24421"/>
    <cellStyle name="header2 8 10 2" xfId="24422"/>
    <cellStyle name="header2 8 11" xfId="24423"/>
    <cellStyle name="header2 8 11 2" xfId="24424"/>
    <cellStyle name="header2 8 12" xfId="24425"/>
    <cellStyle name="header2 8 12 2" xfId="24426"/>
    <cellStyle name="header2 8 13" xfId="24427"/>
    <cellStyle name="header2 8 13 2" xfId="24428"/>
    <cellStyle name="header2 8 14" xfId="24429"/>
    <cellStyle name="header2 8 14 2" xfId="24430"/>
    <cellStyle name="header2 8 15" xfId="24431"/>
    <cellStyle name="header2 8 15 2" xfId="24432"/>
    <cellStyle name="header2 8 16" xfId="24433"/>
    <cellStyle name="header2 8 16 2" xfId="24434"/>
    <cellStyle name="header2 8 17" xfId="24435"/>
    <cellStyle name="header2 8 17 2" xfId="24436"/>
    <cellStyle name="header2 8 18" xfId="24437"/>
    <cellStyle name="header2 8 18 2" xfId="24438"/>
    <cellStyle name="header2 8 19" xfId="24439"/>
    <cellStyle name="header2 8 2" xfId="24440"/>
    <cellStyle name="header2 8 2 2" xfId="24441"/>
    <cellStyle name="header2 8 20" xfId="24442"/>
    <cellStyle name="header2 8 21" xfId="24443"/>
    <cellStyle name="header2 8 3" xfId="24444"/>
    <cellStyle name="header2 8 3 2" xfId="24445"/>
    <cellStyle name="header2 8 4" xfId="24446"/>
    <cellStyle name="header2 8 4 2" xfId="24447"/>
    <cellStyle name="header2 8 5" xfId="24448"/>
    <cellStyle name="header2 8 5 2" xfId="24449"/>
    <cellStyle name="header2 8 6" xfId="24450"/>
    <cellStyle name="header2 8 6 2" xfId="24451"/>
    <cellStyle name="header2 8 7" xfId="24452"/>
    <cellStyle name="header2 8 7 2" xfId="24453"/>
    <cellStyle name="header2 8 8" xfId="24454"/>
    <cellStyle name="header2 8 8 2" xfId="24455"/>
    <cellStyle name="header2 8 9" xfId="24456"/>
    <cellStyle name="header2 8 9 2" xfId="24457"/>
    <cellStyle name="header2 9" xfId="24458"/>
    <cellStyle name="header2 9 10" xfId="24459"/>
    <cellStyle name="header2 9 10 2" xfId="24460"/>
    <cellStyle name="header2 9 11" xfId="24461"/>
    <cellStyle name="header2 9 11 2" xfId="24462"/>
    <cellStyle name="header2 9 12" xfId="24463"/>
    <cellStyle name="header2 9 12 2" xfId="24464"/>
    <cellStyle name="header2 9 13" xfId="24465"/>
    <cellStyle name="header2 9 13 2" xfId="24466"/>
    <cellStyle name="header2 9 14" xfId="24467"/>
    <cellStyle name="header2 9 14 2" xfId="24468"/>
    <cellStyle name="header2 9 15" xfId="24469"/>
    <cellStyle name="header2 9 15 2" xfId="24470"/>
    <cellStyle name="header2 9 16" xfId="24471"/>
    <cellStyle name="header2 9 16 2" xfId="24472"/>
    <cellStyle name="header2 9 17" xfId="24473"/>
    <cellStyle name="header2 9 17 2" xfId="24474"/>
    <cellStyle name="header2 9 18" xfId="24475"/>
    <cellStyle name="header2 9 18 2" xfId="24476"/>
    <cellStyle name="header2 9 19" xfId="24477"/>
    <cellStyle name="header2 9 2" xfId="24478"/>
    <cellStyle name="header2 9 2 2" xfId="24479"/>
    <cellStyle name="header2 9 20" xfId="24480"/>
    <cellStyle name="header2 9 21" xfId="24481"/>
    <cellStyle name="header2 9 3" xfId="24482"/>
    <cellStyle name="header2 9 3 2" xfId="24483"/>
    <cellStyle name="header2 9 4" xfId="24484"/>
    <cellStyle name="header2 9 4 2" xfId="24485"/>
    <cellStyle name="header2 9 5" xfId="24486"/>
    <cellStyle name="header2 9 5 2" xfId="24487"/>
    <cellStyle name="header2 9 6" xfId="24488"/>
    <cellStyle name="header2 9 6 2" xfId="24489"/>
    <cellStyle name="header2 9 7" xfId="24490"/>
    <cellStyle name="header2 9 7 2" xfId="24491"/>
    <cellStyle name="header2 9 8" xfId="24492"/>
    <cellStyle name="header2 9 8 2" xfId="24493"/>
    <cellStyle name="header2 9 9" xfId="24494"/>
    <cellStyle name="header2 9 9 2" xfId="24495"/>
    <cellStyle name="header3" xfId="24496"/>
    <cellStyle name="header3 10" xfId="24497"/>
    <cellStyle name="header3 10 2" xfId="24498"/>
    <cellStyle name="header3 11" xfId="24499"/>
    <cellStyle name="header3 11 2" xfId="24500"/>
    <cellStyle name="header3 12" xfId="24501"/>
    <cellStyle name="header3 12 2" xfId="24502"/>
    <cellStyle name="header3 13" xfId="24503"/>
    <cellStyle name="header3 13 2" xfId="24504"/>
    <cellStyle name="header3 14" xfId="24505"/>
    <cellStyle name="header3 14 2" xfId="24506"/>
    <cellStyle name="header3 15" xfId="24507"/>
    <cellStyle name="header3 15 2" xfId="24508"/>
    <cellStyle name="header3 16" xfId="24509"/>
    <cellStyle name="header3 16 2" xfId="24510"/>
    <cellStyle name="header3 17" xfId="24511"/>
    <cellStyle name="header3 17 2" xfId="24512"/>
    <cellStyle name="header3 18" xfId="24513"/>
    <cellStyle name="header3 18 2" xfId="24514"/>
    <cellStyle name="header3 19" xfId="24515"/>
    <cellStyle name="header3 2" xfId="24516"/>
    <cellStyle name="header3 2 2" xfId="24517"/>
    <cellStyle name="header3 20" xfId="24518"/>
    <cellStyle name="header3 21" xfId="24519"/>
    <cellStyle name="header3 3" xfId="24520"/>
    <cellStyle name="header3 3 2" xfId="24521"/>
    <cellStyle name="header3 4" xfId="24522"/>
    <cellStyle name="header3 4 2" xfId="24523"/>
    <cellStyle name="header3 5" xfId="24524"/>
    <cellStyle name="header3 5 2" xfId="24525"/>
    <cellStyle name="header3 6" xfId="24526"/>
    <cellStyle name="header3 6 2" xfId="24527"/>
    <cellStyle name="header3 7" xfId="24528"/>
    <cellStyle name="header3 7 2" xfId="24529"/>
    <cellStyle name="header3 8" xfId="24530"/>
    <cellStyle name="header3 8 2" xfId="24531"/>
    <cellStyle name="header3 9" xfId="24532"/>
    <cellStyle name="header3 9 2" xfId="24533"/>
    <cellStyle name="headers" xfId="24534"/>
    <cellStyle name="Heading" xfId="24535"/>
    <cellStyle name="Heading 1" xfId="98"/>
    <cellStyle name="Heading 1 2" xfId="166"/>
    <cellStyle name="Heading 2" xfId="99"/>
    <cellStyle name="Heading 2 2" xfId="167"/>
    <cellStyle name="Heading 3" xfId="100"/>
    <cellStyle name="Heading 3 2" xfId="168"/>
    <cellStyle name="Heading 4" xfId="101"/>
    <cellStyle name="Heading 4 2" xfId="169"/>
    <cellStyle name="Heading bar" xfId="24536"/>
    <cellStyle name="Heading I" xfId="24537"/>
    <cellStyle name="Heading II" xfId="24538"/>
    <cellStyle name="Heading No Underline" xfId="24539"/>
    <cellStyle name="Heading page" xfId="24540"/>
    <cellStyle name="Heading With Underline" xfId="24541"/>
    <cellStyle name="Heading With Underline 2" xfId="24542"/>
    <cellStyle name="Heading With Underline 2 2" xfId="24543"/>
    <cellStyle name="Heading With Underline 2 2 2" xfId="24544"/>
    <cellStyle name="Heading With Underline 2 2 2 2" xfId="24545"/>
    <cellStyle name="Heading With Underline 2 2 2 3" xfId="24546"/>
    <cellStyle name="Heading With Underline 2 2 3" xfId="24547"/>
    <cellStyle name="Heading With Underline 2 2 4" xfId="24548"/>
    <cellStyle name="Heading With Underline 2 3" xfId="24549"/>
    <cellStyle name="Heading With Underline 2 3 2" xfId="24550"/>
    <cellStyle name="Heading With Underline 2 3 2 2" xfId="24551"/>
    <cellStyle name="Heading With Underline 2 3 2 3" xfId="24552"/>
    <cellStyle name="Heading With Underline 2 3 3" xfId="24553"/>
    <cellStyle name="Heading With Underline 2 3 4" xfId="24554"/>
    <cellStyle name="Heading With Underline 2 4" xfId="24555"/>
    <cellStyle name="Heading With Underline 2 4 2" xfId="24556"/>
    <cellStyle name="Heading With Underline 2 4 2 2" xfId="24557"/>
    <cellStyle name="Heading With Underline 2 4 2 3" xfId="24558"/>
    <cellStyle name="Heading With Underline 2 4 3" xfId="24559"/>
    <cellStyle name="Heading With Underline 2 4 4" xfId="24560"/>
    <cellStyle name="Heading With Underline 2 5" xfId="24561"/>
    <cellStyle name="Heading With Underline 2 5 2" xfId="24562"/>
    <cellStyle name="Heading With Underline 2 5 3" xfId="24563"/>
    <cellStyle name="Heading With Underline 2 6" xfId="24564"/>
    <cellStyle name="Heading With Underline 2 6 2" xfId="24565"/>
    <cellStyle name="Heading With Underline 2 6 3" xfId="24566"/>
    <cellStyle name="Heading With Underline 2 7" xfId="24567"/>
    <cellStyle name="Heading With Underline 2 8" xfId="24568"/>
    <cellStyle name="Heading With Underline 3" xfId="24569"/>
    <cellStyle name="Heading With Underline 3 2" xfId="24570"/>
    <cellStyle name="Heading With Underline 3 2 2" xfId="24571"/>
    <cellStyle name="Heading With Underline 3 2 3" xfId="24572"/>
    <cellStyle name="Heading With Underline 3 3" xfId="24573"/>
    <cellStyle name="Heading With Underline 3 4" xfId="24574"/>
    <cellStyle name="Heading With Underline 4" xfId="24575"/>
    <cellStyle name="Heading With Underline 4 2" xfId="24576"/>
    <cellStyle name="Heading With Underline 4 2 2" xfId="24577"/>
    <cellStyle name="Heading With Underline 4 2 3" xfId="24578"/>
    <cellStyle name="Heading With Underline 4 3" xfId="24579"/>
    <cellStyle name="Heading With Underline 4 4" xfId="24580"/>
    <cellStyle name="Heading With Underline 5" xfId="24581"/>
    <cellStyle name="Heading With Underline 5 2" xfId="24582"/>
    <cellStyle name="Heading With Underline 5 2 2" xfId="24583"/>
    <cellStyle name="Heading With Underline 5 2 3" xfId="24584"/>
    <cellStyle name="Heading With Underline 5 3" xfId="24585"/>
    <cellStyle name="Heading With Underline 5 4" xfId="24586"/>
    <cellStyle name="Heading With Underline 6" xfId="24587"/>
    <cellStyle name="Heading With Underline 6 2" xfId="24588"/>
    <cellStyle name="Heading With Underline 6 3" xfId="24589"/>
    <cellStyle name="Heading With Underline 7" xfId="24590"/>
    <cellStyle name="Heading With Underline 7 2" xfId="24591"/>
    <cellStyle name="Heading With Underline 7 3" xfId="24592"/>
    <cellStyle name="Heading With Underline 8" xfId="24593"/>
    <cellStyle name="Heading With Underline 9" xfId="24594"/>
    <cellStyle name="Heading1" xfId="24595"/>
    <cellStyle name="Heading2" xfId="24596"/>
    <cellStyle name="Headings" xfId="24597"/>
    <cellStyle name="HEADINGSTOP" xfId="24598"/>
    <cellStyle name="hell" xfId="24599"/>
    <cellStyle name="Highlight" xfId="24600"/>
    <cellStyle name="Hipervínculo" xfId="24601"/>
    <cellStyle name="Hipervínculo visitado" xfId="24602"/>
    <cellStyle name="Hipervínculo_ABS_AL_31_01_01" xfId="24603"/>
    <cellStyle name="Historical" xfId="24604"/>
    <cellStyle name="Hyperlink" xfId="22" builtinId="8" hidden="1"/>
    <cellStyle name="Hyperlink" xfId="36377" builtinId="8"/>
    <cellStyle name="Hyperlink 2" xfId="265"/>
    <cellStyle name="Hyperlink 3" xfId="490"/>
    <cellStyle name="Hypothesys" xfId="24605"/>
    <cellStyle name="IBESInput" xfId="24606"/>
    <cellStyle name="IDD" xfId="24607"/>
    <cellStyle name="imput" xfId="24608"/>
    <cellStyle name="Imult" xfId="24609"/>
    <cellStyle name="Index" xfId="24610"/>
    <cellStyle name="Indirect Reference" xfId="24611"/>
    <cellStyle name="Input" xfId="102"/>
    <cellStyle name="Input $" xfId="24612"/>
    <cellStyle name="Input $ 10" xfId="24613"/>
    <cellStyle name="Input $ 10 2" xfId="24614"/>
    <cellStyle name="Input $ 11" xfId="24615"/>
    <cellStyle name="Input $ 11 2" xfId="24616"/>
    <cellStyle name="Input $ 12" xfId="24617"/>
    <cellStyle name="Input $ 12 2" xfId="24618"/>
    <cellStyle name="Input $ 13" xfId="24619"/>
    <cellStyle name="Input $ 13 2" xfId="24620"/>
    <cellStyle name="Input $ 14" xfId="24621"/>
    <cellStyle name="Input $ 2" xfId="24622"/>
    <cellStyle name="Input $ 2 10" xfId="24623"/>
    <cellStyle name="Input $ 2 2" xfId="24624"/>
    <cellStyle name="Input $ 2 2 10" xfId="24625"/>
    <cellStyle name="Input $ 2 2 10 2" xfId="24626"/>
    <cellStyle name="Input $ 2 2 11" xfId="24627"/>
    <cellStyle name="Input $ 2 2 12" xfId="24628"/>
    <cellStyle name="Input $ 2 2 2" xfId="24629"/>
    <cellStyle name="Input $ 2 2 2 10" xfId="24630"/>
    <cellStyle name="Input $ 2 2 2 10 2" xfId="24631"/>
    <cellStyle name="Input $ 2 2 2 2" xfId="24632"/>
    <cellStyle name="Input $ 2 2 2 2 2" xfId="24633"/>
    <cellStyle name="Input $ 2 2 2 3" xfId="24634"/>
    <cellStyle name="Input $ 2 2 2 3 2" xfId="24635"/>
    <cellStyle name="Input $ 2 2 2 4" xfId="24636"/>
    <cellStyle name="Input $ 2 2 2 4 2" xfId="24637"/>
    <cellStyle name="Input $ 2 2 2 5" xfId="24638"/>
    <cellStyle name="Input $ 2 2 2 5 2" xfId="24639"/>
    <cellStyle name="Input $ 2 2 2 6" xfId="24640"/>
    <cellStyle name="Input $ 2 2 2 6 2" xfId="24641"/>
    <cellStyle name="Input $ 2 2 2 7" xfId="24642"/>
    <cellStyle name="Input $ 2 2 2 7 2" xfId="24643"/>
    <cellStyle name="Input $ 2 2 2 8" xfId="24644"/>
    <cellStyle name="Input $ 2 2 2 8 2" xfId="24645"/>
    <cellStyle name="Input $ 2 2 2 9" xfId="24646"/>
    <cellStyle name="Input $ 2 2 2 9 2" xfId="24647"/>
    <cellStyle name="Input $ 2 2 3" xfId="24648"/>
    <cellStyle name="Input $ 2 2 3 2" xfId="24649"/>
    <cellStyle name="Input $ 2 2 4" xfId="24650"/>
    <cellStyle name="Input $ 2 2 4 2" xfId="24651"/>
    <cellStyle name="Input $ 2 2 5" xfId="24652"/>
    <cellStyle name="Input $ 2 2 5 2" xfId="24653"/>
    <cellStyle name="Input $ 2 2 6" xfId="24654"/>
    <cellStyle name="Input $ 2 2 6 2" xfId="24655"/>
    <cellStyle name="Input $ 2 2 7" xfId="24656"/>
    <cellStyle name="Input $ 2 2 7 2" xfId="24657"/>
    <cellStyle name="Input $ 2 2 8" xfId="24658"/>
    <cellStyle name="Input $ 2 2 8 2" xfId="24659"/>
    <cellStyle name="Input $ 2 2 9" xfId="24660"/>
    <cellStyle name="Input $ 2 2 9 2" xfId="24661"/>
    <cellStyle name="Input $ 2 3" xfId="24662"/>
    <cellStyle name="Input $ 2 3 10" xfId="24663"/>
    <cellStyle name="Input $ 2 3 10 2" xfId="24664"/>
    <cellStyle name="Input $ 2 3 2" xfId="24665"/>
    <cellStyle name="Input $ 2 3 2 2" xfId="24666"/>
    <cellStyle name="Input $ 2 3 3" xfId="24667"/>
    <cellStyle name="Input $ 2 3 3 2" xfId="24668"/>
    <cellStyle name="Input $ 2 3 4" xfId="24669"/>
    <cellStyle name="Input $ 2 3 4 2" xfId="24670"/>
    <cellStyle name="Input $ 2 3 5" xfId="24671"/>
    <cellStyle name="Input $ 2 3 5 2" xfId="24672"/>
    <cellStyle name="Input $ 2 3 6" xfId="24673"/>
    <cellStyle name="Input $ 2 3 6 2" xfId="24674"/>
    <cellStyle name="Input $ 2 3 7" xfId="24675"/>
    <cellStyle name="Input $ 2 3 7 2" xfId="24676"/>
    <cellStyle name="Input $ 2 3 8" xfId="24677"/>
    <cellStyle name="Input $ 2 3 8 2" xfId="24678"/>
    <cellStyle name="Input $ 2 3 9" xfId="24679"/>
    <cellStyle name="Input $ 2 3 9 2" xfId="24680"/>
    <cellStyle name="Input $ 2 4" xfId="24681"/>
    <cellStyle name="Input $ 2 4 2" xfId="24682"/>
    <cellStyle name="Input $ 2 5" xfId="24683"/>
    <cellStyle name="Input $ 2 5 2" xfId="24684"/>
    <cellStyle name="Input $ 2 6" xfId="24685"/>
    <cellStyle name="Input $ 2 6 2" xfId="24686"/>
    <cellStyle name="Input $ 2 7" xfId="24687"/>
    <cellStyle name="Input $ 2 7 2" xfId="24688"/>
    <cellStyle name="Input $ 2 8" xfId="24689"/>
    <cellStyle name="Input $ 2 8 2" xfId="24690"/>
    <cellStyle name="Input $ 2 9" xfId="24691"/>
    <cellStyle name="Input $ 2 9 2" xfId="24692"/>
    <cellStyle name="Input $ 3" xfId="24693"/>
    <cellStyle name="Input $ 3 10" xfId="24694"/>
    <cellStyle name="Input $ 3 2" xfId="24695"/>
    <cellStyle name="Input $ 3 2 10" xfId="24696"/>
    <cellStyle name="Input $ 3 2 10 2" xfId="24697"/>
    <cellStyle name="Input $ 3 2 11" xfId="24698"/>
    <cellStyle name="Input $ 3 2 12" xfId="24699"/>
    <cellStyle name="Input $ 3 2 2" xfId="24700"/>
    <cellStyle name="Input $ 3 2 2 10" xfId="24701"/>
    <cellStyle name="Input $ 3 2 2 10 2" xfId="24702"/>
    <cellStyle name="Input $ 3 2 2 2" xfId="24703"/>
    <cellStyle name="Input $ 3 2 2 2 2" xfId="24704"/>
    <cellStyle name="Input $ 3 2 2 3" xfId="24705"/>
    <cellStyle name="Input $ 3 2 2 3 2" xfId="24706"/>
    <cellStyle name="Input $ 3 2 2 4" xfId="24707"/>
    <cellStyle name="Input $ 3 2 2 4 2" xfId="24708"/>
    <cellStyle name="Input $ 3 2 2 5" xfId="24709"/>
    <cellStyle name="Input $ 3 2 2 5 2" xfId="24710"/>
    <cellStyle name="Input $ 3 2 2 6" xfId="24711"/>
    <cellStyle name="Input $ 3 2 2 6 2" xfId="24712"/>
    <cellStyle name="Input $ 3 2 2 7" xfId="24713"/>
    <cellStyle name="Input $ 3 2 2 7 2" xfId="24714"/>
    <cellStyle name="Input $ 3 2 2 8" xfId="24715"/>
    <cellStyle name="Input $ 3 2 2 8 2" xfId="24716"/>
    <cellStyle name="Input $ 3 2 2 9" xfId="24717"/>
    <cellStyle name="Input $ 3 2 2 9 2" xfId="24718"/>
    <cellStyle name="Input $ 3 2 3" xfId="24719"/>
    <cellStyle name="Input $ 3 2 3 2" xfId="24720"/>
    <cellStyle name="Input $ 3 2 4" xfId="24721"/>
    <cellStyle name="Input $ 3 2 4 2" xfId="24722"/>
    <cellStyle name="Input $ 3 2 5" xfId="24723"/>
    <cellStyle name="Input $ 3 2 5 2" xfId="24724"/>
    <cellStyle name="Input $ 3 2 6" xfId="24725"/>
    <cellStyle name="Input $ 3 2 6 2" xfId="24726"/>
    <cellStyle name="Input $ 3 2 7" xfId="24727"/>
    <cellStyle name="Input $ 3 2 7 2" xfId="24728"/>
    <cellStyle name="Input $ 3 2 8" xfId="24729"/>
    <cellStyle name="Input $ 3 2 8 2" xfId="24730"/>
    <cellStyle name="Input $ 3 2 9" xfId="24731"/>
    <cellStyle name="Input $ 3 2 9 2" xfId="24732"/>
    <cellStyle name="Input $ 3 3" xfId="24733"/>
    <cellStyle name="Input $ 3 3 10" xfId="24734"/>
    <cellStyle name="Input $ 3 3 10 2" xfId="24735"/>
    <cellStyle name="Input $ 3 3 2" xfId="24736"/>
    <cellStyle name="Input $ 3 3 2 2" xfId="24737"/>
    <cellStyle name="Input $ 3 3 3" xfId="24738"/>
    <cellStyle name="Input $ 3 3 3 2" xfId="24739"/>
    <cellStyle name="Input $ 3 3 4" xfId="24740"/>
    <cellStyle name="Input $ 3 3 4 2" xfId="24741"/>
    <cellStyle name="Input $ 3 3 5" xfId="24742"/>
    <cellStyle name="Input $ 3 3 5 2" xfId="24743"/>
    <cellStyle name="Input $ 3 3 6" xfId="24744"/>
    <cellStyle name="Input $ 3 3 6 2" xfId="24745"/>
    <cellStyle name="Input $ 3 3 7" xfId="24746"/>
    <cellStyle name="Input $ 3 3 7 2" xfId="24747"/>
    <cellStyle name="Input $ 3 3 8" xfId="24748"/>
    <cellStyle name="Input $ 3 3 8 2" xfId="24749"/>
    <cellStyle name="Input $ 3 3 9" xfId="24750"/>
    <cellStyle name="Input $ 3 3 9 2" xfId="24751"/>
    <cellStyle name="Input $ 3 4" xfId="24752"/>
    <cellStyle name="Input $ 3 4 2" xfId="24753"/>
    <cellStyle name="Input $ 3 5" xfId="24754"/>
    <cellStyle name="Input $ 3 5 2" xfId="24755"/>
    <cellStyle name="Input $ 3 6" xfId="24756"/>
    <cellStyle name="Input $ 3 6 2" xfId="24757"/>
    <cellStyle name="Input $ 3 7" xfId="24758"/>
    <cellStyle name="Input $ 3 7 2" xfId="24759"/>
    <cellStyle name="Input $ 3 8" xfId="24760"/>
    <cellStyle name="Input $ 3 8 2" xfId="24761"/>
    <cellStyle name="Input $ 3 9" xfId="24762"/>
    <cellStyle name="Input $ 3 9 2" xfId="24763"/>
    <cellStyle name="Input $ 4" xfId="24764"/>
    <cellStyle name="Input $ 4 10" xfId="24765"/>
    <cellStyle name="Input $ 4 2" xfId="24766"/>
    <cellStyle name="Input $ 4 2 10" xfId="24767"/>
    <cellStyle name="Input $ 4 2 10 2" xfId="24768"/>
    <cellStyle name="Input $ 4 2 11" xfId="24769"/>
    <cellStyle name="Input $ 4 2 12" xfId="24770"/>
    <cellStyle name="Input $ 4 2 2" xfId="24771"/>
    <cellStyle name="Input $ 4 2 2 10" xfId="24772"/>
    <cellStyle name="Input $ 4 2 2 10 2" xfId="24773"/>
    <cellStyle name="Input $ 4 2 2 2" xfId="24774"/>
    <cellStyle name="Input $ 4 2 2 2 2" xfId="24775"/>
    <cellStyle name="Input $ 4 2 2 3" xfId="24776"/>
    <cellStyle name="Input $ 4 2 2 3 2" xfId="24777"/>
    <cellStyle name="Input $ 4 2 2 4" xfId="24778"/>
    <cellStyle name="Input $ 4 2 2 4 2" xfId="24779"/>
    <cellStyle name="Input $ 4 2 2 5" xfId="24780"/>
    <cellStyle name="Input $ 4 2 2 5 2" xfId="24781"/>
    <cellStyle name="Input $ 4 2 2 6" xfId="24782"/>
    <cellStyle name="Input $ 4 2 2 6 2" xfId="24783"/>
    <cellStyle name="Input $ 4 2 2 7" xfId="24784"/>
    <cellStyle name="Input $ 4 2 2 7 2" xfId="24785"/>
    <cellStyle name="Input $ 4 2 2 8" xfId="24786"/>
    <cellStyle name="Input $ 4 2 2 8 2" xfId="24787"/>
    <cellStyle name="Input $ 4 2 2 9" xfId="24788"/>
    <cellStyle name="Input $ 4 2 2 9 2" xfId="24789"/>
    <cellStyle name="Input $ 4 2 3" xfId="24790"/>
    <cellStyle name="Input $ 4 2 3 2" xfId="24791"/>
    <cellStyle name="Input $ 4 2 4" xfId="24792"/>
    <cellStyle name="Input $ 4 2 4 2" xfId="24793"/>
    <cellStyle name="Input $ 4 2 5" xfId="24794"/>
    <cellStyle name="Input $ 4 2 5 2" xfId="24795"/>
    <cellStyle name="Input $ 4 2 6" xfId="24796"/>
    <cellStyle name="Input $ 4 2 6 2" xfId="24797"/>
    <cellStyle name="Input $ 4 2 7" xfId="24798"/>
    <cellStyle name="Input $ 4 2 7 2" xfId="24799"/>
    <cellStyle name="Input $ 4 2 8" xfId="24800"/>
    <cellStyle name="Input $ 4 2 8 2" xfId="24801"/>
    <cellStyle name="Input $ 4 2 9" xfId="24802"/>
    <cellStyle name="Input $ 4 2 9 2" xfId="24803"/>
    <cellStyle name="Input $ 4 3" xfId="24804"/>
    <cellStyle name="Input $ 4 3 10" xfId="24805"/>
    <cellStyle name="Input $ 4 3 10 2" xfId="24806"/>
    <cellStyle name="Input $ 4 3 2" xfId="24807"/>
    <cellStyle name="Input $ 4 3 2 2" xfId="24808"/>
    <cellStyle name="Input $ 4 3 3" xfId="24809"/>
    <cellStyle name="Input $ 4 3 3 2" xfId="24810"/>
    <cellStyle name="Input $ 4 3 4" xfId="24811"/>
    <cellStyle name="Input $ 4 3 4 2" xfId="24812"/>
    <cellStyle name="Input $ 4 3 5" xfId="24813"/>
    <cellStyle name="Input $ 4 3 5 2" xfId="24814"/>
    <cellStyle name="Input $ 4 3 6" xfId="24815"/>
    <cellStyle name="Input $ 4 3 6 2" xfId="24816"/>
    <cellStyle name="Input $ 4 3 7" xfId="24817"/>
    <cellStyle name="Input $ 4 3 7 2" xfId="24818"/>
    <cellStyle name="Input $ 4 3 8" xfId="24819"/>
    <cellStyle name="Input $ 4 3 8 2" xfId="24820"/>
    <cellStyle name="Input $ 4 3 9" xfId="24821"/>
    <cellStyle name="Input $ 4 3 9 2" xfId="24822"/>
    <cellStyle name="Input $ 4 4" xfId="24823"/>
    <cellStyle name="Input $ 4 4 2" xfId="24824"/>
    <cellStyle name="Input $ 4 5" xfId="24825"/>
    <cellStyle name="Input $ 4 5 2" xfId="24826"/>
    <cellStyle name="Input $ 4 6" xfId="24827"/>
    <cellStyle name="Input $ 4 6 2" xfId="24828"/>
    <cellStyle name="Input $ 4 7" xfId="24829"/>
    <cellStyle name="Input $ 4 7 2" xfId="24830"/>
    <cellStyle name="Input $ 4 8" xfId="24831"/>
    <cellStyle name="Input $ 4 8 2" xfId="24832"/>
    <cellStyle name="Input $ 4 9" xfId="24833"/>
    <cellStyle name="Input $ 4 9 2" xfId="24834"/>
    <cellStyle name="Input $ 5" xfId="24835"/>
    <cellStyle name="Input $ 5 10" xfId="24836"/>
    <cellStyle name="Input $ 5 2" xfId="24837"/>
    <cellStyle name="Input $ 5 2 10" xfId="24838"/>
    <cellStyle name="Input $ 5 2 10 2" xfId="24839"/>
    <cellStyle name="Input $ 5 2 11" xfId="24840"/>
    <cellStyle name="Input $ 5 2 12" xfId="24841"/>
    <cellStyle name="Input $ 5 2 2" xfId="24842"/>
    <cellStyle name="Input $ 5 2 2 10" xfId="24843"/>
    <cellStyle name="Input $ 5 2 2 10 2" xfId="24844"/>
    <cellStyle name="Input $ 5 2 2 2" xfId="24845"/>
    <cellStyle name="Input $ 5 2 2 2 2" xfId="24846"/>
    <cellStyle name="Input $ 5 2 2 3" xfId="24847"/>
    <cellStyle name="Input $ 5 2 2 3 2" xfId="24848"/>
    <cellStyle name="Input $ 5 2 2 4" xfId="24849"/>
    <cellStyle name="Input $ 5 2 2 4 2" xfId="24850"/>
    <cellStyle name="Input $ 5 2 2 5" xfId="24851"/>
    <cellStyle name="Input $ 5 2 2 5 2" xfId="24852"/>
    <cellStyle name="Input $ 5 2 2 6" xfId="24853"/>
    <cellStyle name="Input $ 5 2 2 6 2" xfId="24854"/>
    <cellStyle name="Input $ 5 2 2 7" xfId="24855"/>
    <cellStyle name="Input $ 5 2 2 7 2" xfId="24856"/>
    <cellStyle name="Input $ 5 2 2 8" xfId="24857"/>
    <cellStyle name="Input $ 5 2 2 8 2" xfId="24858"/>
    <cellStyle name="Input $ 5 2 2 9" xfId="24859"/>
    <cellStyle name="Input $ 5 2 2 9 2" xfId="24860"/>
    <cellStyle name="Input $ 5 2 3" xfId="24861"/>
    <cellStyle name="Input $ 5 2 3 2" xfId="24862"/>
    <cellStyle name="Input $ 5 2 4" xfId="24863"/>
    <cellStyle name="Input $ 5 2 4 2" xfId="24864"/>
    <cellStyle name="Input $ 5 2 5" xfId="24865"/>
    <cellStyle name="Input $ 5 2 5 2" xfId="24866"/>
    <cellStyle name="Input $ 5 2 6" xfId="24867"/>
    <cellStyle name="Input $ 5 2 6 2" xfId="24868"/>
    <cellStyle name="Input $ 5 2 7" xfId="24869"/>
    <cellStyle name="Input $ 5 2 7 2" xfId="24870"/>
    <cellStyle name="Input $ 5 2 8" xfId="24871"/>
    <cellStyle name="Input $ 5 2 8 2" xfId="24872"/>
    <cellStyle name="Input $ 5 2 9" xfId="24873"/>
    <cellStyle name="Input $ 5 2 9 2" xfId="24874"/>
    <cellStyle name="Input $ 5 3" xfId="24875"/>
    <cellStyle name="Input $ 5 3 10" xfId="24876"/>
    <cellStyle name="Input $ 5 3 10 2" xfId="24877"/>
    <cellStyle name="Input $ 5 3 2" xfId="24878"/>
    <cellStyle name="Input $ 5 3 2 2" xfId="24879"/>
    <cellStyle name="Input $ 5 3 3" xfId="24880"/>
    <cellStyle name="Input $ 5 3 3 2" xfId="24881"/>
    <cellStyle name="Input $ 5 3 4" xfId="24882"/>
    <cellStyle name="Input $ 5 3 4 2" xfId="24883"/>
    <cellStyle name="Input $ 5 3 5" xfId="24884"/>
    <cellStyle name="Input $ 5 3 5 2" xfId="24885"/>
    <cellStyle name="Input $ 5 3 6" xfId="24886"/>
    <cellStyle name="Input $ 5 3 6 2" xfId="24887"/>
    <cellStyle name="Input $ 5 3 7" xfId="24888"/>
    <cellStyle name="Input $ 5 3 7 2" xfId="24889"/>
    <cellStyle name="Input $ 5 3 8" xfId="24890"/>
    <cellStyle name="Input $ 5 3 8 2" xfId="24891"/>
    <cellStyle name="Input $ 5 3 9" xfId="24892"/>
    <cellStyle name="Input $ 5 3 9 2" xfId="24893"/>
    <cellStyle name="Input $ 5 4" xfId="24894"/>
    <cellStyle name="Input $ 5 4 2" xfId="24895"/>
    <cellStyle name="Input $ 5 5" xfId="24896"/>
    <cellStyle name="Input $ 5 5 2" xfId="24897"/>
    <cellStyle name="Input $ 5 6" xfId="24898"/>
    <cellStyle name="Input $ 5 6 2" xfId="24899"/>
    <cellStyle name="Input $ 5 7" xfId="24900"/>
    <cellStyle name="Input $ 5 7 2" xfId="24901"/>
    <cellStyle name="Input $ 5 8" xfId="24902"/>
    <cellStyle name="Input $ 5 8 2" xfId="24903"/>
    <cellStyle name="Input $ 5 9" xfId="24904"/>
    <cellStyle name="Input $ 5 9 2" xfId="24905"/>
    <cellStyle name="Input $ 6" xfId="24906"/>
    <cellStyle name="Input $ 6 10" xfId="24907"/>
    <cellStyle name="Input $ 6 10 2" xfId="24908"/>
    <cellStyle name="Input $ 6 11" xfId="24909"/>
    <cellStyle name="Input $ 6 12" xfId="24910"/>
    <cellStyle name="Input $ 6 2" xfId="24911"/>
    <cellStyle name="Input $ 6 2 10" xfId="24912"/>
    <cellStyle name="Input $ 6 2 10 2" xfId="24913"/>
    <cellStyle name="Input $ 6 2 2" xfId="24914"/>
    <cellStyle name="Input $ 6 2 2 2" xfId="24915"/>
    <cellStyle name="Input $ 6 2 3" xfId="24916"/>
    <cellStyle name="Input $ 6 2 3 2" xfId="24917"/>
    <cellStyle name="Input $ 6 2 4" xfId="24918"/>
    <cellStyle name="Input $ 6 2 4 2" xfId="24919"/>
    <cellStyle name="Input $ 6 2 5" xfId="24920"/>
    <cellStyle name="Input $ 6 2 5 2" xfId="24921"/>
    <cellStyle name="Input $ 6 2 6" xfId="24922"/>
    <cellStyle name="Input $ 6 2 6 2" xfId="24923"/>
    <cellStyle name="Input $ 6 2 7" xfId="24924"/>
    <cellStyle name="Input $ 6 2 7 2" xfId="24925"/>
    <cellStyle name="Input $ 6 2 8" xfId="24926"/>
    <cellStyle name="Input $ 6 2 8 2" xfId="24927"/>
    <cellStyle name="Input $ 6 2 9" xfId="24928"/>
    <cellStyle name="Input $ 6 2 9 2" xfId="24929"/>
    <cellStyle name="Input $ 6 3" xfId="24930"/>
    <cellStyle name="Input $ 6 3 2" xfId="24931"/>
    <cellStyle name="Input $ 6 4" xfId="24932"/>
    <cellStyle name="Input $ 6 4 2" xfId="24933"/>
    <cellStyle name="Input $ 6 5" xfId="24934"/>
    <cellStyle name="Input $ 6 5 2" xfId="24935"/>
    <cellStyle name="Input $ 6 6" xfId="24936"/>
    <cellStyle name="Input $ 6 6 2" xfId="24937"/>
    <cellStyle name="Input $ 6 7" xfId="24938"/>
    <cellStyle name="Input $ 6 7 2" xfId="24939"/>
    <cellStyle name="Input $ 6 8" xfId="24940"/>
    <cellStyle name="Input $ 6 8 2" xfId="24941"/>
    <cellStyle name="Input $ 6 9" xfId="24942"/>
    <cellStyle name="Input $ 6 9 2" xfId="24943"/>
    <cellStyle name="Input $ 7" xfId="24944"/>
    <cellStyle name="Input $ 7 10" xfId="24945"/>
    <cellStyle name="Input $ 7 10 2" xfId="24946"/>
    <cellStyle name="Input $ 7 2" xfId="24947"/>
    <cellStyle name="Input $ 7 2 2" xfId="24948"/>
    <cellStyle name="Input $ 7 3" xfId="24949"/>
    <cellStyle name="Input $ 7 3 2" xfId="24950"/>
    <cellStyle name="Input $ 7 4" xfId="24951"/>
    <cellStyle name="Input $ 7 4 2" xfId="24952"/>
    <cellStyle name="Input $ 7 5" xfId="24953"/>
    <cellStyle name="Input $ 7 5 2" xfId="24954"/>
    <cellStyle name="Input $ 7 6" xfId="24955"/>
    <cellStyle name="Input $ 7 6 2" xfId="24956"/>
    <cellStyle name="Input $ 7 7" xfId="24957"/>
    <cellStyle name="Input $ 7 7 2" xfId="24958"/>
    <cellStyle name="Input $ 7 8" xfId="24959"/>
    <cellStyle name="Input $ 7 8 2" xfId="24960"/>
    <cellStyle name="Input $ 7 9" xfId="24961"/>
    <cellStyle name="Input $ 7 9 2" xfId="24962"/>
    <cellStyle name="Input $ 8" xfId="24963"/>
    <cellStyle name="Input $ 8 2" xfId="24964"/>
    <cellStyle name="Input $ 9" xfId="24965"/>
    <cellStyle name="Input $ 9 2" xfId="24966"/>
    <cellStyle name="Input %" xfId="24967"/>
    <cellStyle name="Input (estimate)" xfId="24968"/>
    <cellStyle name="Input [yellow]" xfId="24969"/>
    <cellStyle name="Input [yellow] 10" xfId="24970"/>
    <cellStyle name="Input [yellow] 10 2" xfId="24971"/>
    <cellStyle name="Input [yellow] 11" xfId="24972"/>
    <cellStyle name="Input [yellow] 11 2" xfId="24973"/>
    <cellStyle name="Input [yellow] 12" xfId="24974"/>
    <cellStyle name="Input [yellow] 12 2" xfId="24975"/>
    <cellStyle name="Input [yellow] 13" xfId="24976"/>
    <cellStyle name="Input [yellow] 13 2" xfId="24977"/>
    <cellStyle name="Input [yellow] 14" xfId="24978"/>
    <cellStyle name="Input [yellow] 2" xfId="24979"/>
    <cellStyle name="Input [yellow] 2 10" xfId="24980"/>
    <cellStyle name="Input [yellow] 2 2" xfId="24981"/>
    <cellStyle name="Input [yellow] 2 2 10" xfId="24982"/>
    <cellStyle name="Input [yellow] 2 2 10 2" xfId="24983"/>
    <cellStyle name="Input [yellow] 2 2 11" xfId="24984"/>
    <cellStyle name="Input [yellow] 2 2 12" xfId="24985"/>
    <cellStyle name="Input [yellow] 2 2 2" xfId="24986"/>
    <cellStyle name="Input [yellow] 2 2 2 10" xfId="24987"/>
    <cellStyle name="Input [yellow] 2 2 2 10 2" xfId="24988"/>
    <cellStyle name="Input [yellow] 2 2 2 2" xfId="24989"/>
    <cellStyle name="Input [yellow] 2 2 2 2 2" xfId="24990"/>
    <cellStyle name="Input [yellow] 2 2 2 3" xfId="24991"/>
    <cellStyle name="Input [yellow] 2 2 2 3 2" xfId="24992"/>
    <cellStyle name="Input [yellow] 2 2 2 4" xfId="24993"/>
    <cellStyle name="Input [yellow] 2 2 2 4 2" xfId="24994"/>
    <cellStyle name="Input [yellow] 2 2 2 5" xfId="24995"/>
    <cellStyle name="Input [yellow] 2 2 2 5 2" xfId="24996"/>
    <cellStyle name="Input [yellow] 2 2 2 6" xfId="24997"/>
    <cellStyle name="Input [yellow] 2 2 2 6 2" xfId="24998"/>
    <cellStyle name="Input [yellow] 2 2 2 7" xfId="24999"/>
    <cellStyle name="Input [yellow] 2 2 2 7 2" xfId="25000"/>
    <cellStyle name="Input [yellow] 2 2 2 8" xfId="25001"/>
    <cellStyle name="Input [yellow] 2 2 2 8 2" xfId="25002"/>
    <cellStyle name="Input [yellow] 2 2 2 9" xfId="25003"/>
    <cellStyle name="Input [yellow] 2 2 2 9 2" xfId="25004"/>
    <cellStyle name="Input [yellow] 2 2 3" xfId="25005"/>
    <cellStyle name="Input [yellow] 2 2 3 2" xfId="25006"/>
    <cellStyle name="Input [yellow] 2 2 4" xfId="25007"/>
    <cellStyle name="Input [yellow] 2 2 4 2" xfId="25008"/>
    <cellStyle name="Input [yellow] 2 2 5" xfId="25009"/>
    <cellStyle name="Input [yellow] 2 2 5 2" xfId="25010"/>
    <cellStyle name="Input [yellow] 2 2 6" xfId="25011"/>
    <cellStyle name="Input [yellow] 2 2 6 2" xfId="25012"/>
    <cellStyle name="Input [yellow] 2 2 7" xfId="25013"/>
    <cellStyle name="Input [yellow] 2 2 7 2" xfId="25014"/>
    <cellStyle name="Input [yellow] 2 2 8" xfId="25015"/>
    <cellStyle name="Input [yellow] 2 2 8 2" xfId="25016"/>
    <cellStyle name="Input [yellow] 2 2 9" xfId="25017"/>
    <cellStyle name="Input [yellow] 2 2 9 2" xfId="25018"/>
    <cellStyle name="Input [yellow] 2 3" xfId="25019"/>
    <cellStyle name="Input [yellow] 2 3 10" xfId="25020"/>
    <cellStyle name="Input [yellow] 2 3 10 2" xfId="25021"/>
    <cellStyle name="Input [yellow] 2 3 2" xfId="25022"/>
    <cellStyle name="Input [yellow] 2 3 2 2" xfId="25023"/>
    <cellStyle name="Input [yellow] 2 3 3" xfId="25024"/>
    <cellStyle name="Input [yellow] 2 3 3 2" xfId="25025"/>
    <cellStyle name="Input [yellow] 2 3 4" xfId="25026"/>
    <cellStyle name="Input [yellow] 2 3 4 2" xfId="25027"/>
    <cellStyle name="Input [yellow] 2 3 5" xfId="25028"/>
    <cellStyle name="Input [yellow] 2 3 5 2" xfId="25029"/>
    <cellStyle name="Input [yellow] 2 3 6" xfId="25030"/>
    <cellStyle name="Input [yellow] 2 3 6 2" xfId="25031"/>
    <cellStyle name="Input [yellow] 2 3 7" xfId="25032"/>
    <cellStyle name="Input [yellow] 2 3 7 2" xfId="25033"/>
    <cellStyle name="Input [yellow] 2 3 8" xfId="25034"/>
    <cellStyle name="Input [yellow] 2 3 8 2" xfId="25035"/>
    <cellStyle name="Input [yellow] 2 3 9" xfId="25036"/>
    <cellStyle name="Input [yellow] 2 3 9 2" xfId="25037"/>
    <cellStyle name="Input [yellow] 2 4" xfId="25038"/>
    <cellStyle name="Input [yellow] 2 4 2" xfId="25039"/>
    <cellStyle name="Input [yellow] 2 5" xfId="25040"/>
    <cellStyle name="Input [yellow] 2 5 2" xfId="25041"/>
    <cellStyle name="Input [yellow] 2 6" xfId="25042"/>
    <cellStyle name="Input [yellow] 2 6 2" xfId="25043"/>
    <cellStyle name="Input [yellow] 2 7" xfId="25044"/>
    <cellStyle name="Input [yellow] 2 7 2" xfId="25045"/>
    <cellStyle name="Input [yellow] 2 8" xfId="25046"/>
    <cellStyle name="Input [yellow] 2 8 2" xfId="25047"/>
    <cellStyle name="Input [yellow] 2 9" xfId="25048"/>
    <cellStyle name="Input [yellow] 2 9 2" xfId="25049"/>
    <cellStyle name="Input [yellow] 3" xfId="25050"/>
    <cellStyle name="Input [yellow] 3 10" xfId="25051"/>
    <cellStyle name="Input [yellow] 3 2" xfId="25052"/>
    <cellStyle name="Input [yellow] 3 2 10" xfId="25053"/>
    <cellStyle name="Input [yellow] 3 2 10 2" xfId="25054"/>
    <cellStyle name="Input [yellow] 3 2 11" xfId="25055"/>
    <cellStyle name="Input [yellow] 3 2 12" xfId="25056"/>
    <cellStyle name="Input [yellow] 3 2 2" xfId="25057"/>
    <cellStyle name="Input [yellow] 3 2 2 10" xfId="25058"/>
    <cellStyle name="Input [yellow] 3 2 2 10 2" xfId="25059"/>
    <cellStyle name="Input [yellow] 3 2 2 2" xfId="25060"/>
    <cellStyle name="Input [yellow] 3 2 2 2 2" xfId="25061"/>
    <cellStyle name="Input [yellow] 3 2 2 3" xfId="25062"/>
    <cellStyle name="Input [yellow] 3 2 2 3 2" xfId="25063"/>
    <cellStyle name="Input [yellow] 3 2 2 4" xfId="25064"/>
    <cellStyle name="Input [yellow] 3 2 2 4 2" xfId="25065"/>
    <cellStyle name="Input [yellow] 3 2 2 5" xfId="25066"/>
    <cellStyle name="Input [yellow] 3 2 2 5 2" xfId="25067"/>
    <cellStyle name="Input [yellow] 3 2 2 6" xfId="25068"/>
    <cellStyle name="Input [yellow] 3 2 2 6 2" xfId="25069"/>
    <cellStyle name="Input [yellow] 3 2 2 7" xfId="25070"/>
    <cellStyle name="Input [yellow] 3 2 2 7 2" xfId="25071"/>
    <cellStyle name="Input [yellow] 3 2 2 8" xfId="25072"/>
    <cellStyle name="Input [yellow] 3 2 2 8 2" xfId="25073"/>
    <cellStyle name="Input [yellow] 3 2 2 9" xfId="25074"/>
    <cellStyle name="Input [yellow] 3 2 2 9 2" xfId="25075"/>
    <cellStyle name="Input [yellow] 3 2 3" xfId="25076"/>
    <cellStyle name="Input [yellow] 3 2 3 2" xfId="25077"/>
    <cellStyle name="Input [yellow] 3 2 4" xfId="25078"/>
    <cellStyle name="Input [yellow] 3 2 4 2" xfId="25079"/>
    <cellStyle name="Input [yellow] 3 2 5" xfId="25080"/>
    <cellStyle name="Input [yellow] 3 2 5 2" xfId="25081"/>
    <cellStyle name="Input [yellow] 3 2 6" xfId="25082"/>
    <cellStyle name="Input [yellow] 3 2 6 2" xfId="25083"/>
    <cellStyle name="Input [yellow] 3 2 7" xfId="25084"/>
    <cellStyle name="Input [yellow] 3 2 7 2" xfId="25085"/>
    <cellStyle name="Input [yellow] 3 2 8" xfId="25086"/>
    <cellStyle name="Input [yellow] 3 2 8 2" xfId="25087"/>
    <cellStyle name="Input [yellow] 3 2 9" xfId="25088"/>
    <cellStyle name="Input [yellow] 3 2 9 2" xfId="25089"/>
    <cellStyle name="Input [yellow] 3 3" xfId="25090"/>
    <cellStyle name="Input [yellow] 3 3 10" xfId="25091"/>
    <cellStyle name="Input [yellow] 3 3 10 2" xfId="25092"/>
    <cellStyle name="Input [yellow] 3 3 2" xfId="25093"/>
    <cellStyle name="Input [yellow] 3 3 2 2" xfId="25094"/>
    <cellStyle name="Input [yellow] 3 3 3" xfId="25095"/>
    <cellStyle name="Input [yellow] 3 3 3 2" xfId="25096"/>
    <cellStyle name="Input [yellow] 3 3 4" xfId="25097"/>
    <cellStyle name="Input [yellow] 3 3 4 2" xfId="25098"/>
    <cellStyle name="Input [yellow] 3 3 5" xfId="25099"/>
    <cellStyle name="Input [yellow] 3 3 5 2" xfId="25100"/>
    <cellStyle name="Input [yellow] 3 3 6" xfId="25101"/>
    <cellStyle name="Input [yellow] 3 3 6 2" xfId="25102"/>
    <cellStyle name="Input [yellow] 3 3 7" xfId="25103"/>
    <cellStyle name="Input [yellow] 3 3 7 2" xfId="25104"/>
    <cellStyle name="Input [yellow] 3 3 8" xfId="25105"/>
    <cellStyle name="Input [yellow] 3 3 8 2" xfId="25106"/>
    <cellStyle name="Input [yellow] 3 3 9" xfId="25107"/>
    <cellStyle name="Input [yellow] 3 3 9 2" xfId="25108"/>
    <cellStyle name="Input [yellow] 3 4" xfId="25109"/>
    <cellStyle name="Input [yellow] 3 4 2" xfId="25110"/>
    <cellStyle name="Input [yellow] 3 5" xfId="25111"/>
    <cellStyle name="Input [yellow] 3 5 2" xfId="25112"/>
    <cellStyle name="Input [yellow] 3 6" xfId="25113"/>
    <cellStyle name="Input [yellow] 3 6 2" xfId="25114"/>
    <cellStyle name="Input [yellow] 3 7" xfId="25115"/>
    <cellStyle name="Input [yellow] 3 7 2" xfId="25116"/>
    <cellStyle name="Input [yellow] 3 8" xfId="25117"/>
    <cellStyle name="Input [yellow] 3 8 2" xfId="25118"/>
    <cellStyle name="Input [yellow] 3 9" xfId="25119"/>
    <cellStyle name="Input [yellow] 3 9 2" xfId="25120"/>
    <cellStyle name="Input [yellow] 4" xfId="25121"/>
    <cellStyle name="Input [yellow] 4 10" xfId="25122"/>
    <cellStyle name="Input [yellow] 4 2" xfId="25123"/>
    <cellStyle name="Input [yellow] 4 2 10" xfId="25124"/>
    <cellStyle name="Input [yellow] 4 2 10 2" xfId="25125"/>
    <cellStyle name="Input [yellow] 4 2 11" xfId="25126"/>
    <cellStyle name="Input [yellow] 4 2 12" xfId="25127"/>
    <cellStyle name="Input [yellow] 4 2 2" xfId="25128"/>
    <cellStyle name="Input [yellow] 4 2 2 10" xfId="25129"/>
    <cellStyle name="Input [yellow] 4 2 2 10 2" xfId="25130"/>
    <cellStyle name="Input [yellow] 4 2 2 2" xfId="25131"/>
    <cellStyle name="Input [yellow] 4 2 2 2 2" xfId="25132"/>
    <cellStyle name="Input [yellow] 4 2 2 3" xfId="25133"/>
    <cellStyle name="Input [yellow] 4 2 2 3 2" xfId="25134"/>
    <cellStyle name="Input [yellow] 4 2 2 4" xfId="25135"/>
    <cellStyle name="Input [yellow] 4 2 2 4 2" xfId="25136"/>
    <cellStyle name="Input [yellow] 4 2 2 5" xfId="25137"/>
    <cellStyle name="Input [yellow] 4 2 2 5 2" xfId="25138"/>
    <cellStyle name="Input [yellow] 4 2 2 6" xfId="25139"/>
    <cellStyle name="Input [yellow] 4 2 2 6 2" xfId="25140"/>
    <cellStyle name="Input [yellow] 4 2 2 7" xfId="25141"/>
    <cellStyle name="Input [yellow] 4 2 2 7 2" xfId="25142"/>
    <cellStyle name="Input [yellow] 4 2 2 8" xfId="25143"/>
    <cellStyle name="Input [yellow] 4 2 2 8 2" xfId="25144"/>
    <cellStyle name="Input [yellow] 4 2 2 9" xfId="25145"/>
    <cellStyle name="Input [yellow] 4 2 2 9 2" xfId="25146"/>
    <cellStyle name="Input [yellow] 4 2 3" xfId="25147"/>
    <cellStyle name="Input [yellow] 4 2 3 2" xfId="25148"/>
    <cellStyle name="Input [yellow] 4 2 4" xfId="25149"/>
    <cellStyle name="Input [yellow] 4 2 4 2" xfId="25150"/>
    <cellStyle name="Input [yellow] 4 2 5" xfId="25151"/>
    <cellStyle name="Input [yellow] 4 2 5 2" xfId="25152"/>
    <cellStyle name="Input [yellow] 4 2 6" xfId="25153"/>
    <cellStyle name="Input [yellow] 4 2 6 2" xfId="25154"/>
    <cellStyle name="Input [yellow] 4 2 7" xfId="25155"/>
    <cellStyle name="Input [yellow] 4 2 7 2" xfId="25156"/>
    <cellStyle name="Input [yellow] 4 2 8" xfId="25157"/>
    <cellStyle name="Input [yellow] 4 2 8 2" xfId="25158"/>
    <cellStyle name="Input [yellow] 4 2 9" xfId="25159"/>
    <cellStyle name="Input [yellow] 4 2 9 2" xfId="25160"/>
    <cellStyle name="Input [yellow] 4 3" xfId="25161"/>
    <cellStyle name="Input [yellow] 4 3 10" xfId="25162"/>
    <cellStyle name="Input [yellow] 4 3 10 2" xfId="25163"/>
    <cellStyle name="Input [yellow] 4 3 2" xfId="25164"/>
    <cellStyle name="Input [yellow] 4 3 2 2" xfId="25165"/>
    <cellStyle name="Input [yellow] 4 3 3" xfId="25166"/>
    <cellStyle name="Input [yellow] 4 3 3 2" xfId="25167"/>
    <cellStyle name="Input [yellow] 4 3 4" xfId="25168"/>
    <cellStyle name="Input [yellow] 4 3 4 2" xfId="25169"/>
    <cellStyle name="Input [yellow] 4 3 5" xfId="25170"/>
    <cellStyle name="Input [yellow] 4 3 5 2" xfId="25171"/>
    <cellStyle name="Input [yellow] 4 3 6" xfId="25172"/>
    <cellStyle name="Input [yellow] 4 3 6 2" xfId="25173"/>
    <cellStyle name="Input [yellow] 4 3 7" xfId="25174"/>
    <cellStyle name="Input [yellow] 4 3 7 2" xfId="25175"/>
    <cellStyle name="Input [yellow] 4 3 8" xfId="25176"/>
    <cellStyle name="Input [yellow] 4 3 8 2" xfId="25177"/>
    <cellStyle name="Input [yellow] 4 3 9" xfId="25178"/>
    <cellStyle name="Input [yellow] 4 3 9 2" xfId="25179"/>
    <cellStyle name="Input [yellow] 4 4" xfId="25180"/>
    <cellStyle name="Input [yellow] 4 4 2" xfId="25181"/>
    <cellStyle name="Input [yellow] 4 5" xfId="25182"/>
    <cellStyle name="Input [yellow] 4 5 2" xfId="25183"/>
    <cellStyle name="Input [yellow] 4 6" xfId="25184"/>
    <cellStyle name="Input [yellow] 4 6 2" xfId="25185"/>
    <cellStyle name="Input [yellow] 4 7" xfId="25186"/>
    <cellStyle name="Input [yellow] 4 7 2" xfId="25187"/>
    <cellStyle name="Input [yellow] 4 8" xfId="25188"/>
    <cellStyle name="Input [yellow] 4 8 2" xfId="25189"/>
    <cellStyle name="Input [yellow] 4 9" xfId="25190"/>
    <cellStyle name="Input [yellow] 4 9 2" xfId="25191"/>
    <cellStyle name="Input [yellow] 5" xfId="25192"/>
    <cellStyle name="Input [yellow] 5 10" xfId="25193"/>
    <cellStyle name="Input [yellow] 5 2" xfId="25194"/>
    <cellStyle name="Input [yellow] 5 2 10" xfId="25195"/>
    <cellStyle name="Input [yellow] 5 2 10 2" xfId="25196"/>
    <cellStyle name="Input [yellow] 5 2 11" xfId="25197"/>
    <cellStyle name="Input [yellow] 5 2 12" xfId="25198"/>
    <cellStyle name="Input [yellow] 5 2 2" xfId="25199"/>
    <cellStyle name="Input [yellow] 5 2 2 10" xfId="25200"/>
    <cellStyle name="Input [yellow] 5 2 2 10 2" xfId="25201"/>
    <cellStyle name="Input [yellow] 5 2 2 2" xfId="25202"/>
    <cellStyle name="Input [yellow] 5 2 2 2 2" xfId="25203"/>
    <cellStyle name="Input [yellow] 5 2 2 3" xfId="25204"/>
    <cellStyle name="Input [yellow] 5 2 2 3 2" xfId="25205"/>
    <cellStyle name="Input [yellow] 5 2 2 4" xfId="25206"/>
    <cellStyle name="Input [yellow] 5 2 2 4 2" xfId="25207"/>
    <cellStyle name="Input [yellow] 5 2 2 5" xfId="25208"/>
    <cellStyle name="Input [yellow] 5 2 2 5 2" xfId="25209"/>
    <cellStyle name="Input [yellow] 5 2 2 6" xfId="25210"/>
    <cellStyle name="Input [yellow] 5 2 2 6 2" xfId="25211"/>
    <cellStyle name="Input [yellow] 5 2 2 7" xfId="25212"/>
    <cellStyle name="Input [yellow] 5 2 2 7 2" xfId="25213"/>
    <cellStyle name="Input [yellow] 5 2 2 8" xfId="25214"/>
    <cellStyle name="Input [yellow] 5 2 2 8 2" xfId="25215"/>
    <cellStyle name="Input [yellow] 5 2 2 9" xfId="25216"/>
    <cellStyle name="Input [yellow] 5 2 2 9 2" xfId="25217"/>
    <cellStyle name="Input [yellow] 5 2 3" xfId="25218"/>
    <cellStyle name="Input [yellow] 5 2 3 2" xfId="25219"/>
    <cellStyle name="Input [yellow] 5 2 4" xfId="25220"/>
    <cellStyle name="Input [yellow] 5 2 4 2" xfId="25221"/>
    <cellStyle name="Input [yellow] 5 2 5" xfId="25222"/>
    <cellStyle name="Input [yellow] 5 2 5 2" xfId="25223"/>
    <cellStyle name="Input [yellow] 5 2 6" xfId="25224"/>
    <cellStyle name="Input [yellow] 5 2 6 2" xfId="25225"/>
    <cellStyle name="Input [yellow] 5 2 7" xfId="25226"/>
    <cellStyle name="Input [yellow] 5 2 7 2" xfId="25227"/>
    <cellStyle name="Input [yellow] 5 2 8" xfId="25228"/>
    <cellStyle name="Input [yellow] 5 2 8 2" xfId="25229"/>
    <cellStyle name="Input [yellow] 5 2 9" xfId="25230"/>
    <cellStyle name="Input [yellow] 5 2 9 2" xfId="25231"/>
    <cellStyle name="Input [yellow] 5 3" xfId="25232"/>
    <cellStyle name="Input [yellow] 5 3 10" xfId="25233"/>
    <cellStyle name="Input [yellow] 5 3 10 2" xfId="25234"/>
    <cellStyle name="Input [yellow] 5 3 2" xfId="25235"/>
    <cellStyle name="Input [yellow] 5 3 2 2" xfId="25236"/>
    <cellStyle name="Input [yellow] 5 3 3" xfId="25237"/>
    <cellStyle name="Input [yellow] 5 3 3 2" xfId="25238"/>
    <cellStyle name="Input [yellow] 5 3 4" xfId="25239"/>
    <cellStyle name="Input [yellow] 5 3 4 2" xfId="25240"/>
    <cellStyle name="Input [yellow] 5 3 5" xfId="25241"/>
    <cellStyle name="Input [yellow] 5 3 5 2" xfId="25242"/>
    <cellStyle name="Input [yellow] 5 3 6" xfId="25243"/>
    <cellStyle name="Input [yellow] 5 3 6 2" xfId="25244"/>
    <cellStyle name="Input [yellow] 5 3 7" xfId="25245"/>
    <cellStyle name="Input [yellow] 5 3 7 2" xfId="25246"/>
    <cellStyle name="Input [yellow] 5 3 8" xfId="25247"/>
    <cellStyle name="Input [yellow] 5 3 8 2" xfId="25248"/>
    <cellStyle name="Input [yellow] 5 3 9" xfId="25249"/>
    <cellStyle name="Input [yellow] 5 3 9 2" xfId="25250"/>
    <cellStyle name="Input [yellow] 5 4" xfId="25251"/>
    <cellStyle name="Input [yellow] 5 4 2" xfId="25252"/>
    <cellStyle name="Input [yellow] 5 5" xfId="25253"/>
    <cellStyle name="Input [yellow] 5 5 2" xfId="25254"/>
    <cellStyle name="Input [yellow] 5 6" xfId="25255"/>
    <cellStyle name="Input [yellow] 5 6 2" xfId="25256"/>
    <cellStyle name="Input [yellow] 5 7" xfId="25257"/>
    <cellStyle name="Input [yellow] 5 7 2" xfId="25258"/>
    <cellStyle name="Input [yellow] 5 8" xfId="25259"/>
    <cellStyle name="Input [yellow] 5 8 2" xfId="25260"/>
    <cellStyle name="Input [yellow] 5 9" xfId="25261"/>
    <cellStyle name="Input [yellow] 5 9 2" xfId="25262"/>
    <cellStyle name="Input [yellow] 6" xfId="25263"/>
    <cellStyle name="Input [yellow] 6 10" xfId="25264"/>
    <cellStyle name="Input [yellow] 6 10 2" xfId="25265"/>
    <cellStyle name="Input [yellow] 6 11" xfId="25266"/>
    <cellStyle name="Input [yellow] 6 12" xfId="25267"/>
    <cellStyle name="Input [yellow] 6 2" xfId="25268"/>
    <cellStyle name="Input [yellow] 6 2 10" xfId="25269"/>
    <cellStyle name="Input [yellow] 6 2 10 2" xfId="25270"/>
    <cellStyle name="Input [yellow] 6 2 2" xfId="25271"/>
    <cellStyle name="Input [yellow] 6 2 2 2" xfId="25272"/>
    <cellStyle name="Input [yellow] 6 2 3" xfId="25273"/>
    <cellStyle name="Input [yellow] 6 2 3 2" xfId="25274"/>
    <cellStyle name="Input [yellow] 6 2 4" xfId="25275"/>
    <cellStyle name="Input [yellow] 6 2 4 2" xfId="25276"/>
    <cellStyle name="Input [yellow] 6 2 5" xfId="25277"/>
    <cellStyle name="Input [yellow] 6 2 5 2" xfId="25278"/>
    <cellStyle name="Input [yellow] 6 2 6" xfId="25279"/>
    <cellStyle name="Input [yellow] 6 2 6 2" xfId="25280"/>
    <cellStyle name="Input [yellow] 6 2 7" xfId="25281"/>
    <cellStyle name="Input [yellow] 6 2 7 2" xfId="25282"/>
    <cellStyle name="Input [yellow] 6 2 8" xfId="25283"/>
    <cellStyle name="Input [yellow] 6 2 8 2" xfId="25284"/>
    <cellStyle name="Input [yellow] 6 2 9" xfId="25285"/>
    <cellStyle name="Input [yellow] 6 2 9 2" xfId="25286"/>
    <cellStyle name="Input [yellow] 6 3" xfId="25287"/>
    <cellStyle name="Input [yellow] 6 3 2" xfId="25288"/>
    <cellStyle name="Input [yellow] 6 4" xfId="25289"/>
    <cellStyle name="Input [yellow] 6 4 2" xfId="25290"/>
    <cellStyle name="Input [yellow] 6 5" xfId="25291"/>
    <cellStyle name="Input [yellow] 6 5 2" xfId="25292"/>
    <cellStyle name="Input [yellow] 6 6" xfId="25293"/>
    <cellStyle name="Input [yellow] 6 6 2" xfId="25294"/>
    <cellStyle name="Input [yellow] 6 7" xfId="25295"/>
    <cellStyle name="Input [yellow] 6 7 2" xfId="25296"/>
    <cellStyle name="Input [yellow] 6 8" xfId="25297"/>
    <cellStyle name="Input [yellow] 6 8 2" xfId="25298"/>
    <cellStyle name="Input [yellow] 6 9" xfId="25299"/>
    <cellStyle name="Input [yellow] 6 9 2" xfId="25300"/>
    <cellStyle name="Input [yellow] 7" xfId="25301"/>
    <cellStyle name="Input [yellow] 7 10" xfId="25302"/>
    <cellStyle name="Input [yellow] 7 10 2" xfId="25303"/>
    <cellStyle name="Input [yellow] 7 2" xfId="25304"/>
    <cellStyle name="Input [yellow] 7 2 2" xfId="25305"/>
    <cellStyle name="Input [yellow] 7 3" xfId="25306"/>
    <cellStyle name="Input [yellow] 7 3 2" xfId="25307"/>
    <cellStyle name="Input [yellow] 7 4" xfId="25308"/>
    <cellStyle name="Input [yellow] 7 4 2" xfId="25309"/>
    <cellStyle name="Input [yellow] 7 5" xfId="25310"/>
    <cellStyle name="Input [yellow] 7 5 2" xfId="25311"/>
    <cellStyle name="Input [yellow] 7 6" xfId="25312"/>
    <cellStyle name="Input [yellow] 7 6 2" xfId="25313"/>
    <cellStyle name="Input [yellow] 7 7" xfId="25314"/>
    <cellStyle name="Input [yellow] 7 7 2" xfId="25315"/>
    <cellStyle name="Input [yellow] 7 8" xfId="25316"/>
    <cellStyle name="Input [yellow] 7 8 2" xfId="25317"/>
    <cellStyle name="Input [yellow] 7 9" xfId="25318"/>
    <cellStyle name="Input [yellow] 7 9 2" xfId="25319"/>
    <cellStyle name="Input [yellow] 8" xfId="25320"/>
    <cellStyle name="Input [yellow] 8 2" xfId="25321"/>
    <cellStyle name="Input [yellow] 9" xfId="25322"/>
    <cellStyle name="Input [yellow] 9 2" xfId="25323"/>
    <cellStyle name="Input 2" xfId="170"/>
    <cellStyle name="Input 2 2" xfId="331"/>
    <cellStyle name="Input 2 3" xfId="314"/>
    <cellStyle name="Input 2 4" xfId="253"/>
    <cellStyle name="Input 3" xfId="330"/>
    <cellStyle name="Input 4" xfId="315"/>
    <cellStyle name="Input 5" xfId="252"/>
    <cellStyle name="Input Basis Points" xfId="25324"/>
    <cellStyle name="Input Cells" xfId="25325"/>
    <cellStyle name="Input Comma" xfId="25326"/>
    <cellStyle name="Input Currency" xfId="25327"/>
    <cellStyle name="Input date" xfId="25328"/>
    <cellStyle name="Input date 10" xfId="25329"/>
    <cellStyle name="Input date 10 2" xfId="25330"/>
    <cellStyle name="Input date 11" xfId="25331"/>
    <cellStyle name="Input date 2" xfId="25332"/>
    <cellStyle name="Input date 2 10" xfId="25333"/>
    <cellStyle name="Input date 2 2" xfId="25334"/>
    <cellStyle name="Input date 2 2 2" xfId="25335"/>
    <cellStyle name="Input date 2 2 2 2" xfId="25336"/>
    <cellStyle name="Input date 2 2 2 2 2" xfId="25337"/>
    <cellStyle name="Input date 2 2 2 3" xfId="25338"/>
    <cellStyle name="Input date 2 2 3" xfId="25339"/>
    <cellStyle name="Input date 2 2 3 2" xfId="25340"/>
    <cellStyle name="Input date 2 2 3 2 2" xfId="25341"/>
    <cellStyle name="Input date 2 2 3 3" xfId="25342"/>
    <cellStyle name="Input date 2 2 4" xfId="25343"/>
    <cellStyle name="Input date 2 2 4 2" xfId="25344"/>
    <cellStyle name="Input date 2 2 4 2 2" xfId="25345"/>
    <cellStyle name="Input date 2 2 4 3" xfId="25346"/>
    <cellStyle name="Input date 2 2 5" xfId="25347"/>
    <cellStyle name="Input date 2 2 5 2" xfId="25348"/>
    <cellStyle name="Input date 2 2 5 2 2" xfId="25349"/>
    <cellStyle name="Input date 2 2 5 3" xfId="25350"/>
    <cellStyle name="Input date 2 2 6" xfId="25351"/>
    <cellStyle name="Input date 2 2 6 2" xfId="25352"/>
    <cellStyle name="Input date 2 2 7" xfId="25353"/>
    <cellStyle name="Input date 2 2 7 2" xfId="25354"/>
    <cellStyle name="Input date 2 2 8" xfId="25355"/>
    <cellStyle name="Input date 2 3" xfId="25356"/>
    <cellStyle name="Input date 2 3 2" xfId="25357"/>
    <cellStyle name="Input date 2 3 2 2" xfId="25358"/>
    <cellStyle name="Input date 2 3 3" xfId="25359"/>
    <cellStyle name="Input date 2 4" xfId="25360"/>
    <cellStyle name="Input date 2 4 2" xfId="25361"/>
    <cellStyle name="Input date 2 4 2 2" xfId="25362"/>
    <cellStyle name="Input date 2 4 3" xfId="25363"/>
    <cellStyle name="Input date 2 5" xfId="25364"/>
    <cellStyle name="Input date 2 5 2" xfId="25365"/>
    <cellStyle name="Input date 2 5 2 2" xfId="25366"/>
    <cellStyle name="Input date 2 5 3" xfId="25367"/>
    <cellStyle name="Input date 2 6" xfId="25368"/>
    <cellStyle name="Input date 2 6 2" xfId="25369"/>
    <cellStyle name="Input date 2 6 2 2" xfId="25370"/>
    <cellStyle name="Input date 2 6 3" xfId="25371"/>
    <cellStyle name="Input date 2 7" xfId="25372"/>
    <cellStyle name="Input date 2 7 2" xfId="25373"/>
    <cellStyle name="Input date 2 7 2 2" xfId="25374"/>
    <cellStyle name="Input date 2 7 3" xfId="25375"/>
    <cellStyle name="Input date 2 8" xfId="25376"/>
    <cellStyle name="Input date 2 8 2" xfId="25377"/>
    <cellStyle name="Input date 2 9" xfId="25378"/>
    <cellStyle name="Input date 2 9 2" xfId="25379"/>
    <cellStyle name="Input date 3" xfId="25380"/>
    <cellStyle name="Input date 3 2" xfId="25381"/>
    <cellStyle name="Input date 3 2 2" xfId="25382"/>
    <cellStyle name="Input date 3 2 2 2" xfId="25383"/>
    <cellStyle name="Input date 3 2 3" xfId="25384"/>
    <cellStyle name="Input date 3 3" xfId="25385"/>
    <cellStyle name="Input date 3 3 2" xfId="25386"/>
    <cellStyle name="Input date 3 3 2 2" xfId="25387"/>
    <cellStyle name="Input date 3 3 3" xfId="25388"/>
    <cellStyle name="Input date 3 4" xfId="25389"/>
    <cellStyle name="Input date 3 4 2" xfId="25390"/>
    <cellStyle name="Input date 3 4 2 2" xfId="25391"/>
    <cellStyle name="Input date 3 4 3" xfId="25392"/>
    <cellStyle name="Input date 3 5" xfId="25393"/>
    <cellStyle name="Input date 3 5 2" xfId="25394"/>
    <cellStyle name="Input date 3 5 2 2" xfId="25395"/>
    <cellStyle name="Input date 3 5 3" xfId="25396"/>
    <cellStyle name="Input date 3 6" xfId="25397"/>
    <cellStyle name="Input date 3 6 2" xfId="25398"/>
    <cellStyle name="Input date 3 7" xfId="25399"/>
    <cellStyle name="Input date 3 7 2" xfId="25400"/>
    <cellStyle name="Input date 3 8" xfId="25401"/>
    <cellStyle name="Input date 4" xfId="25402"/>
    <cellStyle name="Input date 4 2" xfId="25403"/>
    <cellStyle name="Input date 4 2 2" xfId="25404"/>
    <cellStyle name="Input date 4 3" xfId="25405"/>
    <cellStyle name="Input date 5" xfId="25406"/>
    <cellStyle name="Input date 5 2" xfId="25407"/>
    <cellStyle name="Input date 5 2 2" xfId="25408"/>
    <cellStyle name="Input date 5 3" xfId="25409"/>
    <cellStyle name="Input date 6" xfId="25410"/>
    <cellStyle name="Input date 6 2" xfId="25411"/>
    <cellStyle name="Input date 6 2 2" xfId="25412"/>
    <cellStyle name="Input date 6 3" xfId="25413"/>
    <cellStyle name="Input date 7" xfId="25414"/>
    <cellStyle name="Input date 7 2" xfId="25415"/>
    <cellStyle name="Input date 7 2 2" xfId="25416"/>
    <cellStyle name="Input date 7 3" xfId="25417"/>
    <cellStyle name="Input date 8" xfId="25418"/>
    <cellStyle name="Input date 8 2" xfId="25419"/>
    <cellStyle name="Input date 8 2 2" xfId="25420"/>
    <cellStyle name="Input date 8 3" xfId="25421"/>
    <cellStyle name="Input date 9" xfId="25422"/>
    <cellStyle name="Input date 9 2" xfId="25423"/>
    <cellStyle name="Input dates" xfId="25424"/>
    <cellStyle name="Input Fixed [0]" xfId="25425"/>
    <cellStyle name="Input from Analysys" xfId="25426"/>
    <cellStyle name="Input from CETI" xfId="25427"/>
    <cellStyle name="Input Integer" xfId="25428"/>
    <cellStyle name="Input Link" xfId="25429"/>
    <cellStyle name="Input month" xfId="25430"/>
    <cellStyle name="Input month 10" xfId="25431"/>
    <cellStyle name="Input month 10 2" xfId="25432"/>
    <cellStyle name="Input month 11" xfId="25433"/>
    <cellStyle name="Input month 2" xfId="25434"/>
    <cellStyle name="Input month 2 10" xfId="25435"/>
    <cellStyle name="Input month 2 2" xfId="25436"/>
    <cellStyle name="Input month 2 2 2" xfId="25437"/>
    <cellStyle name="Input month 2 2 2 2" xfId="25438"/>
    <cellStyle name="Input month 2 2 2 2 2" xfId="25439"/>
    <cellStyle name="Input month 2 2 2 3" xfId="25440"/>
    <cellStyle name="Input month 2 2 3" xfId="25441"/>
    <cellStyle name="Input month 2 2 3 2" xfId="25442"/>
    <cellStyle name="Input month 2 2 3 2 2" xfId="25443"/>
    <cellStyle name="Input month 2 2 3 3" xfId="25444"/>
    <cellStyle name="Input month 2 2 4" xfId="25445"/>
    <cellStyle name="Input month 2 2 4 2" xfId="25446"/>
    <cellStyle name="Input month 2 2 4 2 2" xfId="25447"/>
    <cellStyle name="Input month 2 2 4 3" xfId="25448"/>
    <cellStyle name="Input month 2 2 5" xfId="25449"/>
    <cellStyle name="Input month 2 2 5 2" xfId="25450"/>
    <cellStyle name="Input month 2 2 5 2 2" xfId="25451"/>
    <cellStyle name="Input month 2 2 5 3" xfId="25452"/>
    <cellStyle name="Input month 2 2 6" xfId="25453"/>
    <cellStyle name="Input month 2 2 6 2" xfId="25454"/>
    <cellStyle name="Input month 2 2 7" xfId="25455"/>
    <cellStyle name="Input month 2 2 7 2" xfId="25456"/>
    <cellStyle name="Input month 2 2 8" xfId="25457"/>
    <cellStyle name="Input month 2 3" xfId="25458"/>
    <cellStyle name="Input month 2 3 2" xfId="25459"/>
    <cellStyle name="Input month 2 3 2 2" xfId="25460"/>
    <cellStyle name="Input month 2 3 3" xfId="25461"/>
    <cellStyle name="Input month 2 4" xfId="25462"/>
    <cellStyle name="Input month 2 4 2" xfId="25463"/>
    <cellStyle name="Input month 2 4 2 2" xfId="25464"/>
    <cellStyle name="Input month 2 4 3" xfId="25465"/>
    <cellStyle name="Input month 2 5" xfId="25466"/>
    <cellStyle name="Input month 2 5 2" xfId="25467"/>
    <cellStyle name="Input month 2 5 2 2" xfId="25468"/>
    <cellStyle name="Input month 2 5 3" xfId="25469"/>
    <cellStyle name="Input month 2 6" xfId="25470"/>
    <cellStyle name="Input month 2 6 2" xfId="25471"/>
    <cellStyle name="Input month 2 6 2 2" xfId="25472"/>
    <cellStyle name="Input month 2 6 3" xfId="25473"/>
    <cellStyle name="Input month 2 7" xfId="25474"/>
    <cellStyle name="Input month 2 7 2" xfId="25475"/>
    <cellStyle name="Input month 2 7 2 2" xfId="25476"/>
    <cellStyle name="Input month 2 7 3" xfId="25477"/>
    <cellStyle name="Input month 2 8" xfId="25478"/>
    <cellStyle name="Input month 2 8 2" xfId="25479"/>
    <cellStyle name="Input month 2 9" xfId="25480"/>
    <cellStyle name="Input month 2 9 2" xfId="25481"/>
    <cellStyle name="Input month 3" xfId="25482"/>
    <cellStyle name="Input month 3 2" xfId="25483"/>
    <cellStyle name="Input month 3 2 2" xfId="25484"/>
    <cellStyle name="Input month 3 2 2 2" xfId="25485"/>
    <cellStyle name="Input month 3 2 3" xfId="25486"/>
    <cellStyle name="Input month 3 3" xfId="25487"/>
    <cellStyle name="Input month 3 3 2" xfId="25488"/>
    <cellStyle name="Input month 3 3 2 2" xfId="25489"/>
    <cellStyle name="Input month 3 3 3" xfId="25490"/>
    <cellStyle name="Input month 3 4" xfId="25491"/>
    <cellStyle name="Input month 3 4 2" xfId="25492"/>
    <cellStyle name="Input month 3 4 2 2" xfId="25493"/>
    <cellStyle name="Input month 3 4 3" xfId="25494"/>
    <cellStyle name="Input month 3 5" xfId="25495"/>
    <cellStyle name="Input month 3 5 2" xfId="25496"/>
    <cellStyle name="Input month 3 5 2 2" xfId="25497"/>
    <cellStyle name="Input month 3 5 3" xfId="25498"/>
    <cellStyle name="Input month 3 6" xfId="25499"/>
    <cellStyle name="Input month 3 6 2" xfId="25500"/>
    <cellStyle name="Input month 3 7" xfId="25501"/>
    <cellStyle name="Input month 3 7 2" xfId="25502"/>
    <cellStyle name="Input month 3 8" xfId="25503"/>
    <cellStyle name="Input month 4" xfId="25504"/>
    <cellStyle name="Input month 4 2" xfId="25505"/>
    <cellStyle name="Input month 4 2 2" xfId="25506"/>
    <cellStyle name="Input month 4 3" xfId="25507"/>
    <cellStyle name="Input month 5" xfId="25508"/>
    <cellStyle name="Input month 5 2" xfId="25509"/>
    <cellStyle name="Input month 5 2 2" xfId="25510"/>
    <cellStyle name="Input month 5 3" xfId="25511"/>
    <cellStyle name="Input month 6" xfId="25512"/>
    <cellStyle name="Input month 6 2" xfId="25513"/>
    <cellStyle name="Input month 6 2 2" xfId="25514"/>
    <cellStyle name="Input month 6 3" xfId="25515"/>
    <cellStyle name="Input month 7" xfId="25516"/>
    <cellStyle name="Input month 7 2" xfId="25517"/>
    <cellStyle name="Input month 7 2 2" xfId="25518"/>
    <cellStyle name="Input month 7 3" xfId="25519"/>
    <cellStyle name="Input month 8" xfId="25520"/>
    <cellStyle name="Input month 8 2" xfId="25521"/>
    <cellStyle name="Input month 8 2 2" xfId="25522"/>
    <cellStyle name="Input month 8 3" xfId="25523"/>
    <cellStyle name="Input month 9" xfId="25524"/>
    <cellStyle name="Input month 9 2" xfId="25525"/>
    <cellStyle name="Input multiple" xfId="25526"/>
    <cellStyle name="Input normal" xfId="25527"/>
    <cellStyle name="Input percent" xfId="25528"/>
    <cellStyle name="Input Percent [2]" xfId="25529"/>
    <cellStyle name="Input Percent_Comps" xfId="25530"/>
    <cellStyle name="Input Percentage" xfId="25531"/>
    <cellStyle name="Input Percentage 10" xfId="25532"/>
    <cellStyle name="Input Percentage 10 2" xfId="25533"/>
    <cellStyle name="Input Percentage 11" xfId="25534"/>
    <cellStyle name="Input Percentage 11 2" xfId="25535"/>
    <cellStyle name="Input Percentage 12" xfId="25536"/>
    <cellStyle name="Input Percentage 12 2" xfId="25537"/>
    <cellStyle name="Input Percentage 13" xfId="25538"/>
    <cellStyle name="Input Percentage 13 2" xfId="25539"/>
    <cellStyle name="Input Percentage 14" xfId="25540"/>
    <cellStyle name="Input Percentage 2" xfId="25541"/>
    <cellStyle name="Input Percentage 2 10" xfId="25542"/>
    <cellStyle name="Input Percentage 2 2" xfId="25543"/>
    <cellStyle name="Input Percentage 2 2 10" xfId="25544"/>
    <cellStyle name="Input Percentage 2 2 10 2" xfId="25545"/>
    <cellStyle name="Input Percentage 2 2 11" xfId="25546"/>
    <cellStyle name="Input Percentage 2 2 12" xfId="25547"/>
    <cellStyle name="Input Percentage 2 2 2" xfId="25548"/>
    <cellStyle name="Input Percentage 2 2 2 10" xfId="25549"/>
    <cellStyle name="Input Percentage 2 2 2 10 2" xfId="25550"/>
    <cellStyle name="Input Percentage 2 2 2 2" xfId="25551"/>
    <cellStyle name="Input Percentage 2 2 2 2 2" xfId="25552"/>
    <cellStyle name="Input Percentage 2 2 2 3" xfId="25553"/>
    <cellStyle name="Input Percentage 2 2 2 3 2" xfId="25554"/>
    <cellStyle name="Input Percentage 2 2 2 4" xfId="25555"/>
    <cellStyle name="Input Percentage 2 2 2 4 2" xfId="25556"/>
    <cellStyle name="Input Percentage 2 2 2 5" xfId="25557"/>
    <cellStyle name="Input Percentage 2 2 2 5 2" xfId="25558"/>
    <cellStyle name="Input Percentage 2 2 2 6" xfId="25559"/>
    <cellStyle name="Input Percentage 2 2 2 6 2" xfId="25560"/>
    <cellStyle name="Input Percentage 2 2 2 7" xfId="25561"/>
    <cellStyle name="Input Percentage 2 2 2 7 2" xfId="25562"/>
    <cellStyle name="Input Percentage 2 2 2 8" xfId="25563"/>
    <cellStyle name="Input Percentage 2 2 2 8 2" xfId="25564"/>
    <cellStyle name="Input Percentage 2 2 2 9" xfId="25565"/>
    <cellStyle name="Input Percentage 2 2 2 9 2" xfId="25566"/>
    <cellStyle name="Input Percentage 2 2 3" xfId="25567"/>
    <cellStyle name="Input Percentage 2 2 3 2" xfId="25568"/>
    <cellStyle name="Input Percentage 2 2 4" xfId="25569"/>
    <cellStyle name="Input Percentage 2 2 4 2" xfId="25570"/>
    <cellStyle name="Input Percentage 2 2 5" xfId="25571"/>
    <cellStyle name="Input Percentage 2 2 5 2" xfId="25572"/>
    <cellStyle name="Input Percentage 2 2 6" xfId="25573"/>
    <cellStyle name="Input Percentage 2 2 6 2" xfId="25574"/>
    <cellStyle name="Input Percentage 2 2 7" xfId="25575"/>
    <cellStyle name="Input Percentage 2 2 7 2" xfId="25576"/>
    <cellStyle name="Input Percentage 2 2 8" xfId="25577"/>
    <cellStyle name="Input Percentage 2 2 8 2" xfId="25578"/>
    <cellStyle name="Input Percentage 2 2 9" xfId="25579"/>
    <cellStyle name="Input Percentage 2 2 9 2" xfId="25580"/>
    <cellStyle name="Input Percentage 2 3" xfId="25581"/>
    <cellStyle name="Input Percentage 2 3 10" xfId="25582"/>
    <cellStyle name="Input Percentage 2 3 10 2" xfId="25583"/>
    <cellStyle name="Input Percentage 2 3 2" xfId="25584"/>
    <cellStyle name="Input Percentage 2 3 2 2" xfId="25585"/>
    <cellStyle name="Input Percentage 2 3 3" xfId="25586"/>
    <cellStyle name="Input Percentage 2 3 3 2" xfId="25587"/>
    <cellStyle name="Input Percentage 2 3 4" xfId="25588"/>
    <cellStyle name="Input Percentage 2 3 4 2" xfId="25589"/>
    <cellStyle name="Input Percentage 2 3 5" xfId="25590"/>
    <cellStyle name="Input Percentage 2 3 5 2" xfId="25591"/>
    <cellStyle name="Input Percentage 2 3 6" xfId="25592"/>
    <cellStyle name="Input Percentage 2 3 6 2" xfId="25593"/>
    <cellStyle name="Input Percentage 2 3 7" xfId="25594"/>
    <cellStyle name="Input Percentage 2 3 7 2" xfId="25595"/>
    <cellStyle name="Input Percentage 2 3 8" xfId="25596"/>
    <cellStyle name="Input Percentage 2 3 8 2" xfId="25597"/>
    <cellStyle name="Input Percentage 2 3 9" xfId="25598"/>
    <cellStyle name="Input Percentage 2 3 9 2" xfId="25599"/>
    <cellStyle name="Input Percentage 2 4" xfId="25600"/>
    <cellStyle name="Input Percentage 2 4 2" xfId="25601"/>
    <cellStyle name="Input Percentage 2 5" xfId="25602"/>
    <cellStyle name="Input Percentage 2 5 2" xfId="25603"/>
    <cellStyle name="Input Percentage 2 6" xfId="25604"/>
    <cellStyle name="Input Percentage 2 6 2" xfId="25605"/>
    <cellStyle name="Input Percentage 2 7" xfId="25606"/>
    <cellStyle name="Input Percentage 2 7 2" xfId="25607"/>
    <cellStyle name="Input Percentage 2 8" xfId="25608"/>
    <cellStyle name="Input Percentage 2 8 2" xfId="25609"/>
    <cellStyle name="Input Percentage 2 9" xfId="25610"/>
    <cellStyle name="Input Percentage 2 9 2" xfId="25611"/>
    <cellStyle name="Input Percentage 3" xfId="25612"/>
    <cellStyle name="Input Percentage 3 10" xfId="25613"/>
    <cellStyle name="Input Percentage 3 2" xfId="25614"/>
    <cellStyle name="Input Percentage 3 2 10" xfId="25615"/>
    <cellStyle name="Input Percentage 3 2 10 2" xfId="25616"/>
    <cellStyle name="Input Percentage 3 2 11" xfId="25617"/>
    <cellStyle name="Input Percentage 3 2 12" xfId="25618"/>
    <cellStyle name="Input Percentage 3 2 2" xfId="25619"/>
    <cellStyle name="Input Percentage 3 2 2 10" xfId="25620"/>
    <cellStyle name="Input Percentage 3 2 2 10 2" xfId="25621"/>
    <cellStyle name="Input Percentage 3 2 2 2" xfId="25622"/>
    <cellStyle name="Input Percentage 3 2 2 2 2" xfId="25623"/>
    <cellStyle name="Input Percentage 3 2 2 3" xfId="25624"/>
    <cellStyle name="Input Percentage 3 2 2 3 2" xfId="25625"/>
    <cellStyle name="Input Percentage 3 2 2 4" xfId="25626"/>
    <cellStyle name="Input Percentage 3 2 2 4 2" xfId="25627"/>
    <cellStyle name="Input Percentage 3 2 2 5" xfId="25628"/>
    <cellStyle name="Input Percentage 3 2 2 5 2" xfId="25629"/>
    <cellStyle name="Input Percentage 3 2 2 6" xfId="25630"/>
    <cellStyle name="Input Percentage 3 2 2 6 2" xfId="25631"/>
    <cellStyle name="Input Percentage 3 2 2 7" xfId="25632"/>
    <cellStyle name="Input Percentage 3 2 2 7 2" xfId="25633"/>
    <cellStyle name="Input Percentage 3 2 2 8" xfId="25634"/>
    <cellStyle name="Input Percentage 3 2 2 8 2" xfId="25635"/>
    <cellStyle name="Input Percentage 3 2 2 9" xfId="25636"/>
    <cellStyle name="Input Percentage 3 2 2 9 2" xfId="25637"/>
    <cellStyle name="Input Percentage 3 2 3" xfId="25638"/>
    <cellStyle name="Input Percentage 3 2 3 2" xfId="25639"/>
    <cellStyle name="Input Percentage 3 2 4" xfId="25640"/>
    <cellStyle name="Input Percentage 3 2 4 2" xfId="25641"/>
    <cellStyle name="Input Percentage 3 2 5" xfId="25642"/>
    <cellStyle name="Input Percentage 3 2 5 2" xfId="25643"/>
    <cellStyle name="Input Percentage 3 2 6" xfId="25644"/>
    <cellStyle name="Input Percentage 3 2 6 2" xfId="25645"/>
    <cellStyle name="Input Percentage 3 2 7" xfId="25646"/>
    <cellStyle name="Input Percentage 3 2 7 2" xfId="25647"/>
    <cellStyle name="Input Percentage 3 2 8" xfId="25648"/>
    <cellStyle name="Input Percentage 3 2 8 2" xfId="25649"/>
    <cellStyle name="Input Percentage 3 2 9" xfId="25650"/>
    <cellStyle name="Input Percentage 3 2 9 2" xfId="25651"/>
    <cellStyle name="Input Percentage 3 3" xfId="25652"/>
    <cellStyle name="Input Percentage 3 3 10" xfId="25653"/>
    <cellStyle name="Input Percentage 3 3 10 2" xfId="25654"/>
    <cellStyle name="Input Percentage 3 3 2" xfId="25655"/>
    <cellStyle name="Input Percentage 3 3 2 2" xfId="25656"/>
    <cellStyle name="Input Percentage 3 3 3" xfId="25657"/>
    <cellStyle name="Input Percentage 3 3 3 2" xfId="25658"/>
    <cellStyle name="Input Percentage 3 3 4" xfId="25659"/>
    <cellStyle name="Input Percentage 3 3 4 2" xfId="25660"/>
    <cellStyle name="Input Percentage 3 3 5" xfId="25661"/>
    <cellStyle name="Input Percentage 3 3 5 2" xfId="25662"/>
    <cellStyle name="Input Percentage 3 3 6" xfId="25663"/>
    <cellStyle name="Input Percentage 3 3 6 2" xfId="25664"/>
    <cellStyle name="Input Percentage 3 3 7" xfId="25665"/>
    <cellStyle name="Input Percentage 3 3 7 2" xfId="25666"/>
    <cellStyle name="Input Percentage 3 3 8" xfId="25667"/>
    <cellStyle name="Input Percentage 3 3 8 2" xfId="25668"/>
    <cellStyle name="Input Percentage 3 3 9" xfId="25669"/>
    <cellStyle name="Input Percentage 3 3 9 2" xfId="25670"/>
    <cellStyle name="Input Percentage 3 4" xfId="25671"/>
    <cellStyle name="Input Percentage 3 4 2" xfId="25672"/>
    <cellStyle name="Input Percentage 3 5" xfId="25673"/>
    <cellStyle name="Input Percentage 3 5 2" xfId="25674"/>
    <cellStyle name="Input Percentage 3 6" xfId="25675"/>
    <cellStyle name="Input Percentage 3 6 2" xfId="25676"/>
    <cellStyle name="Input Percentage 3 7" xfId="25677"/>
    <cellStyle name="Input Percentage 3 7 2" xfId="25678"/>
    <cellStyle name="Input Percentage 3 8" xfId="25679"/>
    <cellStyle name="Input Percentage 3 8 2" xfId="25680"/>
    <cellStyle name="Input Percentage 3 9" xfId="25681"/>
    <cellStyle name="Input Percentage 3 9 2" xfId="25682"/>
    <cellStyle name="Input Percentage 4" xfId="25683"/>
    <cellStyle name="Input Percentage 4 10" xfId="25684"/>
    <cellStyle name="Input Percentage 4 2" xfId="25685"/>
    <cellStyle name="Input Percentage 4 2 10" xfId="25686"/>
    <cellStyle name="Input Percentage 4 2 10 2" xfId="25687"/>
    <cellStyle name="Input Percentage 4 2 11" xfId="25688"/>
    <cellStyle name="Input Percentage 4 2 12" xfId="25689"/>
    <cellStyle name="Input Percentage 4 2 2" xfId="25690"/>
    <cellStyle name="Input Percentage 4 2 2 10" xfId="25691"/>
    <cellStyle name="Input Percentage 4 2 2 10 2" xfId="25692"/>
    <cellStyle name="Input Percentage 4 2 2 2" xfId="25693"/>
    <cellStyle name="Input Percentage 4 2 2 2 2" xfId="25694"/>
    <cellStyle name="Input Percentage 4 2 2 3" xfId="25695"/>
    <cellStyle name="Input Percentage 4 2 2 3 2" xfId="25696"/>
    <cellStyle name="Input Percentage 4 2 2 4" xfId="25697"/>
    <cellStyle name="Input Percentage 4 2 2 4 2" xfId="25698"/>
    <cellStyle name="Input Percentage 4 2 2 5" xfId="25699"/>
    <cellStyle name="Input Percentage 4 2 2 5 2" xfId="25700"/>
    <cellStyle name="Input Percentage 4 2 2 6" xfId="25701"/>
    <cellStyle name="Input Percentage 4 2 2 6 2" xfId="25702"/>
    <cellStyle name="Input Percentage 4 2 2 7" xfId="25703"/>
    <cellStyle name="Input Percentage 4 2 2 7 2" xfId="25704"/>
    <cellStyle name="Input Percentage 4 2 2 8" xfId="25705"/>
    <cellStyle name="Input Percentage 4 2 2 8 2" xfId="25706"/>
    <cellStyle name="Input Percentage 4 2 2 9" xfId="25707"/>
    <cellStyle name="Input Percentage 4 2 2 9 2" xfId="25708"/>
    <cellStyle name="Input Percentage 4 2 3" xfId="25709"/>
    <cellStyle name="Input Percentage 4 2 3 2" xfId="25710"/>
    <cellStyle name="Input Percentage 4 2 4" xfId="25711"/>
    <cellStyle name="Input Percentage 4 2 4 2" xfId="25712"/>
    <cellStyle name="Input Percentage 4 2 5" xfId="25713"/>
    <cellStyle name="Input Percentage 4 2 5 2" xfId="25714"/>
    <cellStyle name="Input Percentage 4 2 6" xfId="25715"/>
    <cellStyle name="Input Percentage 4 2 6 2" xfId="25716"/>
    <cellStyle name="Input Percentage 4 2 7" xfId="25717"/>
    <cellStyle name="Input Percentage 4 2 7 2" xfId="25718"/>
    <cellStyle name="Input Percentage 4 2 8" xfId="25719"/>
    <cellStyle name="Input Percentage 4 2 8 2" xfId="25720"/>
    <cellStyle name="Input Percentage 4 2 9" xfId="25721"/>
    <cellStyle name="Input Percentage 4 2 9 2" xfId="25722"/>
    <cellStyle name="Input Percentage 4 3" xfId="25723"/>
    <cellStyle name="Input Percentage 4 3 10" xfId="25724"/>
    <cellStyle name="Input Percentage 4 3 10 2" xfId="25725"/>
    <cellStyle name="Input Percentage 4 3 2" xfId="25726"/>
    <cellStyle name="Input Percentage 4 3 2 2" xfId="25727"/>
    <cellStyle name="Input Percentage 4 3 3" xfId="25728"/>
    <cellStyle name="Input Percentage 4 3 3 2" xfId="25729"/>
    <cellStyle name="Input Percentage 4 3 4" xfId="25730"/>
    <cellStyle name="Input Percentage 4 3 4 2" xfId="25731"/>
    <cellStyle name="Input Percentage 4 3 5" xfId="25732"/>
    <cellStyle name="Input Percentage 4 3 5 2" xfId="25733"/>
    <cellStyle name="Input Percentage 4 3 6" xfId="25734"/>
    <cellStyle name="Input Percentage 4 3 6 2" xfId="25735"/>
    <cellStyle name="Input Percentage 4 3 7" xfId="25736"/>
    <cellStyle name="Input Percentage 4 3 7 2" xfId="25737"/>
    <cellStyle name="Input Percentage 4 3 8" xfId="25738"/>
    <cellStyle name="Input Percentage 4 3 8 2" xfId="25739"/>
    <cellStyle name="Input Percentage 4 3 9" xfId="25740"/>
    <cellStyle name="Input Percentage 4 3 9 2" xfId="25741"/>
    <cellStyle name="Input Percentage 4 4" xfId="25742"/>
    <cellStyle name="Input Percentage 4 4 2" xfId="25743"/>
    <cellStyle name="Input Percentage 4 5" xfId="25744"/>
    <cellStyle name="Input Percentage 4 5 2" xfId="25745"/>
    <cellStyle name="Input Percentage 4 6" xfId="25746"/>
    <cellStyle name="Input Percentage 4 6 2" xfId="25747"/>
    <cellStyle name="Input Percentage 4 7" xfId="25748"/>
    <cellStyle name="Input Percentage 4 7 2" xfId="25749"/>
    <cellStyle name="Input Percentage 4 8" xfId="25750"/>
    <cellStyle name="Input Percentage 4 8 2" xfId="25751"/>
    <cellStyle name="Input Percentage 4 9" xfId="25752"/>
    <cellStyle name="Input Percentage 4 9 2" xfId="25753"/>
    <cellStyle name="Input Percentage 5" xfId="25754"/>
    <cellStyle name="Input Percentage 5 10" xfId="25755"/>
    <cellStyle name="Input Percentage 5 2" xfId="25756"/>
    <cellStyle name="Input Percentage 5 2 10" xfId="25757"/>
    <cellStyle name="Input Percentage 5 2 10 2" xfId="25758"/>
    <cellStyle name="Input Percentage 5 2 11" xfId="25759"/>
    <cellStyle name="Input Percentage 5 2 12" xfId="25760"/>
    <cellStyle name="Input Percentage 5 2 2" xfId="25761"/>
    <cellStyle name="Input Percentage 5 2 2 10" xfId="25762"/>
    <cellStyle name="Input Percentage 5 2 2 10 2" xfId="25763"/>
    <cellStyle name="Input Percentage 5 2 2 2" xfId="25764"/>
    <cellStyle name="Input Percentage 5 2 2 2 2" xfId="25765"/>
    <cellStyle name="Input Percentage 5 2 2 3" xfId="25766"/>
    <cellStyle name="Input Percentage 5 2 2 3 2" xfId="25767"/>
    <cellStyle name="Input Percentage 5 2 2 4" xfId="25768"/>
    <cellStyle name="Input Percentage 5 2 2 4 2" xfId="25769"/>
    <cellStyle name="Input Percentage 5 2 2 5" xfId="25770"/>
    <cellStyle name="Input Percentage 5 2 2 5 2" xfId="25771"/>
    <cellStyle name="Input Percentage 5 2 2 6" xfId="25772"/>
    <cellStyle name="Input Percentage 5 2 2 6 2" xfId="25773"/>
    <cellStyle name="Input Percentage 5 2 2 7" xfId="25774"/>
    <cellStyle name="Input Percentage 5 2 2 7 2" xfId="25775"/>
    <cellStyle name="Input Percentage 5 2 2 8" xfId="25776"/>
    <cellStyle name="Input Percentage 5 2 2 8 2" xfId="25777"/>
    <cellStyle name="Input Percentage 5 2 2 9" xfId="25778"/>
    <cellStyle name="Input Percentage 5 2 2 9 2" xfId="25779"/>
    <cellStyle name="Input Percentage 5 2 3" xfId="25780"/>
    <cellStyle name="Input Percentage 5 2 3 2" xfId="25781"/>
    <cellStyle name="Input Percentage 5 2 4" xfId="25782"/>
    <cellStyle name="Input Percentage 5 2 4 2" xfId="25783"/>
    <cellStyle name="Input Percentage 5 2 5" xfId="25784"/>
    <cellStyle name="Input Percentage 5 2 5 2" xfId="25785"/>
    <cellStyle name="Input Percentage 5 2 6" xfId="25786"/>
    <cellStyle name="Input Percentage 5 2 6 2" xfId="25787"/>
    <cellStyle name="Input Percentage 5 2 7" xfId="25788"/>
    <cellStyle name="Input Percentage 5 2 7 2" xfId="25789"/>
    <cellStyle name="Input Percentage 5 2 8" xfId="25790"/>
    <cellStyle name="Input Percentage 5 2 8 2" xfId="25791"/>
    <cellStyle name="Input Percentage 5 2 9" xfId="25792"/>
    <cellStyle name="Input Percentage 5 2 9 2" xfId="25793"/>
    <cellStyle name="Input Percentage 5 3" xfId="25794"/>
    <cellStyle name="Input Percentage 5 3 10" xfId="25795"/>
    <cellStyle name="Input Percentage 5 3 10 2" xfId="25796"/>
    <cellStyle name="Input Percentage 5 3 2" xfId="25797"/>
    <cellStyle name="Input Percentage 5 3 2 2" xfId="25798"/>
    <cellStyle name="Input Percentage 5 3 3" xfId="25799"/>
    <cellStyle name="Input Percentage 5 3 3 2" xfId="25800"/>
    <cellStyle name="Input Percentage 5 3 4" xfId="25801"/>
    <cellStyle name="Input Percentage 5 3 4 2" xfId="25802"/>
    <cellStyle name="Input Percentage 5 3 5" xfId="25803"/>
    <cellStyle name="Input Percentage 5 3 5 2" xfId="25804"/>
    <cellStyle name="Input Percentage 5 3 6" xfId="25805"/>
    <cellStyle name="Input Percentage 5 3 6 2" xfId="25806"/>
    <cellStyle name="Input Percentage 5 3 7" xfId="25807"/>
    <cellStyle name="Input Percentage 5 3 7 2" xfId="25808"/>
    <cellStyle name="Input Percentage 5 3 8" xfId="25809"/>
    <cellStyle name="Input Percentage 5 3 8 2" xfId="25810"/>
    <cellStyle name="Input Percentage 5 3 9" xfId="25811"/>
    <cellStyle name="Input Percentage 5 3 9 2" xfId="25812"/>
    <cellStyle name="Input Percentage 5 4" xfId="25813"/>
    <cellStyle name="Input Percentage 5 4 2" xfId="25814"/>
    <cellStyle name="Input Percentage 5 5" xfId="25815"/>
    <cellStyle name="Input Percentage 5 5 2" xfId="25816"/>
    <cellStyle name="Input Percentage 5 6" xfId="25817"/>
    <cellStyle name="Input Percentage 5 6 2" xfId="25818"/>
    <cellStyle name="Input Percentage 5 7" xfId="25819"/>
    <cellStyle name="Input Percentage 5 7 2" xfId="25820"/>
    <cellStyle name="Input Percentage 5 8" xfId="25821"/>
    <cellStyle name="Input Percentage 5 8 2" xfId="25822"/>
    <cellStyle name="Input Percentage 5 9" xfId="25823"/>
    <cellStyle name="Input Percentage 5 9 2" xfId="25824"/>
    <cellStyle name="Input Percentage 6" xfId="25825"/>
    <cellStyle name="Input Percentage 6 10" xfId="25826"/>
    <cellStyle name="Input Percentage 6 10 2" xfId="25827"/>
    <cellStyle name="Input Percentage 6 11" xfId="25828"/>
    <cellStyle name="Input Percentage 6 12" xfId="25829"/>
    <cellStyle name="Input Percentage 6 2" xfId="25830"/>
    <cellStyle name="Input Percentage 6 2 10" xfId="25831"/>
    <cellStyle name="Input Percentage 6 2 10 2" xfId="25832"/>
    <cellStyle name="Input Percentage 6 2 2" xfId="25833"/>
    <cellStyle name="Input Percentage 6 2 2 2" xfId="25834"/>
    <cellStyle name="Input Percentage 6 2 3" xfId="25835"/>
    <cellStyle name="Input Percentage 6 2 3 2" xfId="25836"/>
    <cellStyle name="Input Percentage 6 2 4" xfId="25837"/>
    <cellStyle name="Input Percentage 6 2 4 2" xfId="25838"/>
    <cellStyle name="Input Percentage 6 2 5" xfId="25839"/>
    <cellStyle name="Input Percentage 6 2 5 2" xfId="25840"/>
    <cellStyle name="Input Percentage 6 2 6" xfId="25841"/>
    <cellStyle name="Input Percentage 6 2 6 2" xfId="25842"/>
    <cellStyle name="Input Percentage 6 2 7" xfId="25843"/>
    <cellStyle name="Input Percentage 6 2 7 2" xfId="25844"/>
    <cellStyle name="Input Percentage 6 2 8" xfId="25845"/>
    <cellStyle name="Input Percentage 6 2 8 2" xfId="25846"/>
    <cellStyle name="Input Percentage 6 2 9" xfId="25847"/>
    <cellStyle name="Input Percentage 6 2 9 2" xfId="25848"/>
    <cellStyle name="Input Percentage 6 3" xfId="25849"/>
    <cellStyle name="Input Percentage 6 3 2" xfId="25850"/>
    <cellStyle name="Input Percentage 6 4" xfId="25851"/>
    <cellStyle name="Input Percentage 6 4 2" xfId="25852"/>
    <cellStyle name="Input Percentage 6 5" xfId="25853"/>
    <cellStyle name="Input Percentage 6 5 2" xfId="25854"/>
    <cellStyle name="Input Percentage 6 6" xfId="25855"/>
    <cellStyle name="Input Percentage 6 6 2" xfId="25856"/>
    <cellStyle name="Input Percentage 6 7" xfId="25857"/>
    <cellStyle name="Input Percentage 6 7 2" xfId="25858"/>
    <cellStyle name="Input Percentage 6 8" xfId="25859"/>
    <cellStyle name="Input Percentage 6 8 2" xfId="25860"/>
    <cellStyle name="Input Percentage 6 9" xfId="25861"/>
    <cellStyle name="Input Percentage 6 9 2" xfId="25862"/>
    <cellStyle name="Input Percentage 7" xfId="25863"/>
    <cellStyle name="Input Percentage 7 10" xfId="25864"/>
    <cellStyle name="Input Percentage 7 10 2" xfId="25865"/>
    <cellStyle name="Input Percentage 7 2" xfId="25866"/>
    <cellStyle name="Input Percentage 7 2 2" xfId="25867"/>
    <cellStyle name="Input Percentage 7 3" xfId="25868"/>
    <cellStyle name="Input Percentage 7 3 2" xfId="25869"/>
    <cellStyle name="Input Percentage 7 4" xfId="25870"/>
    <cellStyle name="Input Percentage 7 4 2" xfId="25871"/>
    <cellStyle name="Input Percentage 7 5" xfId="25872"/>
    <cellStyle name="Input Percentage 7 5 2" xfId="25873"/>
    <cellStyle name="Input Percentage 7 6" xfId="25874"/>
    <cellStyle name="Input Percentage 7 6 2" xfId="25875"/>
    <cellStyle name="Input Percentage 7 7" xfId="25876"/>
    <cellStyle name="Input Percentage 7 7 2" xfId="25877"/>
    <cellStyle name="Input Percentage 7 8" xfId="25878"/>
    <cellStyle name="Input Percentage 7 8 2" xfId="25879"/>
    <cellStyle name="Input Percentage 7 9" xfId="25880"/>
    <cellStyle name="Input Percentage 7 9 2" xfId="25881"/>
    <cellStyle name="Input Percentage 8" xfId="25882"/>
    <cellStyle name="Input Percentage 8 2" xfId="25883"/>
    <cellStyle name="Input Percentage 9" xfId="25884"/>
    <cellStyle name="Input Percentage 9 2" xfId="25885"/>
    <cellStyle name="Input text" xfId="25886"/>
    <cellStyle name="Input text 10" xfId="25887"/>
    <cellStyle name="Input text 10 2" xfId="25888"/>
    <cellStyle name="Input text 11" xfId="25889"/>
    <cellStyle name="Input text 2" xfId="25890"/>
    <cellStyle name="Input text 2 10" xfId="25891"/>
    <cellStyle name="Input text 2 2" xfId="25892"/>
    <cellStyle name="Input text 2 2 2" xfId="25893"/>
    <cellStyle name="Input text 2 2 2 2" xfId="25894"/>
    <cellStyle name="Input text 2 2 2 2 2" xfId="25895"/>
    <cellStyle name="Input text 2 2 2 3" xfId="25896"/>
    <cellStyle name="Input text 2 2 3" xfId="25897"/>
    <cellStyle name="Input text 2 2 3 2" xfId="25898"/>
    <cellStyle name="Input text 2 2 3 2 2" xfId="25899"/>
    <cellStyle name="Input text 2 2 3 3" xfId="25900"/>
    <cellStyle name="Input text 2 2 4" xfId="25901"/>
    <cellStyle name="Input text 2 2 4 2" xfId="25902"/>
    <cellStyle name="Input text 2 2 4 2 2" xfId="25903"/>
    <cellStyle name="Input text 2 2 4 3" xfId="25904"/>
    <cellStyle name="Input text 2 2 5" xfId="25905"/>
    <cellStyle name="Input text 2 2 5 2" xfId="25906"/>
    <cellStyle name="Input text 2 2 5 2 2" xfId="25907"/>
    <cellStyle name="Input text 2 2 5 3" xfId="25908"/>
    <cellStyle name="Input text 2 2 6" xfId="25909"/>
    <cellStyle name="Input text 2 2 6 2" xfId="25910"/>
    <cellStyle name="Input text 2 2 7" xfId="25911"/>
    <cellStyle name="Input text 2 2 7 2" xfId="25912"/>
    <cellStyle name="Input text 2 2 8" xfId="25913"/>
    <cellStyle name="Input text 2 3" xfId="25914"/>
    <cellStyle name="Input text 2 3 2" xfId="25915"/>
    <cellStyle name="Input text 2 3 2 2" xfId="25916"/>
    <cellStyle name="Input text 2 3 3" xfId="25917"/>
    <cellStyle name="Input text 2 4" xfId="25918"/>
    <cellStyle name="Input text 2 4 2" xfId="25919"/>
    <cellStyle name="Input text 2 4 2 2" xfId="25920"/>
    <cellStyle name="Input text 2 4 3" xfId="25921"/>
    <cellStyle name="Input text 2 5" xfId="25922"/>
    <cellStyle name="Input text 2 5 2" xfId="25923"/>
    <cellStyle name="Input text 2 5 2 2" xfId="25924"/>
    <cellStyle name="Input text 2 5 3" xfId="25925"/>
    <cellStyle name="Input text 2 6" xfId="25926"/>
    <cellStyle name="Input text 2 6 2" xfId="25927"/>
    <cellStyle name="Input text 2 6 2 2" xfId="25928"/>
    <cellStyle name="Input text 2 6 3" xfId="25929"/>
    <cellStyle name="Input text 2 7" xfId="25930"/>
    <cellStyle name="Input text 2 7 2" xfId="25931"/>
    <cellStyle name="Input text 2 7 2 2" xfId="25932"/>
    <cellStyle name="Input text 2 7 3" xfId="25933"/>
    <cellStyle name="Input text 2 8" xfId="25934"/>
    <cellStyle name="Input text 2 8 2" xfId="25935"/>
    <cellStyle name="Input text 2 9" xfId="25936"/>
    <cellStyle name="Input text 2 9 2" xfId="25937"/>
    <cellStyle name="Input text 3" xfId="25938"/>
    <cellStyle name="Input text 3 2" xfId="25939"/>
    <cellStyle name="Input text 3 2 2" xfId="25940"/>
    <cellStyle name="Input text 3 2 2 2" xfId="25941"/>
    <cellStyle name="Input text 3 2 3" xfId="25942"/>
    <cellStyle name="Input text 3 3" xfId="25943"/>
    <cellStyle name="Input text 3 3 2" xfId="25944"/>
    <cellStyle name="Input text 3 3 2 2" xfId="25945"/>
    <cellStyle name="Input text 3 3 3" xfId="25946"/>
    <cellStyle name="Input text 3 4" xfId="25947"/>
    <cellStyle name="Input text 3 4 2" xfId="25948"/>
    <cellStyle name="Input text 3 4 2 2" xfId="25949"/>
    <cellStyle name="Input text 3 4 3" xfId="25950"/>
    <cellStyle name="Input text 3 5" xfId="25951"/>
    <cellStyle name="Input text 3 5 2" xfId="25952"/>
    <cellStyle name="Input text 3 5 2 2" xfId="25953"/>
    <cellStyle name="Input text 3 5 3" xfId="25954"/>
    <cellStyle name="Input text 3 6" xfId="25955"/>
    <cellStyle name="Input text 3 6 2" xfId="25956"/>
    <cellStyle name="Input text 3 7" xfId="25957"/>
    <cellStyle name="Input text 3 7 2" xfId="25958"/>
    <cellStyle name="Input text 3 8" xfId="25959"/>
    <cellStyle name="Input text 4" xfId="25960"/>
    <cellStyle name="Input text 4 2" xfId="25961"/>
    <cellStyle name="Input text 4 2 2" xfId="25962"/>
    <cellStyle name="Input text 4 3" xfId="25963"/>
    <cellStyle name="Input text 5" xfId="25964"/>
    <cellStyle name="Input text 5 2" xfId="25965"/>
    <cellStyle name="Input text 5 2 2" xfId="25966"/>
    <cellStyle name="Input text 5 3" xfId="25967"/>
    <cellStyle name="Input text 6" xfId="25968"/>
    <cellStyle name="Input text 6 2" xfId="25969"/>
    <cellStyle name="Input text 6 2 2" xfId="25970"/>
    <cellStyle name="Input text 6 3" xfId="25971"/>
    <cellStyle name="Input text 7" xfId="25972"/>
    <cellStyle name="Input text 7 2" xfId="25973"/>
    <cellStyle name="Input text 7 2 2" xfId="25974"/>
    <cellStyle name="Input text 7 3" xfId="25975"/>
    <cellStyle name="Input text 8" xfId="25976"/>
    <cellStyle name="Input text 8 2" xfId="25977"/>
    <cellStyle name="Input text 8 2 2" xfId="25978"/>
    <cellStyle name="Input text 8 3" xfId="25979"/>
    <cellStyle name="Input text 9" xfId="25980"/>
    <cellStyle name="Input text 9 2" xfId="25981"/>
    <cellStyle name="Input Times" xfId="25982"/>
    <cellStyle name="Input Titles" xfId="25983"/>
    <cellStyle name="Input year" xfId="25984"/>
    <cellStyle name="Input year 10" xfId="25985"/>
    <cellStyle name="Input year 10 2" xfId="25986"/>
    <cellStyle name="Input year 11" xfId="25987"/>
    <cellStyle name="Input year 2" xfId="25988"/>
    <cellStyle name="Input year 2 10" xfId="25989"/>
    <cellStyle name="Input year 2 2" xfId="25990"/>
    <cellStyle name="Input year 2 2 2" xfId="25991"/>
    <cellStyle name="Input year 2 2 2 2" xfId="25992"/>
    <cellStyle name="Input year 2 2 2 2 2" xfId="25993"/>
    <cellStyle name="Input year 2 2 2 3" xfId="25994"/>
    <cellStyle name="Input year 2 2 3" xfId="25995"/>
    <cellStyle name="Input year 2 2 3 2" xfId="25996"/>
    <cellStyle name="Input year 2 2 3 2 2" xfId="25997"/>
    <cellStyle name="Input year 2 2 3 3" xfId="25998"/>
    <cellStyle name="Input year 2 2 4" xfId="25999"/>
    <cellStyle name="Input year 2 2 4 2" xfId="26000"/>
    <cellStyle name="Input year 2 2 4 2 2" xfId="26001"/>
    <cellStyle name="Input year 2 2 4 3" xfId="26002"/>
    <cellStyle name="Input year 2 2 5" xfId="26003"/>
    <cellStyle name="Input year 2 2 5 2" xfId="26004"/>
    <cellStyle name="Input year 2 2 5 2 2" xfId="26005"/>
    <cellStyle name="Input year 2 2 5 3" xfId="26006"/>
    <cellStyle name="Input year 2 2 6" xfId="26007"/>
    <cellStyle name="Input year 2 2 6 2" xfId="26008"/>
    <cellStyle name="Input year 2 2 7" xfId="26009"/>
    <cellStyle name="Input year 2 2 7 2" xfId="26010"/>
    <cellStyle name="Input year 2 2 8" xfId="26011"/>
    <cellStyle name="Input year 2 3" xfId="26012"/>
    <cellStyle name="Input year 2 3 2" xfId="26013"/>
    <cellStyle name="Input year 2 3 2 2" xfId="26014"/>
    <cellStyle name="Input year 2 3 3" xfId="26015"/>
    <cellStyle name="Input year 2 4" xfId="26016"/>
    <cellStyle name="Input year 2 4 2" xfId="26017"/>
    <cellStyle name="Input year 2 4 2 2" xfId="26018"/>
    <cellStyle name="Input year 2 4 3" xfId="26019"/>
    <cellStyle name="Input year 2 5" xfId="26020"/>
    <cellStyle name="Input year 2 5 2" xfId="26021"/>
    <cellStyle name="Input year 2 5 2 2" xfId="26022"/>
    <cellStyle name="Input year 2 5 3" xfId="26023"/>
    <cellStyle name="Input year 2 6" xfId="26024"/>
    <cellStyle name="Input year 2 6 2" xfId="26025"/>
    <cellStyle name="Input year 2 6 2 2" xfId="26026"/>
    <cellStyle name="Input year 2 6 3" xfId="26027"/>
    <cellStyle name="Input year 2 7" xfId="26028"/>
    <cellStyle name="Input year 2 7 2" xfId="26029"/>
    <cellStyle name="Input year 2 7 2 2" xfId="26030"/>
    <cellStyle name="Input year 2 7 3" xfId="26031"/>
    <cellStyle name="Input year 2 8" xfId="26032"/>
    <cellStyle name="Input year 2 8 2" xfId="26033"/>
    <cellStyle name="Input year 2 9" xfId="26034"/>
    <cellStyle name="Input year 2 9 2" xfId="26035"/>
    <cellStyle name="Input year 3" xfId="26036"/>
    <cellStyle name="Input year 3 2" xfId="26037"/>
    <cellStyle name="Input year 3 2 2" xfId="26038"/>
    <cellStyle name="Input year 3 2 2 2" xfId="26039"/>
    <cellStyle name="Input year 3 2 3" xfId="26040"/>
    <cellStyle name="Input year 3 3" xfId="26041"/>
    <cellStyle name="Input year 3 3 2" xfId="26042"/>
    <cellStyle name="Input year 3 3 2 2" xfId="26043"/>
    <cellStyle name="Input year 3 3 3" xfId="26044"/>
    <cellStyle name="Input year 3 4" xfId="26045"/>
    <cellStyle name="Input year 3 4 2" xfId="26046"/>
    <cellStyle name="Input year 3 4 2 2" xfId="26047"/>
    <cellStyle name="Input year 3 4 3" xfId="26048"/>
    <cellStyle name="Input year 3 5" xfId="26049"/>
    <cellStyle name="Input year 3 5 2" xfId="26050"/>
    <cellStyle name="Input year 3 5 2 2" xfId="26051"/>
    <cellStyle name="Input year 3 5 3" xfId="26052"/>
    <cellStyle name="Input year 3 6" xfId="26053"/>
    <cellStyle name="Input year 3 6 2" xfId="26054"/>
    <cellStyle name="Input year 3 7" xfId="26055"/>
    <cellStyle name="Input year 3 7 2" xfId="26056"/>
    <cellStyle name="Input year 3 8" xfId="26057"/>
    <cellStyle name="Input year 4" xfId="26058"/>
    <cellStyle name="Input year 4 2" xfId="26059"/>
    <cellStyle name="Input year 4 2 2" xfId="26060"/>
    <cellStyle name="Input year 4 3" xfId="26061"/>
    <cellStyle name="Input year 5" xfId="26062"/>
    <cellStyle name="Input year 5 2" xfId="26063"/>
    <cellStyle name="Input year 5 2 2" xfId="26064"/>
    <cellStyle name="Input year 5 3" xfId="26065"/>
    <cellStyle name="Input year 6" xfId="26066"/>
    <cellStyle name="Input year 6 2" xfId="26067"/>
    <cellStyle name="Input year 6 2 2" xfId="26068"/>
    <cellStyle name="Input year 6 3" xfId="26069"/>
    <cellStyle name="Input year 7" xfId="26070"/>
    <cellStyle name="Input year 7 2" xfId="26071"/>
    <cellStyle name="Input year 7 2 2" xfId="26072"/>
    <cellStyle name="Input year 7 3" xfId="26073"/>
    <cellStyle name="Input year 8" xfId="26074"/>
    <cellStyle name="Input year 8 2" xfId="26075"/>
    <cellStyle name="Input year 8 2 2" xfId="26076"/>
    <cellStyle name="Input year 8 3" xfId="26077"/>
    <cellStyle name="Input year 9" xfId="26078"/>
    <cellStyle name="Input year 9 2" xfId="26079"/>
    <cellStyle name="Input years" xfId="26080"/>
    <cellStyle name="Inputcell" xfId="26081"/>
    <cellStyle name="InputPop" xfId="26082"/>
    <cellStyle name="inputs" xfId="26083"/>
    <cellStyle name="Input-Text Only" xfId="26084"/>
    <cellStyle name="Instructions" xfId="26085"/>
    <cellStyle name="Integer" xfId="26086"/>
    <cellStyle name="Invoer" xfId="16" builtinId="20" hidden="1"/>
    <cellStyle name="Invoer" xfId="36341" builtinId="20" customBuiltin="1"/>
    <cellStyle name="Invoer 2" xfId="103"/>
    <cellStyle name="Invoer 2 2" xfId="255"/>
    <cellStyle name="Invoer 2 2 2" xfId="333"/>
    <cellStyle name="Invoer 2 2 3" xfId="311"/>
    <cellStyle name="Invoer 2 3" xfId="332"/>
    <cellStyle name="Invoer 2 4" xfId="312"/>
    <cellStyle name="Invoer 2 5" xfId="254"/>
    <cellStyle name="Invoer 3" xfId="26087"/>
    <cellStyle name="Invoer 4" xfId="26088"/>
    <cellStyle name="Invoer 5" xfId="26089"/>
    <cellStyle name="Invoer 6" xfId="26090"/>
    <cellStyle name="Invoer 7" xfId="26091"/>
    <cellStyle name="Iper" xfId="26092"/>
    <cellStyle name="italics" xfId="26093"/>
    <cellStyle name="italics and bold" xfId="26094"/>
    <cellStyle name="Jahr" xfId="26095"/>
    <cellStyle name="Jahr 10" xfId="26096"/>
    <cellStyle name="Jahr 10 2" xfId="26097"/>
    <cellStyle name="Jahr 11" xfId="26098"/>
    <cellStyle name="Jahr 2" xfId="26099"/>
    <cellStyle name="Jahr 2 10" xfId="26100"/>
    <cellStyle name="Jahr 2 2" xfId="26101"/>
    <cellStyle name="Jahr 2 2 2" xfId="26102"/>
    <cellStyle name="Jahr 2 2 2 10" xfId="26103"/>
    <cellStyle name="Jahr 2 2 2 10 2" xfId="26104"/>
    <cellStyle name="Jahr 2 2 2 10 2 2" xfId="26105"/>
    <cellStyle name="Jahr 2 2 2 10 3" xfId="26106"/>
    <cellStyle name="Jahr 2 2 2 11" xfId="26107"/>
    <cellStyle name="Jahr 2 2 2 11 2" xfId="26108"/>
    <cellStyle name="Jahr 2 2 2 12" xfId="26109"/>
    <cellStyle name="Jahr 2 2 2 12 2" xfId="26110"/>
    <cellStyle name="Jahr 2 2 2 13" xfId="26111"/>
    <cellStyle name="Jahr 2 2 2 13 2" xfId="26112"/>
    <cellStyle name="Jahr 2 2 2 14" xfId="26113"/>
    <cellStyle name="Jahr 2 2 2 2" xfId="26114"/>
    <cellStyle name="Jahr 2 2 2 2 2" xfId="26115"/>
    <cellStyle name="Jahr 2 2 2 2 2 2" xfId="26116"/>
    <cellStyle name="Jahr 2 2 2 2 3" xfId="26117"/>
    <cellStyle name="Jahr 2 2 2 3" xfId="26118"/>
    <cellStyle name="Jahr 2 2 2 3 2" xfId="26119"/>
    <cellStyle name="Jahr 2 2 2 3 2 2" xfId="26120"/>
    <cellStyle name="Jahr 2 2 2 3 3" xfId="26121"/>
    <cellStyle name="Jahr 2 2 2 4" xfId="26122"/>
    <cellStyle name="Jahr 2 2 2 4 2" xfId="26123"/>
    <cellStyle name="Jahr 2 2 2 4 2 2" xfId="26124"/>
    <cellStyle name="Jahr 2 2 2 4 3" xfId="26125"/>
    <cellStyle name="Jahr 2 2 2 5" xfId="26126"/>
    <cellStyle name="Jahr 2 2 2 5 2" xfId="26127"/>
    <cellStyle name="Jahr 2 2 2 5 2 2" xfId="26128"/>
    <cellStyle name="Jahr 2 2 2 5 3" xfId="26129"/>
    <cellStyle name="Jahr 2 2 2 6" xfId="26130"/>
    <cellStyle name="Jahr 2 2 2 6 2" xfId="26131"/>
    <cellStyle name="Jahr 2 2 2 6 2 2" xfId="26132"/>
    <cellStyle name="Jahr 2 2 2 6 3" xfId="26133"/>
    <cellStyle name="Jahr 2 2 2 7" xfId="26134"/>
    <cellStyle name="Jahr 2 2 2 7 2" xfId="26135"/>
    <cellStyle name="Jahr 2 2 2 7 2 2" xfId="26136"/>
    <cellStyle name="Jahr 2 2 2 7 3" xfId="26137"/>
    <cellStyle name="Jahr 2 2 2 8" xfId="26138"/>
    <cellStyle name="Jahr 2 2 2 8 2" xfId="26139"/>
    <cellStyle name="Jahr 2 2 2 8 2 2" xfId="26140"/>
    <cellStyle name="Jahr 2 2 2 8 3" xfId="26141"/>
    <cellStyle name="Jahr 2 2 2 9" xfId="26142"/>
    <cellStyle name="Jahr 2 2 2 9 2" xfId="26143"/>
    <cellStyle name="Jahr 2 2 2 9 2 2" xfId="26144"/>
    <cellStyle name="Jahr 2 2 2 9 3" xfId="26145"/>
    <cellStyle name="Jahr 2 2 3" xfId="26146"/>
    <cellStyle name="Jahr 2 2 3 2" xfId="26147"/>
    <cellStyle name="Jahr 2 2 3 2 2" xfId="26148"/>
    <cellStyle name="Jahr 2 2 3 3" xfId="26149"/>
    <cellStyle name="Jahr 2 2 4" xfId="26150"/>
    <cellStyle name="Jahr 2 2 4 2" xfId="26151"/>
    <cellStyle name="Jahr 2 2 4 2 2" xfId="26152"/>
    <cellStyle name="Jahr 2 2 4 3" xfId="26153"/>
    <cellStyle name="Jahr 2 2 5" xfId="26154"/>
    <cellStyle name="Jahr 2 2 5 2" xfId="26155"/>
    <cellStyle name="Jahr 2 2 6" xfId="26156"/>
    <cellStyle name="Jahr 2 2 6 2" xfId="26157"/>
    <cellStyle name="Jahr 2 2 7" xfId="26158"/>
    <cellStyle name="Jahr 2 3" xfId="26159"/>
    <cellStyle name="Jahr 2 3 2" xfId="26160"/>
    <cellStyle name="Jahr 2 3 2 10" xfId="26161"/>
    <cellStyle name="Jahr 2 3 2 10 2" xfId="26162"/>
    <cellStyle name="Jahr 2 3 2 10 2 2" xfId="26163"/>
    <cellStyle name="Jahr 2 3 2 10 3" xfId="26164"/>
    <cellStyle name="Jahr 2 3 2 11" xfId="26165"/>
    <cellStyle name="Jahr 2 3 2 11 2" xfId="26166"/>
    <cellStyle name="Jahr 2 3 2 12" xfId="26167"/>
    <cellStyle name="Jahr 2 3 2 12 2" xfId="26168"/>
    <cellStyle name="Jahr 2 3 2 13" xfId="26169"/>
    <cellStyle name="Jahr 2 3 2 13 2" xfId="26170"/>
    <cellStyle name="Jahr 2 3 2 14" xfId="26171"/>
    <cellStyle name="Jahr 2 3 2 2" xfId="26172"/>
    <cellStyle name="Jahr 2 3 2 2 2" xfId="26173"/>
    <cellStyle name="Jahr 2 3 2 2 2 2" xfId="26174"/>
    <cellStyle name="Jahr 2 3 2 2 3" xfId="26175"/>
    <cellStyle name="Jahr 2 3 2 3" xfId="26176"/>
    <cellStyle name="Jahr 2 3 2 3 2" xfId="26177"/>
    <cellStyle name="Jahr 2 3 2 3 2 2" xfId="26178"/>
    <cellStyle name="Jahr 2 3 2 3 3" xfId="26179"/>
    <cellStyle name="Jahr 2 3 2 4" xfId="26180"/>
    <cellStyle name="Jahr 2 3 2 4 2" xfId="26181"/>
    <cellStyle name="Jahr 2 3 2 4 2 2" xfId="26182"/>
    <cellStyle name="Jahr 2 3 2 4 3" xfId="26183"/>
    <cellStyle name="Jahr 2 3 2 5" xfId="26184"/>
    <cellStyle name="Jahr 2 3 2 5 2" xfId="26185"/>
    <cellStyle name="Jahr 2 3 2 5 2 2" xfId="26186"/>
    <cellStyle name="Jahr 2 3 2 5 3" xfId="26187"/>
    <cellStyle name="Jahr 2 3 2 6" xfId="26188"/>
    <cellStyle name="Jahr 2 3 2 6 2" xfId="26189"/>
    <cellStyle name="Jahr 2 3 2 6 2 2" xfId="26190"/>
    <cellStyle name="Jahr 2 3 2 6 3" xfId="26191"/>
    <cellStyle name="Jahr 2 3 2 7" xfId="26192"/>
    <cellStyle name="Jahr 2 3 2 7 2" xfId="26193"/>
    <cellStyle name="Jahr 2 3 2 7 2 2" xfId="26194"/>
    <cellStyle name="Jahr 2 3 2 7 3" xfId="26195"/>
    <cellStyle name="Jahr 2 3 2 8" xfId="26196"/>
    <cellStyle name="Jahr 2 3 2 8 2" xfId="26197"/>
    <cellStyle name="Jahr 2 3 2 8 2 2" xfId="26198"/>
    <cellStyle name="Jahr 2 3 2 8 3" xfId="26199"/>
    <cellStyle name="Jahr 2 3 2 9" xfId="26200"/>
    <cellStyle name="Jahr 2 3 2 9 2" xfId="26201"/>
    <cellStyle name="Jahr 2 3 2 9 2 2" xfId="26202"/>
    <cellStyle name="Jahr 2 3 2 9 3" xfId="26203"/>
    <cellStyle name="Jahr 2 3 3" xfId="26204"/>
    <cellStyle name="Jahr 2 3 3 2" xfId="26205"/>
    <cellStyle name="Jahr 2 3 3 2 2" xfId="26206"/>
    <cellStyle name="Jahr 2 3 3 3" xfId="26207"/>
    <cellStyle name="Jahr 2 3 4" xfId="26208"/>
    <cellStyle name="Jahr 2 3 4 2" xfId="26209"/>
    <cellStyle name="Jahr 2 3 4 2 2" xfId="26210"/>
    <cellStyle name="Jahr 2 3 4 3" xfId="26211"/>
    <cellStyle name="Jahr 2 3 5" xfId="26212"/>
    <cellStyle name="Jahr 2 3 5 2" xfId="26213"/>
    <cellStyle name="Jahr 2 3 6" xfId="26214"/>
    <cellStyle name="Jahr 2 3 6 2" xfId="26215"/>
    <cellStyle name="Jahr 2 3 7" xfId="26216"/>
    <cellStyle name="Jahr 2 4" xfId="26217"/>
    <cellStyle name="Jahr 2 4 2" xfId="26218"/>
    <cellStyle name="Jahr 2 4 2 10" xfId="26219"/>
    <cellStyle name="Jahr 2 4 2 10 2" xfId="26220"/>
    <cellStyle name="Jahr 2 4 2 10 2 2" xfId="26221"/>
    <cellStyle name="Jahr 2 4 2 10 3" xfId="26222"/>
    <cellStyle name="Jahr 2 4 2 11" xfId="26223"/>
    <cellStyle name="Jahr 2 4 2 11 2" xfId="26224"/>
    <cellStyle name="Jahr 2 4 2 12" xfId="26225"/>
    <cellStyle name="Jahr 2 4 2 12 2" xfId="26226"/>
    <cellStyle name="Jahr 2 4 2 13" xfId="26227"/>
    <cellStyle name="Jahr 2 4 2 13 2" xfId="26228"/>
    <cellStyle name="Jahr 2 4 2 14" xfId="26229"/>
    <cellStyle name="Jahr 2 4 2 2" xfId="26230"/>
    <cellStyle name="Jahr 2 4 2 2 2" xfId="26231"/>
    <cellStyle name="Jahr 2 4 2 2 2 2" xfId="26232"/>
    <cellStyle name="Jahr 2 4 2 2 3" xfId="26233"/>
    <cellStyle name="Jahr 2 4 2 3" xfId="26234"/>
    <cellStyle name="Jahr 2 4 2 3 2" xfId="26235"/>
    <cellStyle name="Jahr 2 4 2 3 2 2" xfId="26236"/>
    <cellStyle name="Jahr 2 4 2 3 3" xfId="26237"/>
    <cellStyle name="Jahr 2 4 2 4" xfId="26238"/>
    <cellStyle name="Jahr 2 4 2 4 2" xfId="26239"/>
    <cellStyle name="Jahr 2 4 2 4 2 2" xfId="26240"/>
    <cellStyle name="Jahr 2 4 2 4 3" xfId="26241"/>
    <cellStyle name="Jahr 2 4 2 5" xfId="26242"/>
    <cellStyle name="Jahr 2 4 2 5 2" xfId="26243"/>
    <cellStyle name="Jahr 2 4 2 5 2 2" xfId="26244"/>
    <cellStyle name="Jahr 2 4 2 5 3" xfId="26245"/>
    <cellStyle name="Jahr 2 4 2 6" xfId="26246"/>
    <cellStyle name="Jahr 2 4 2 6 2" xfId="26247"/>
    <cellStyle name="Jahr 2 4 2 6 2 2" xfId="26248"/>
    <cellStyle name="Jahr 2 4 2 6 3" xfId="26249"/>
    <cellStyle name="Jahr 2 4 2 7" xfId="26250"/>
    <cellStyle name="Jahr 2 4 2 7 2" xfId="26251"/>
    <cellStyle name="Jahr 2 4 2 7 2 2" xfId="26252"/>
    <cellStyle name="Jahr 2 4 2 7 3" xfId="26253"/>
    <cellStyle name="Jahr 2 4 2 8" xfId="26254"/>
    <cellStyle name="Jahr 2 4 2 8 2" xfId="26255"/>
    <cellStyle name="Jahr 2 4 2 8 2 2" xfId="26256"/>
    <cellStyle name="Jahr 2 4 2 8 3" xfId="26257"/>
    <cellStyle name="Jahr 2 4 2 9" xfId="26258"/>
    <cellStyle name="Jahr 2 4 2 9 2" xfId="26259"/>
    <cellStyle name="Jahr 2 4 2 9 2 2" xfId="26260"/>
    <cellStyle name="Jahr 2 4 2 9 3" xfId="26261"/>
    <cellStyle name="Jahr 2 4 3" xfId="26262"/>
    <cellStyle name="Jahr 2 4 3 2" xfId="26263"/>
    <cellStyle name="Jahr 2 4 3 2 2" xfId="26264"/>
    <cellStyle name="Jahr 2 4 3 3" xfId="26265"/>
    <cellStyle name="Jahr 2 4 4" xfId="26266"/>
    <cellStyle name="Jahr 2 4 4 2" xfId="26267"/>
    <cellStyle name="Jahr 2 4 4 2 2" xfId="26268"/>
    <cellStyle name="Jahr 2 4 4 3" xfId="26269"/>
    <cellStyle name="Jahr 2 4 5" xfId="26270"/>
    <cellStyle name="Jahr 2 4 5 2" xfId="26271"/>
    <cellStyle name="Jahr 2 4 6" xfId="26272"/>
    <cellStyle name="Jahr 2 4 6 2" xfId="26273"/>
    <cellStyle name="Jahr 2 4 7" xfId="26274"/>
    <cellStyle name="Jahr 2 5" xfId="26275"/>
    <cellStyle name="Jahr 2 5 10" xfId="26276"/>
    <cellStyle name="Jahr 2 5 10 2" xfId="26277"/>
    <cellStyle name="Jahr 2 5 10 2 2" xfId="26278"/>
    <cellStyle name="Jahr 2 5 10 3" xfId="26279"/>
    <cellStyle name="Jahr 2 5 11" xfId="26280"/>
    <cellStyle name="Jahr 2 5 11 2" xfId="26281"/>
    <cellStyle name="Jahr 2 5 12" xfId="26282"/>
    <cellStyle name="Jahr 2 5 12 2" xfId="26283"/>
    <cellStyle name="Jahr 2 5 13" xfId="26284"/>
    <cellStyle name="Jahr 2 5 13 2" xfId="26285"/>
    <cellStyle name="Jahr 2 5 14" xfId="26286"/>
    <cellStyle name="Jahr 2 5 2" xfId="26287"/>
    <cellStyle name="Jahr 2 5 2 2" xfId="26288"/>
    <cellStyle name="Jahr 2 5 2 2 2" xfId="26289"/>
    <cellStyle name="Jahr 2 5 2 3" xfId="26290"/>
    <cellStyle name="Jahr 2 5 3" xfId="26291"/>
    <cellStyle name="Jahr 2 5 3 2" xfId="26292"/>
    <cellStyle name="Jahr 2 5 3 2 2" xfId="26293"/>
    <cellStyle name="Jahr 2 5 3 3" xfId="26294"/>
    <cellStyle name="Jahr 2 5 4" xfId="26295"/>
    <cellStyle name="Jahr 2 5 4 2" xfId="26296"/>
    <cellStyle name="Jahr 2 5 4 2 2" xfId="26297"/>
    <cellStyle name="Jahr 2 5 4 3" xfId="26298"/>
    <cellStyle name="Jahr 2 5 5" xfId="26299"/>
    <cellStyle name="Jahr 2 5 5 2" xfId="26300"/>
    <cellStyle name="Jahr 2 5 5 2 2" xfId="26301"/>
    <cellStyle name="Jahr 2 5 5 3" xfId="26302"/>
    <cellStyle name="Jahr 2 5 6" xfId="26303"/>
    <cellStyle name="Jahr 2 5 6 2" xfId="26304"/>
    <cellStyle name="Jahr 2 5 6 2 2" xfId="26305"/>
    <cellStyle name="Jahr 2 5 6 3" xfId="26306"/>
    <cellStyle name="Jahr 2 5 7" xfId="26307"/>
    <cellStyle name="Jahr 2 5 7 2" xfId="26308"/>
    <cellStyle name="Jahr 2 5 7 2 2" xfId="26309"/>
    <cellStyle name="Jahr 2 5 7 3" xfId="26310"/>
    <cellStyle name="Jahr 2 5 8" xfId="26311"/>
    <cellStyle name="Jahr 2 5 8 2" xfId="26312"/>
    <cellStyle name="Jahr 2 5 8 2 2" xfId="26313"/>
    <cellStyle name="Jahr 2 5 8 3" xfId="26314"/>
    <cellStyle name="Jahr 2 5 9" xfId="26315"/>
    <cellStyle name="Jahr 2 5 9 2" xfId="26316"/>
    <cellStyle name="Jahr 2 5 9 2 2" xfId="26317"/>
    <cellStyle name="Jahr 2 5 9 3" xfId="26318"/>
    <cellStyle name="Jahr 2 6" xfId="26319"/>
    <cellStyle name="Jahr 2 6 2" xfId="26320"/>
    <cellStyle name="Jahr 2 6 2 2" xfId="26321"/>
    <cellStyle name="Jahr 2 6 3" xfId="26322"/>
    <cellStyle name="Jahr 2 7" xfId="26323"/>
    <cellStyle name="Jahr 2 7 2" xfId="26324"/>
    <cellStyle name="Jahr 2 7 2 2" xfId="26325"/>
    <cellStyle name="Jahr 2 7 3" xfId="26326"/>
    <cellStyle name="Jahr 2 8" xfId="26327"/>
    <cellStyle name="Jahr 2 8 2" xfId="26328"/>
    <cellStyle name="Jahr 2 9" xfId="26329"/>
    <cellStyle name="Jahr 2 9 2" xfId="26330"/>
    <cellStyle name="Jahr 3" xfId="26331"/>
    <cellStyle name="Jahr 3 2" xfId="26332"/>
    <cellStyle name="Jahr 3 2 10" xfId="26333"/>
    <cellStyle name="Jahr 3 2 10 2" xfId="26334"/>
    <cellStyle name="Jahr 3 2 10 2 2" xfId="26335"/>
    <cellStyle name="Jahr 3 2 10 3" xfId="26336"/>
    <cellStyle name="Jahr 3 2 11" xfId="26337"/>
    <cellStyle name="Jahr 3 2 11 2" xfId="26338"/>
    <cellStyle name="Jahr 3 2 12" xfId="26339"/>
    <cellStyle name="Jahr 3 2 12 2" xfId="26340"/>
    <cellStyle name="Jahr 3 2 13" xfId="26341"/>
    <cellStyle name="Jahr 3 2 13 2" xfId="26342"/>
    <cellStyle name="Jahr 3 2 14" xfId="26343"/>
    <cellStyle name="Jahr 3 2 2" xfId="26344"/>
    <cellStyle name="Jahr 3 2 2 2" xfId="26345"/>
    <cellStyle name="Jahr 3 2 2 2 2" xfId="26346"/>
    <cellStyle name="Jahr 3 2 2 3" xfId="26347"/>
    <cellStyle name="Jahr 3 2 3" xfId="26348"/>
    <cellStyle name="Jahr 3 2 3 2" xfId="26349"/>
    <cellStyle name="Jahr 3 2 3 2 2" xfId="26350"/>
    <cellStyle name="Jahr 3 2 3 3" xfId="26351"/>
    <cellStyle name="Jahr 3 2 4" xfId="26352"/>
    <cellStyle name="Jahr 3 2 4 2" xfId="26353"/>
    <cellStyle name="Jahr 3 2 4 2 2" xfId="26354"/>
    <cellStyle name="Jahr 3 2 4 3" xfId="26355"/>
    <cellStyle name="Jahr 3 2 5" xfId="26356"/>
    <cellStyle name="Jahr 3 2 5 2" xfId="26357"/>
    <cellStyle name="Jahr 3 2 5 2 2" xfId="26358"/>
    <cellStyle name="Jahr 3 2 5 3" xfId="26359"/>
    <cellStyle name="Jahr 3 2 6" xfId="26360"/>
    <cellStyle name="Jahr 3 2 6 2" xfId="26361"/>
    <cellStyle name="Jahr 3 2 6 2 2" xfId="26362"/>
    <cellStyle name="Jahr 3 2 6 3" xfId="26363"/>
    <cellStyle name="Jahr 3 2 7" xfId="26364"/>
    <cellStyle name="Jahr 3 2 7 2" xfId="26365"/>
    <cellStyle name="Jahr 3 2 7 2 2" xfId="26366"/>
    <cellStyle name="Jahr 3 2 7 3" xfId="26367"/>
    <cellStyle name="Jahr 3 2 8" xfId="26368"/>
    <cellStyle name="Jahr 3 2 8 2" xfId="26369"/>
    <cellStyle name="Jahr 3 2 8 2 2" xfId="26370"/>
    <cellStyle name="Jahr 3 2 8 3" xfId="26371"/>
    <cellStyle name="Jahr 3 2 9" xfId="26372"/>
    <cellStyle name="Jahr 3 2 9 2" xfId="26373"/>
    <cellStyle name="Jahr 3 2 9 2 2" xfId="26374"/>
    <cellStyle name="Jahr 3 2 9 3" xfId="26375"/>
    <cellStyle name="Jahr 3 3" xfId="26376"/>
    <cellStyle name="Jahr 3 3 2" xfId="26377"/>
    <cellStyle name="Jahr 3 3 2 2" xfId="26378"/>
    <cellStyle name="Jahr 3 3 3" xfId="26379"/>
    <cellStyle name="Jahr 3 4" xfId="26380"/>
    <cellStyle name="Jahr 3 4 2" xfId="26381"/>
    <cellStyle name="Jahr 3 4 2 2" xfId="26382"/>
    <cellStyle name="Jahr 3 4 3" xfId="26383"/>
    <cellStyle name="Jahr 3 5" xfId="26384"/>
    <cellStyle name="Jahr 3 5 2" xfId="26385"/>
    <cellStyle name="Jahr 3 6" xfId="26386"/>
    <cellStyle name="Jahr 3 6 2" xfId="26387"/>
    <cellStyle name="Jahr 3 7" xfId="26388"/>
    <cellStyle name="Jahr 4" xfId="26389"/>
    <cellStyle name="Jahr 4 2" xfId="26390"/>
    <cellStyle name="Jahr 4 2 10" xfId="26391"/>
    <cellStyle name="Jahr 4 2 10 2" xfId="26392"/>
    <cellStyle name="Jahr 4 2 10 2 2" xfId="26393"/>
    <cellStyle name="Jahr 4 2 10 3" xfId="26394"/>
    <cellStyle name="Jahr 4 2 11" xfId="26395"/>
    <cellStyle name="Jahr 4 2 11 2" xfId="26396"/>
    <cellStyle name="Jahr 4 2 12" xfId="26397"/>
    <cellStyle name="Jahr 4 2 12 2" xfId="26398"/>
    <cellStyle name="Jahr 4 2 13" xfId="26399"/>
    <cellStyle name="Jahr 4 2 13 2" xfId="26400"/>
    <cellStyle name="Jahr 4 2 14" xfId="26401"/>
    <cellStyle name="Jahr 4 2 2" xfId="26402"/>
    <cellStyle name="Jahr 4 2 2 2" xfId="26403"/>
    <cellStyle name="Jahr 4 2 2 2 2" xfId="26404"/>
    <cellStyle name="Jahr 4 2 2 3" xfId="26405"/>
    <cellStyle name="Jahr 4 2 3" xfId="26406"/>
    <cellStyle name="Jahr 4 2 3 2" xfId="26407"/>
    <cellStyle name="Jahr 4 2 3 2 2" xfId="26408"/>
    <cellStyle name="Jahr 4 2 3 3" xfId="26409"/>
    <cellStyle name="Jahr 4 2 4" xfId="26410"/>
    <cellStyle name="Jahr 4 2 4 2" xfId="26411"/>
    <cellStyle name="Jahr 4 2 4 2 2" xfId="26412"/>
    <cellStyle name="Jahr 4 2 4 3" xfId="26413"/>
    <cellStyle name="Jahr 4 2 5" xfId="26414"/>
    <cellStyle name="Jahr 4 2 5 2" xfId="26415"/>
    <cellStyle name="Jahr 4 2 5 2 2" xfId="26416"/>
    <cellStyle name="Jahr 4 2 5 3" xfId="26417"/>
    <cellStyle name="Jahr 4 2 6" xfId="26418"/>
    <cellStyle name="Jahr 4 2 6 2" xfId="26419"/>
    <cellStyle name="Jahr 4 2 6 2 2" xfId="26420"/>
    <cellStyle name="Jahr 4 2 6 3" xfId="26421"/>
    <cellStyle name="Jahr 4 2 7" xfId="26422"/>
    <cellStyle name="Jahr 4 2 7 2" xfId="26423"/>
    <cellStyle name="Jahr 4 2 7 2 2" xfId="26424"/>
    <cellStyle name="Jahr 4 2 7 3" xfId="26425"/>
    <cellStyle name="Jahr 4 2 8" xfId="26426"/>
    <cellStyle name="Jahr 4 2 8 2" xfId="26427"/>
    <cellStyle name="Jahr 4 2 8 2 2" xfId="26428"/>
    <cellStyle name="Jahr 4 2 8 3" xfId="26429"/>
    <cellStyle name="Jahr 4 2 9" xfId="26430"/>
    <cellStyle name="Jahr 4 2 9 2" xfId="26431"/>
    <cellStyle name="Jahr 4 2 9 2 2" xfId="26432"/>
    <cellStyle name="Jahr 4 2 9 3" xfId="26433"/>
    <cellStyle name="Jahr 4 3" xfId="26434"/>
    <cellStyle name="Jahr 4 3 2" xfId="26435"/>
    <cellStyle name="Jahr 4 3 2 2" xfId="26436"/>
    <cellStyle name="Jahr 4 3 3" xfId="26437"/>
    <cellStyle name="Jahr 4 4" xfId="26438"/>
    <cellStyle name="Jahr 4 4 2" xfId="26439"/>
    <cellStyle name="Jahr 4 4 2 2" xfId="26440"/>
    <cellStyle name="Jahr 4 4 3" xfId="26441"/>
    <cellStyle name="Jahr 4 5" xfId="26442"/>
    <cellStyle name="Jahr 4 5 2" xfId="26443"/>
    <cellStyle name="Jahr 4 6" xfId="26444"/>
    <cellStyle name="Jahr 4 6 2" xfId="26445"/>
    <cellStyle name="Jahr 4 7" xfId="26446"/>
    <cellStyle name="Jahr 5" xfId="26447"/>
    <cellStyle name="Jahr 5 2" xfId="26448"/>
    <cellStyle name="Jahr 5 2 10" xfId="26449"/>
    <cellStyle name="Jahr 5 2 10 2" xfId="26450"/>
    <cellStyle name="Jahr 5 2 10 2 2" xfId="26451"/>
    <cellStyle name="Jahr 5 2 10 3" xfId="26452"/>
    <cellStyle name="Jahr 5 2 11" xfId="26453"/>
    <cellStyle name="Jahr 5 2 11 2" xfId="26454"/>
    <cellStyle name="Jahr 5 2 12" xfId="26455"/>
    <cellStyle name="Jahr 5 2 12 2" xfId="26456"/>
    <cellStyle name="Jahr 5 2 13" xfId="26457"/>
    <cellStyle name="Jahr 5 2 13 2" xfId="26458"/>
    <cellStyle name="Jahr 5 2 14" xfId="26459"/>
    <cellStyle name="Jahr 5 2 2" xfId="26460"/>
    <cellStyle name="Jahr 5 2 2 2" xfId="26461"/>
    <cellStyle name="Jahr 5 2 2 2 2" xfId="26462"/>
    <cellStyle name="Jahr 5 2 2 3" xfId="26463"/>
    <cellStyle name="Jahr 5 2 3" xfId="26464"/>
    <cellStyle name="Jahr 5 2 3 2" xfId="26465"/>
    <cellStyle name="Jahr 5 2 3 2 2" xfId="26466"/>
    <cellStyle name="Jahr 5 2 3 3" xfId="26467"/>
    <cellStyle name="Jahr 5 2 4" xfId="26468"/>
    <cellStyle name="Jahr 5 2 4 2" xfId="26469"/>
    <cellStyle name="Jahr 5 2 4 2 2" xfId="26470"/>
    <cellStyle name="Jahr 5 2 4 3" xfId="26471"/>
    <cellStyle name="Jahr 5 2 5" xfId="26472"/>
    <cellStyle name="Jahr 5 2 5 2" xfId="26473"/>
    <cellStyle name="Jahr 5 2 5 2 2" xfId="26474"/>
    <cellStyle name="Jahr 5 2 5 3" xfId="26475"/>
    <cellStyle name="Jahr 5 2 6" xfId="26476"/>
    <cellStyle name="Jahr 5 2 6 2" xfId="26477"/>
    <cellStyle name="Jahr 5 2 6 2 2" xfId="26478"/>
    <cellStyle name="Jahr 5 2 6 3" xfId="26479"/>
    <cellStyle name="Jahr 5 2 7" xfId="26480"/>
    <cellStyle name="Jahr 5 2 7 2" xfId="26481"/>
    <cellStyle name="Jahr 5 2 7 2 2" xfId="26482"/>
    <cellStyle name="Jahr 5 2 7 3" xfId="26483"/>
    <cellStyle name="Jahr 5 2 8" xfId="26484"/>
    <cellStyle name="Jahr 5 2 8 2" xfId="26485"/>
    <cellStyle name="Jahr 5 2 8 2 2" xfId="26486"/>
    <cellStyle name="Jahr 5 2 8 3" xfId="26487"/>
    <cellStyle name="Jahr 5 2 9" xfId="26488"/>
    <cellStyle name="Jahr 5 2 9 2" xfId="26489"/>
    <cellStyle name="Jahr 5 2 9 2 2" xfId="26490"/>
    <cellStyle name="Jahr 5 2 9 3" xfId="26491"/>
    <cellStyle name="Jahr 5 3" xfId="26492"/>
    <cellStyle name="Jahr 5 3 2" xfId="26493"/>
    <cellStyle name="Jahr 5 3 2 2" xfId="26494"/>
    <cellStyle name="Jahr 5 3 3" xfId="26495"/>
    <cellStyle name="Jahr 5 4" xfId="26496"/>
    <cellStyle name="Jahr 5 4 2" xfId="26497"/>
    <cellStyle name="Jahr 5 4 2 2" xfId="26498"/>
    <cellStyle name="Jahr 5 4 3" xfId="26499"/>
    <cellStyle name="Jahr 5 5" xfId="26500"/>
    <cellStyle name="Jahr 5 5 2" xfId="26501"/>
    <cellStyle name="Jahr 5 6" xfId="26502"/>
    <cellStyle name="Jahr 5 6 2" xfId="26503"/>
    <cellStyle name="Jahr 5 7" xfId="26504"/>
    <cellStyle name="Jahr 6" xfId="26505"/>
    <cellStyle name="Jahr 6 10" xfId="26506"/>
    <cellStyle name="Jahr 6 10 2" xfId="26507"/>
    <cellStyle name="Jahr 6 10 2 2" xfId="26508"/>
    <cellStyle name="Jahr 6 10 3" xfId="26509"/>
    <cellStyle name="Jahr 6 11" xfId="26510"/>
    <cellStyle name="Jahr 6 11 2" xfId="26511"/>
    <cellStyle name="Jahr 6 12" xfId="26512"/>
    <cellStyle name="Jahr 6 12 2" xfId="26513"/>
    <cellStyle name="Jahr 6 13" xfId="26514"/>
    <cellStyle name="Jahr 6 13 2" xfId="26515"/>
    <cellStyle name="Jahr 6 14" xfId="26516"/>
    <cellStyle name="Jahr 6 2" xfId="26517"/>
    <cellStyle name="Jahr 6 2 2" xfId="26518"/>
    <cellStyle name="Jahr 6 2 2 2" xfId="26519"/>
    <cellStyle name="Jahr 6 2 3" xfId="26520"/>
    <cellStyle name="Jahr 6 3" xfId="26521"/>
    <cellStyle name="Jahr 6 3 2" xfId="26522"/>
    <cellStyle name="Jahr 6 3 2 2" xfId="26523"/>
    <cellStyle name="Jahr 6 3 3" xfId="26524"/>
    <cellStyle name="Jahr 6 4" xfId="26525"/>
    <cellStyle name="Jahr 6 4 2" xfId="26526"/>
    <cellStyle name="Jahr 6 4 2 2" xfId="26527"/>
    <cellStyle name="Jahr 6 4 3" xfId="26528"/>
    <cellStyle name="Jahr 6 5" xfId="26529"/>
    <cellStyle name="Jahr 6 5 2" xfId="26530"/>
    <cellStyle name="Jahr 6 5 2 2" xfId="26531"/>
    <cellStyle name="Jahr 6 5 3" xfId="26532"/>
    <cellStyle name="Jahr 6 6" xfId="26533"/>
    <cellStyle name="Jahr 6 6 2" xfId="26534"/>
    <cellStyle name="Jahr 6 6 2 2" xfId="26535"/>
    <cellStyle name="Jahr 6 6 3" xfId="26536"/>
    <cellStyle name="Jahr 6 7" xfId="26537"/>
    <cellStyle name="Jahr 6 7 2" xfId="26538"/>
    <cellStyle name="Jahr 6 7 2 2" xfId="26539"/>
    <cellStyle name="Jahr 6 7 3" xfId="26540"/>
    <cellStyle name="Jahr 6 8" xfId="26541"/>
    <cellStyle name="Jahr 6 8 2" xfId="26542"/>
    <cellStyle name="Jahr 6 8 2 2" xfId="26543"/>
    <cellStyle name="Jahr 6 8 3" xfId="26544"/>
    <cellStyle name="Jahr 6 9" xfId="26545"/>
    <cellStyle name="Jahr 6 9 2" xfId="26546"/>
    <cellStyle name="Jahr 6 9 2 2" xfId="26547"/>
    <cellStyle name="Jahr 6 9 3" xfId="26548"/>
    <cellStyle name="Jahr 7" xfId="26549"/>
    <cellStyle name="Jahr 7 2" xfId="26550"/>
    <cellStyle name="Jahr 7 2 2" xfId="26551"/>
    <cellStyle name="Jahr 7 3" xfId="26552"/>
    <cellStyle name="Jahr 8" xfId="26553"/>
    <cellStyle name="Jahr 8 2" xfId="26554"/>
    <cellStyle name="Jahr 8 2 2" xfId="26555"/>
    <cellStyle name="Jahr 8 3" xfId="26556"/>
    <cellStyle name="Jahr 9" xfId="26557"/>
    <cellStyle name="Jahr 9 2" xfId="26558"/>
    <cellStyle name="Kategorie" xfId="26559"/>
    <cellStyle name="Kategorie 2" xfId="26560"/>
    <cellStyle name="Kategorie 2 2" xfId="26561"/>
    <cellStyle name="Kategorie 2 2 10" xfId="26562"/>
    <cellStyle name="Kategorie 2 2 10 2" xfId="26563"/>
    <cellStyle name="Kategorie 2 2 11" xfId="26564"/>
    <cellStyle name="Kategorie 2 2 12" xfId="26565"/>
    <cellStyle name="Kategorie 2 2 13" xfId="26566"/>
    <cellStyle name="Kategorie 2 2 2" xfId="26567"/>
    <cellStyle name="Kategorie 2 2 2 2" xfId="26568"/>
    <cellStyle name="Kategorie 2 2 3" xfId="26569"/>
    <cellStyle name="Kategorie 2 2 3 2" xfId="26570"/>
    <cellStyle name="Kategorie 2 2 4" xfId="26571"/>
    <cellStyle name="Kategorie 2 2 4 2" xfId="26572"/>
    <cellStyle name="Kategorie 2 2 5" xfId="26573"/>
    <cellStyle name="Kategorie 2 2 5 2" xfId="26574"/>
    <cellStyle name="Kategorie 2 2 6" xfId="26575"/>
    <cellStyle name="Kategorie 2 2 6 2" xfId="26576"/>
    <cellStyle name="Kategorie 2 2 7" xfId="26577"/>
    <cellStyle name="Kategorie 2 2 7 2" xfId="26578"/>
    <cellStyle name="Kategorie 2 2 8" xfId="26579"/>
    <cellStyle name="Kategorie 2 2 8 2" xfId="26580"/>
    <cellStyle name="Kategorie 2 2 9" xfId="26581"/>
    <cellStyle name="Kategorie 2 2 9 2" xfId="26582"/>
    <cellStyle name="Kategorie 2 3" xfId="26583"/>
    <cellStyle name="Kategorie 2 3 2" xfId="26584"/>
    <cellStyle name="Kategorie 2 4" xfId="26585"/>
    <cellStyle name="Kategorie 2 4 2" xfId="26586"/>
    <cellStyle name="Kategorie 2 5" xfId="26587"/>
    <cellStyle name="Kategorie 2 6" xfId="26588"/>
    <cellStyle name="Kategorie 3" xfId="26589"/>
    <cellStyle name="Kategorie 3 2" xfId="26590"/>
    <cellStyle name="Kategorie 3 2 10" xfId="26591"/>
    <cellStyle name="Kategorie 3 2 10 2" xfId="26592"/>
    <cellStyle name="Kategorie 3 2 11" xfId="26593"/>
    <cellStyle name="Kategorie 3 2 12" xfId="26594"/>
    <cellStyle name="Kategorie 3 2 13" xfId="26595"/>
    <cellStyle name="Kategorie 3 2 2" xfId="26596"/>
    <cellStyle name="Kategorie 3 2 2 2" xfId="26597"/>
    <cellStyle name="Kategorie 3 2 3" xfId="26598"/>
    <cellStyle name="Kategorie 3 2 3 2" xfId="26599"/>
    <cellStyle name="Kategorie 3 2 4" xfId="26600"/>
    <cellStyle name="Kategorie 3 2 4 2" xfId="26601"/>
    <cellStyle name="Kategorie 3 2 5" xfId="26602"/>
    <cellStyle name="Kategorie 3 2 5 2" xfId="26603"/>
    <cellStyle name="Kategorie 3 2 6" xfId="26604"/>
    <cellStyle name="Kategorie 3 2 6 2" xfId="26605"/>
    <cellStyle name="Kategorie 3 2 7" xfId="26606"/>
    <cellStyle name="Kategorie 3 2 7 2" xfId="26607"/>
    <cellStyle name="Kategorie 3 2 8" xfId="26608"/>
    <cellStyle name="Kategorie 3 2 8 2" xfId="26609"/>
    <cellStyle name="Kategorie 3 2 9" xfId="26610"/>
    <cellStyle name="Kategorie 3 2 9 2" xfId="26611"/>
    <cellStyle name="Kategorie 3 3" xfId="26612"/>
    <cellStyle name="Kategorie 3 3 2" xfId="26613"/>
    <cellStyle name="Kategorie 3 4" xfId="26614"/>
    <cellStyle name="Kategorie 3 4 2" xfId="26615"/>
    <cellStyle name="Kategorie 3 5" xfId="26616"/>
    <cellStyle name="Kategorie 3 6" xfId="26617"/>
    <cellStyle name="Kategorie 4" xfId="26618"/>
    <cellStyle name="Kategorie 4 2" xfId="26619"/>
    <cellStyle name="Kategorie 4 2 10" xfId="26620"/>
    <cellStyle name="Kategorie 4 2 10 2" xfId="26621"/>
    <cellStyle name="Kategorie 4 2 11" xfId="26622"/>
    <cellStyle name="Kategorie 4 2 12" xfId="26623"/>
    <cellStyle name="Kategorie 4 2 13" xfId="26624"/>
    <cellStyle name="Kategorie 4 2 2" xfId="26625"/>
    <cellStyle name="Kategorie 4 2 2 2" xfId="26626"/>
    <cellStyle name="Kategorie 4 2 3" xfId="26627"/>
    <cellStyle name="Kategorie 4 2 3 2" xfId="26628"/>
    <cellStyle name="Kategorie 4 2 4" xfId="26629"/>
    <cellStyle name="Kategorie 4 2 4 2" xfId="26630"/>
    <cellStyle name="Kategorie 4 2 5" xfId="26631"/>
    <cellStyle name="Kategorie 4 2 5 2" xfId="26632"/>
    <cellStyle name="Kategorie 4 2 6" xfId="26633"/>
    <cellStyle name="Kategorie 4 2 6 2" xfId="26634"/>
    <cellStyle name="Kategorie 4 2 7" xfId="26635"/>
    <cellStyle name="Kategorie 4 2 7 2" xfId="26636"/>
    <cellStyle name="Kategorie 4 2 8" xfId="26637"/>
    <cellStyle name="Kategorie 4 2 8 2" xfId="26638"/>
    <cellStyle name="Kategorie 4 2 9" xfId="26639"/>
    <cellStyle name="Kategorie 4 2 9 2" xfId="26640"/>
    <cellStyle name="Kategorie 4 3" xfId="26641"/>
    <cellStyle name="Kategorie 4 3 2" xfId="26642"/>
    <cellStyle name="Kategorie 4 4" xfId="26643"/>
    <cellStyle name="Kategorie 4 4 2" xfId="26644"/>
    <cellStyle name="Kategorie 4 5" xfId="26645"/>
    <cellStyle name="Kategorie 4 6" xfId="26646"/>
    <cellStyle name="Kategorie 5" xfId="26647"/>
    <cellStyle name="Kategorie 5 10" xfId="26648"/>
    <cellStyle name="Kategorie 5 10 2" xfId="26649"/>
    <cellStyle name="Kategorie 5 11" xfId="26650"/>
    <cellStyle name="Kategorie 5 12" xfId="26651"/>
    <cellStyle name="Kategorie 5 13" xfId="26652"/>
    <cellStyle name="Kategorie 5 2" xfId="26653"/>
    <cellStyle name="Kategorie 5 2 2" xfId="26654"/>
    <cellStyle name="Kategorie 5 3" xfId="26655"/>
    <cellStyle name="Kategorie 5 3 2" xfId="26656"/>
    <cellStyle name="Kategorie 5 4" xfId="26657"/>
    <cellStyle name="Kategorie 5 4 2" xfId="26658"/>
    <cellStyle name="Kategorie 5 5" xfId="26659"/>
    <cellStyle name="Kategorie 5 5 2" xfId="26660"/>
    <cellStyle name="Kategorie 5 6" xfId="26661"/>
    <cellStyle name="Kategorie 5 6 2" xfId="26662"/>
    <cellStyle name="Kategorie 5 7" xfId="26663"/>
    <cellStyle name="Kategorie 5 7 2" xfId="26664"/>
    <cellStyle name="Kategorie 5 8" xfId="26665"/>
    <cellStyle name="Kategorie 5 8 2" xfId="26666"/>
    <cellStyle name="Kategorie 5 9" xfId="26667"/>
    <cellStyle name="Kategorie 5 9 2" xfId="26668"/>
    <cellStyle name="Kategorie 6" xfId="26669"/>
    <cellStyle name="Kategorie 6 2" xfId="26670"/>
    <cellStyle name="Kategorie 7" xfId="26671"/>
    <cellStyle name="Kategorie 7 2" xfId="26672"/>
    <cellStyle name="Kategorie 8" xfId="26673"/>
    <cellStyle name="Kategorie 9" xfId="26674"/>
    <cellStyle name="Kategorie Jahressummen" xfId="26675"/>
    <cellStyle name="Kategorie Jahressummen 10" xfId="26676"/>
    <cellStyle name="Kategorie Jahressummen 2" xfId="26677"/>
    <cellStyle name="Kategorie Jahressummen 2 2" xfId="26678"/>
    <cellStyle name="Kategorie Jahressummen 2 2 10" xfId="26679"/>
    <cellStyle name="Kategorie Jahressummen 2 2 10 2" xfId="26680"/>
    <cellStyle name="Kategorie Jahressummen 2 2 10 2 2" xfId="26681"/>
    <cellStyle name="Kategorie Jahressummen 2 2 10 3" xfId="26682"/>
    <cellStyle name="Kategorie Jahressummen 2 2 11" xfId="26683"/>
    <cellStyle name="Kategorie Jahressummen 2 2 11 2" xfId="26684"/>
    <cellStyle name="Kategorie Jahressummen 2 2 12" xfId="26685"/>
    <cellStyle name="Kategorie Jahressummen 2 2 12 2" xfId="26686"/>
    <cellStyle name="Kategorie Jahressummen 2 2 13" xfId="26687"/>
    <cellStyle name="Kategorie Jahressummen 2 2 13 2" xfId="26688"/>
    <cellStyle name="Kategorie Jahressummen 2 2 14" xfId="26689"/>
    <cellStyle name="Kategorie Jahressummen 2 2 2" xfId="26690"/>
    <cellStyle name="Kategorie Jahressummen 2 2 2 2" xfId="26691"/>
    <cellStyle name="Kategorie Jahressummen 2 2 2 2 2" xfId="26692"/>
    <cellStyle name="Kategorie Jahressummen 2 2 2 3" xfId="26693"/>
    <cellStyle name="Kategorie Jahressummen 2 2 3" xfId="26694"/>
    <cellStyle name="Kategorie Jahressummen 2 2 3 2" xfId="26695"/>
    <cellStyle name="Kategorie Jahressummen 2 2 3 2 2" xfId="26696"/>
    <cellStyle name="Kategorie Jahressummen 2 2 3 3" xfId="26697"/>
    <cellStyle name="Kategorie Jahressummen 2 2 4" xfId="26698"/>
    <cellStyle name="Kategorie Jahressummen 2 2 4 2" xfId="26699"/>
    <cellStyle name="Kategorie Jahressummen 2 2 4 2 2" xfId="26700"/>
    <cellStyle name="Kategorie Jahressummen 2 2 4 3" xfId="26701"/>
    <cellStyle name="Kategorie Jahressummen 2 2 5" xfId="26702"/>
    <cellStyle name="Kategorie Jahressummen 2 2 5 2" xfId="26703"/>
    <cellStyle name="Kategorie Jahressummen 2 2 5 2 2" xfId="26704"/>
    <cellStyle name="Kategorie Jahressummen 2 2 5 3" xfId="26705"/>
    <cellStyle name="Kategorie Jahressummen 2 2 6" xfId="26706"/>
    <cellStyle name="Kategorie Jahressummen 2 2 6 2" xfId="26707"/>
    <cellStyle name="Kategorie Jahressummen 2 2 6 2 2" xfId="26708"/>
    <cellStyle name="Kategorie Jahressummen 2 2 6 3" xfId="26709"/>
    <cellStyle name="Kategorie Jahressummen 2 2 7" xfId="26710"/>
    <cellStyle name="Kategorie Jahressummen 2 2 7 2" xfId="26711"/>
    <cellStyle name="Kategorie Jahressummen 2 2 7 2 2" xfId="26712"/>
    <cellStyle name="Kategorie Jahressummen 2 2 7 3" xfId="26713"/>
    <cellStyle name="Kategorie Jahressummen 2 2 8" xfId="26714"/>
    <cellStyle name="Kategorie Jahressummen 2 2 8 2" xfId="26715"/>
    <cellStyle name="Kategorie Jahressummen 2 2 8 2 2" xfId="26716"/>
    <cellStyle name="Kategorie Jahressummen 2 2 8 3" xfId="26717"/>
    <cellStyle name="Kategorie Jahressummen 2 2 9" xfId="26718"/>
    <cellStyle name="Kategorie Jahressummen 2 2 9 2" xfId="26719"/>
    <cellStyle name="Kategorie Jahressummen 2 2 9 2 2" xfId="26720"/>
    <cellStyle name="Kategorie Jahressummen 2 2 9 3" xfId="26721"/>
    <cellStyle name="Kategorie Jahressummen 2 3" xfId="26722"/>
    <cellStyle name="Kategorie Jahressummen 2 3 2" xfId="26723"/>
    <cellStyle name="Kategorie Jahressummen 2 3 2 2" xfId="26724"/>
    <cellStyle name="Kategorie Jahressummen 2 3 3" xfId="26725"/>
    <cellStyle name="Kategorie Jahressummen 2 4" xfId="26726"/>
    <cellStyle name="Kategorie Jahressummen 2 4 2" xfId="26727"/>
    <cellStyle name="Kategorie Jahressummen 2 4 2 2" xfId="26728"/>
    <cellStyle name="Kategorie Jahressummen 2 4 3" xfId="26729"/>
    <cellStyle name="Kategorie Jahressummen 2 5" xfId="26730"/>
    <cellStyle name="Kategorie Jahressummen 2 5 2" xfId="26731"/>
    <cellStyle name="Kategorie Jahressummen 2 6" xfId="26732"/>
    <cellStyle name="Kategorie Jahressummen 2 6 2" xfId="26733"/>
    <cellStyle name="Kategorie Jahressummen 2 7" xfId="26734"/>
    <cellStyle name="Kategorie Jahressummen 3" xfId="26735"/>
    <cellStyle name="Kategorie Jahressummen 3 2" xfId="26736"/>
    <cellStyle name="Kategorie Jahressummen 3 2 10" xfId="26737"/>
    <cellStyle name="Kategorie Jahressummen 3 2 10 2" xfId="26738"/>
    <cellStyle name="Kategorie Jahressummen 3 2 10 2 2" xfId="26739"/>
    <cellStyle name="Kategorie Jahressummen 3 2 10 3" xfId="26740"/>
    <cellStyle name="Kategorie Jahressummen 3 2 11" xfId="26741"/>
    <cellStyle name="Kategorie Jahressummen 3 2 11 2" xfId="26742"/>
    <cellStyle name="Kategorie Jahressummen 3 2 12" xfId="26743"/>
    <cellStyle name="Kategorie Jahressummen 3 2 12 2" xfId="26744"/>
    <cellStyle name="Kategorie Jahressummen 3 2 13" xfId="26745"/>
    <cellStyle name="Kategorie Jahressummen 3 2 13 2" xfId="26746"/>
    <cellStyle name="Kategorie Jahressummen 3 2 14" xfId="26747"/>
    <cellStyle name="Kategorie Jahressummen 3 2 2" xfId="26748"/>
    <cellStyle name="Kategorie Jahressummen 3 2 2 2" xfId="26749"/>
    <cellStyle name="Kategorie Jahressummen 3 2 2 2 2" xfId="26750"/>
    <cellStyle name="Kategorie Jahressummen 3 2 2 3" xfId="26751"/>
    <cellStyle name="Kategorie Jahressummen 3 2 3" xfId="26752"/>
    <cellStyle name="Kategorie Jahressummen 3 2 3 2" xfId="26753"/>
    <cellStyle name="Kategorie Jahressummen 3 2 3 2 2" xfId="26754"/>
    <cellStyle name="Kategorie Jahressummen 3 2 3 3" xfId="26755"/>
    <cellStyle name="Kategorie Jahressummen 3 2 4" xfId="26756"/>
    <cellStyle name="Kategorie Jahressummen 3 2 4 2" xfId="26757"/>
    <cellStyle name="Kategorie Jahressummen 3 2 4 2 2" xfId="26758"/>
    <cellStyle name="Kategorie Jahressummen 3 2 4 3" xfId="26759"/>
    <cellStyle name="Kategorie Jahressummen 3 2 5" xfId="26760"/>
    <cellStyle name="Kategorie Jahressummen 3 2 5 2" xfId="26761"/>
    <cellStyle name="Kategorie Jahressummen 3 2 5 2 2" xfId="26762"/>
    <cellStyle name="Kategorie Jahressummen 3 2 5 3" xfId="26763"/>
    <cellStyle name="Kategorie Jahressummen 3 2 6" xfId="26764"/>
    <cellStyle name="Kategorie Jahressummen 3 2 6 2" xfId="26765"/>
    <cellStyle name="Kategorie Jahressummen 3 2 6 2 2" xfId="26766"/>
    <cellStyle name="Kategorie Jahressummen 3 2 6 3" xfId="26767"/>
    <cellStyle name="Kategorie Jahressummen 3 2 7" xfId="26768"/>
    <cellStyle name="Kategorie Jahressummen 3 2 7 2" xfId="26769"/>
    <cellStyle name="Kategorie Jahressummen 3 2 7 2 2" xfId="26770"/>
    <cellStyle name="Kategorie Jahressummen 3 2 7 3" xfId="26771"/>
    <cellStyle name="Kategorie Jahressummen 3 2 8" xfId="26772"/>
    <cellStyle name="Kategorie Jahressummen 3 2 8 2" xfId="26773"/>
    <cellStyle name="Kategorie Jahressummen 3 2 8 2 2" xfId="26774"/>
    <cellStyle name="Kategorie Jahressummen 3 2 8 3" xfId="26775"/>
    <cellStyle name="Kategorie Jahressummen 3 2 9" xfId="26776"/>
    <cellStyle name="Kategorie Jahressummen 3 2 9 2" xfId="26777"/>
    <cellStyle name="Kategorie Jahressummen 3 2 9 2 2" xfId="26778"/>
    <cellStyle name="Kategorie Jahressummen 3 2 9 3" xfId="26779"/>
    <cellStyle name="Kategorie Jahressummen 3 3" xfId="26780"/>
    <cellStyle name="Kategorie Jahressummen 3 3 2" xfId="26781"/>
    <cellStyle name="Kategorie Jahressummen 3 3 2 2" xfId="26782"/>
    <cellStyle name="Kategorie Jahressummen 3 3 3" xfId="26783"/>
    <cellStyle name="Kategorie Jahressummen 3 4" xfId="26784"/>
    <cellStyle name="Kategorie Jahressummen 3 4 2" xfId="26785"/>
    <cellStyle name="Kategorie Jahressummen 3 4 2 2" xfId="26786"/>
    <cellStyle name="Kategorie Jahressummen 3 4 3" xfId="26787"/>
    <cellStyle name="Kategorie Jahressummen 3 5" xfId="26788"/>
    <cellStyle name="Kategorie Jahressummen 3 5 2" xfId="26789"/>
    <cellStyle name="Kategorie Jahressummen 3 6" xfId="26790"/>
    <cellStyle name="Kategorie Jahressummen 3 6 2" xfId="26791"/>
    <cellStyle name="Kategorie Jahressummen 3 7" xfId="26792"/>
    <cellStyle name="Kategorie Jahressummen 4" xfId="26793"/>
    <cellStyle name="Kategorie Jahressummen 4 2" xfId="26794"/>
    <cellStyle name="Kategorie Jahressummen 4 2 10" xfId="26795"/>
    <cellStyle name="Kategorie Jahressummen 4 2 10 2" xfId="26796"/>
    <cellStyle name="Kategorie Jahressummen 4 2 10 2 2" xfId="26797"/>
    <cellStyle name="Kategorie Jahressummen 4 2 10 3" xfId="26798"/>
    <cellStyle name="Kategorie Jahressummen 4 2 11" xfId="26799"/>
    <cellStyle name="Kategorie Jahressummen 4 2 11 2" xfId="26800"/>
    <cellStyle name="Kategorie Jahressummen 4 2 12" xfId="26801"/>
    <cellStyle name="Kategorie Jahressummen 4 2 12 2" xfId="26802"/>
    <cellStyle name="Kategorie Jahressummen 4 2 13" xfId="26803"/>
    <cellStyle name="Kategorie Jahressummen 4 2 13 2" xfId="26804"/>
    <cellStyle name="Kategorie Jahressummen 4 2 14" xfId="26805"/>
    <cellStyle name="Kategorie Jahressummen 4 2 2" xfId="26806"/>
    <cellStyle name="Kategorie Jahressummen 4 2 2 2" xfId="26807"/>
    <cellStyle name="Kategorie Jahressummen 4 2 2 2 2" xfId="26808"/>
    <cellStyle name="Kategorie Jahressummen 4 2 2 3" xfId="26809"/>
    <cellStyle name="Kategorie Jahressummen 4 2 3" xfId="26810"/>
    <cellStyle name="Kategorie Jahressummen 4 2 3 2" xfId="26811"/>
    <cellStyle name="Kategorie Jahressummen 4 2 3 2 2" xfId="26812"/>
    <cellStyle name="Kategorie Jahressummen 4 2 3 3" xfId="26813"/>
    <cellStyle name="Kategorie Jahressummen 4 2 4" xfId="26814"/>
    <cellStyle name="Kategorie Jahressummen 4 2 4 2" xfId="26815"/>
    <cellStyle name="Kategorie Jahressummen 4 2 4 2 2" xfId="26816"/>
    <cellStyle name="Kategorie Jahressummen 4 2 4 3" xfId="26817"/>
    <cellStyle name="Kategorie Jahressummen 4 2 5" xfId="26818"/>
    <cellStyle name="Kategorie Jahressummen 4 2 5 2" xfId="26819"/>
    <cellStyle name="Kategorie Jahressummen 4 2 5 2 2" xfId="26820"/>
    <cellStyle name="Kategorie Jahressummen 4 2 5 3" xfId="26821"/>
    <cellStyle name="Kategorie Jahressummen 4 2 6" xfId="26822"/>
    <cellStyle name="Kategorie Jahressummen 4 2 6 2" xfId="26823"/>
    <cellStyle name="Kategorie Jahressummen 4 2 6 2 2" xfId="26824"/>
    <cellStyle name="Kategorie Jahressummen 4 2 6 3" xfId="26825"/>
    <cellStyle name="Kategorie Jahressummen 4 2 7" xfId="26826"/>
    <cellStyle name="Kategorie Jahressummen 4 2 7 2" xfId="26827"/>
    <cellStyle name="Kategorie Jahressummen 4 2 7 2 2" xfId="26828"/>
    <cellStyle name="Kategorie Jahressummen 4 2 7 3" xfId="26829"/>
    <cellStyle name="Kategorie Jahressummen 4 2 8" xfId="26830"/>
    <cellStyle name="Kategorie Jahressummen 4 2 8 2" xfId="26831"/>
    <cellStyle name="Kategorie Jahressummen 4 2 8 2 2" xfId="26832"/>
    <cellStyle name="Kategorie Jahressummen 4 2 8 3" xfId="26833"/>
    <cellStyle name="Kategorie Jahressummen 4 2 9" xfId="26834"/>
    <cellStyle name="Kategorie Jahressummen 4 2 9 2" xfId="26835"/>
    <cellStyle name="Kategorie Jahressummen 4 2 9 2 2" xfId="26836"/>
    <cellStyle name="Kategorie Jahressummen 4 2 9 3" xfId="26837"/>
    <cellStyle name="Kategorie Jahressummen 4 3" xfId="26838"/>
    <cellStyle name="Kategorie Jahressummen 4 3 2" xfId="26839"/>
    <cellStyle name="Kategorie Jahressummen 4 3 2 2" xfId="26840"/>
    <cellStyle name="Kategorie Jahressummen 4 3 3" xfId="26841"/>
    <cellStyle name="Kategorie Jahressummen 4 4" xfId="26842"/>
    <cellStyle name="Kategorie Jahressummen 4 4 2" xfId="26843"/>
    <cellStyle name="Kategorie Jahressummen 4 4 2 2" xfId="26844"/>
    <cellStyle name="Kategorie Jahressummen 4 4 3" xfId="26845"/>
    <cellStyle name="Kategorie Jahressummen 4 5" xfId="26846"/>
    <cellStyle name="Kategorie Jahressummen 4 5 2" xfId="26847"/>
    <cellStyle name="Kategorie Jahressummen 4 6" xfId="26848"/>
    <cellStyle name="Kategorie Jahressummen 4 6 2" xfId="26849"/>
    <cellStyle name="Kategorie Jahressummen 4 7" xfId="26850"/>
    <cellStyle name="Kategorie Jahressummen 5" xfId="26851"/>
    <cellStyle name="Kategorie Jahressummen 5 10" xfId="26852"/>
    <cellStyle name="Kategorie Jahressummen 5 10 2" xfId="26853"/>
    <cellStyle name="Kategorie Jahressummen 5 10 2 2" xfId="26854"/>
    <cellStyle name="Kategorie Jahressummen 5 10 3" xfId="26855"/>
    <cellStyle name="Kategorie Jahressummen 5 11" xfId="26856"/>
    <cellStyle name="Kategorie Jahressummen 5 11 2" xfId="26857"/>
    <cellStyle name="Kategorie Jahressummen 5 12" xfId="26858"/>
    <cellStyle name="Kategorie Jahressummen 5 12 2" xfId="26859"/>
    <cellStyle name="Kategorie Jahressummen 5 13" xfId="26860"/>
    <cellStyle name="Kategorie Jahressummen 5 13 2" xfId="26861"/>
    <cellStyle name="Kategorie Jahressummen 5 14" xfId="26862"/>
    <cellStyle name="Kategorie Jahressummen 5 2" xfId="26863"/>
    <cellStyle name="Kategorie Jahressummen 5 2 2" xfId="26864"/>
    <cellStyle name="Kategorie Jahressummen 5 2 2 2" xfId="26865"/>
    <cellStyle name="Kategorie Jahressummen 5 2 3" xfId="26866"/>
    <cellStyle name="Kategorie Jahressummen 5 3" xfId="26867"/>
    <cellStyle name="Kategorie Jahressummen 5 3 2" xfId="26868"/>
    <cellStyle name="Kategorie Jahressummen 5 3 2 2" xfId="26869"/>
    <cellStyle name="Kategorie Jahressummen 5 3 3" xfId="26870"/>
    <cellStyle name="Kategorie Jahressummen 5 4" xfId="26871"/>
    <cellStyle name="Kategorie Jahressummen 5 4 2" xfId="26872"/>
    <cellStyle name="Kategorie Jahressummen 5 4 2 2" xfId="26873"/>
    <cellStyle name="Kategorie Jahressummen 5 4 3" xfId="26874"/>
    <cellStyle name="Kategorie Jahressummen 5 5" xfId="26875"/>
    <cellStyle name="Kategorie Jahressummen 5 5 2" xfId="26876"/>
    <cellStyle name="Kategorie Jahressummen 5 5 2 2" xfId="26877"/>
    <cellStyle name="Kategorie Jahressummen 5 5 3" xfId="26878"/>
    <cellStyle name="Kategorie Jahressummen 5 6" xfId="26879"/>
    <cellStyle name="Kategorie Jahressummen 5 6 2" xfId="26880"/>
    <cellStyle name="Kategorie Jahressummen 5 6 2 2" xfId="26881"/>
    <cellStyle name="Kategorie Jahressummen 5 6 3" xfId="26882"/>
    <cellStyle name="Kategorie Jahressummen 5 7" xfId="26883"/>
    <cellStyle name="Kategorie Jahressummen 5 7 2" xfId="26884"/>
    <cellStyle name="Kategorie Jahressummen 5 7 2 2" xfId="26885"/>
    <cellStyle name="Kategorie Jahressummen 5 7 3" xfId="26886"/>
    <cellStyle name="Kategorie Jahressummen 5 8" xfId="26887"/>
    <cellStyle name="Kategorie Jahressummen 5 8 2" xfId="26888"/>
    <cellStyle name="Kategorie Jahressummen 5 8 2 2" xfId="26889"/>
    <cellStyle name="Kategorie Jahressummen 5 8 3" xfId="26890"/>
    <cellStyle name="Kategorie Jahressummen 5 9" xfId="26891"/>
    <cellStyle name="Kategorie Jahressummen 5 9 2" xfId="26892"/>
    <cellStyle name="Kategorie Jahressummen 5 9 2 2" xfId="26893"/>
    <cellStyle name="Kategorie Jahressummen 5 9 3" xfId="26894"/>
    <cellStyle name="Kategorie Jahressummen 6" xfId="26895"/>
    <cellStyle name="Kategorie Jahressummen 6 2" xfId="26896"/>
    <cellStyle name="Kategorie Jahressummen 6 2 2" xfId="26897"/>
    <cellStyle name="Kategorie Jahressummen 6 3" xfId="26898"/>
    <cellStyle name="Kategorie Jahressummen 7" xfId="26899"/>
    <cellStyle name="Kategorie Jahressummen 7 2" xfId="26900"/>
    <cellStyle name="Kategorie Jahressummen 7 2 2" xfId="26901"/>
    <cellStyle name="Kategorie Jahressummen 7 3" xfId="26902"/>
    <cellStyle name="Kategorie Jahressummen 8" xfId="26903"/>
    <cellStyle name="Kategorie Jahressummen 8 2" xfId="26904"/>
    <cellStyle name="Kategorie Jahressummen 9" xfId="26905"/>
    <cellStyle name="Kategorie Jahressummen 9 2" xfId="26906"/>
    <cellStyle name="Kategorie Summen" xfId="26907"/>
    <cellStyle name="Kategorie Summen 10" xfId="26908"/>
    <cellStyle name="Kategorie Summen 2" xfId="26909"/>
    <cellStyle name="Kategorie Summen 2 2" xfId="26910"/>
    <cellStyle name="Kategorie Summen 2 2 10" xfId="26911"/>
    <cellStyle name="Kategorie Summen 2 2 10 2" xfId="26912"/>
    <cellStyle name="Kategorie Summen 2 2 10 2 2" xfId="26913"/>
    <cellStyle name="Kategorie Summen 2 2 10 3" xfId="26914"/>
    <cellStyle name="Kategorie Summen 2 2 11" xfId="26915"/>
    <cellStyle name="Kategorie Summen 2 2 11 2" xfId="26916"/>
    <cellStyle name="Kategorie Summen 2 2 12" xfId="26917"/>
    <cellStyle name="Kategorie Summen 2 2 12 2" xfId="26918"/>
    <cellStyle name="Kategorie Summen 2 2 13" xfId="26919"/>
    <cellStyle name="Kategorie Summen 2 2 13 2" xfId="26920"/>
    <cellStyle name="Kategorie Summen 2 2 14" xfId="26921"/>
    <cellStyle name="Kategorie Summen 2 2 2" xfId="26922"/>
    <cellStyle name="Kategorie Summen 2 2 2 2" xfId="26923"/>
    <cellStyle name="Kategorie Summen 2 2 2 2 2" xfId="26924"/>
    <cellStyle name="Kategorie Summen 2 2 2 3" xfId="26925"/>
    <cellStyle name="Kategorie Summen 2 2 3" xfId="26926"/>
    <cellStyle name="Kategorie Summen 2 2 3 2" xfId="26927"/>
    <cellStyle name="Kategorie Summen 2 2 3 2 2" xfId="26928"/>
    <cellStyle name="Kategorie Summen 2 2 3 3" xfId="26929"/>
    <cellStyle name="Kategorie Summen 2 2 4" xfId="26930"/>
    <cellStyle name="Kategorie Summen 2 2 4 2" xfId="26931"/>
    <cellStyle name="Kategorie Summen 2 2 4 2 2" xfId="26932"/>
    <cellStyle name="Kategorie Summen 2 2 4 3" xfId="26933"/>
    <cellStyle name="Kategorie Summen 2 2 5" xfId="26934"/>
    <cellStyle name="Kategorie Summen 2 2 5 2" xfId="26935"/>
    <cellStyle name="Kategorie Summen 2 2 5 2 2" xfId="26936"/>
    <cellStyle name="Kategorie Summen 2 2 5 3" xfId="26937"/>
    <cellStyle name="Kategorie Summen 2 2 6" xfId="26938"/>
    <cellStyle name="Kategorie Summen 2 2 6 2" xfId="26939"/>
    <cellStyle name="Kategorie Summen 2 2 6 2 2" xfId="26940"/>
    <cellStyle name="Kategorie Summen 2 2 6 3" xfId="26941"/>
    <cellStyle name="Kategorie Summen 2 2 7" xfId="26942"/>
    <cellStyle name="Kategorie Summen 2 2 7 2" xfId="26943"/>
    <cellStyle name="Kategorie Summen 2 2 7 2 2" xfId="26944"/>
    <cellStyle name="Kategorie Summen 2 2 7 3" xfId="26945"/>
    <cellStyle name="Kategorie Summen 2 2 8" xfId="26946"/>
    <cellStyle name="Kategorie Summen 2 2 8 2" xfId="26947"/>
    <cellStyle name="Kategorie Summen 2 2 8 2 2" xfId="26948"/>
    <cellStyle name="Kategorie Summen 2 2 8 3" xfId="26949"/>
    <cellStyle name="Kategorie Summen 2 2 9" xfId="26950"/>
    <cellStyle name="Kategorie Summen 2 2 9 2" xfId="26951"/>
    <cellStyle name="Kategorie Summen 2 2 9 2 2" xfId="26952"/>
    <cellStyle name="Kategorie Summen 2 2 9 3" xfId="26953"/>
    <cellStyle name="Kategorie Summen 2 3" xfId="26954"/>
    <cellStyle name="Kategorie Summen 2 3 2" xfId="26955"/>
    <cellStyle name="Kategorie Summen 2 3 2 2" xfId="26956"/>
    <cellStyle name="Kategorie Summen 2 3 3" xfId="26957"/>
    <cellStyle name="Kategorie Summen 2 4" xfId="26958"/>
    <cellStyle name="Kategorie Summen 2 4 2" xfId="26959"/>
    <cellStyle name="Kategorie Summen 2 4 2 2" xfId="26960"/>
    <cellStyle name="Kategorie Summen 2 4 3" xfId="26961"/>
    <cellStyle name="Kategorie Summen 2 5" xfId="26962"/>
    <cellStyle name="Kategorie Summen 2 5 2" xfId="26963"/>
    <cellStyle name="Kategorie Summen 2 6" xfId="26964"/>
    <cellStyle name="Kategorie Summen 2 6 2" xfId="26965"/>
    <cellStyle name="Kategorie Summen 2 7" xfId="26966"/>
    <cellStyle name="Kategorie Summen 3" xfId="26967"/>
    <cellStyle name="Kategorie Summen 3 2" xfId="26968"/>
    <cellStyle name="Kategorie Summen 3 2 10" xfId="26969"/>
    <cellStyle name="Kategorie Summen 3 2 10 2" xfId="26970"/>
    <cellStyle name="Kategorie Summen 3 2 10 2 2" xfId="26971"/>
    <cellStyle name="Kategorie Summen 3 2 10 3" xfId="26972"/>
    <cellStyle name="Kategorie Summen 3 2 11" xfId="26973"/>
    <cellStyle name="Kategorie Summen 3 2 11 2" xfId="26974"/>
    <cellStyle name="Kategorie Summen 3 2 12" xfId="26975"/>
    <cellStyle name="Kategorie Summen 3 2 12 2" xfId="26976"/>
    <cellStyle name="Kategorie Summen 3 2 13" xfId="26977"/>
    <cellStyle name="Kategorie Summen 3 2 13 2" xfId="26978"/>
    <cellStyle name="Kategorie Summen 3 2 14" xfId="26979"/>
    <cellStyle name="Kategorie Summen 3 2 2" xfId="26980"/>
    <cellStyle name="Kategorie Summen 3 2 2 2" xfId="26981"/>
    <cellStyle name="Kategorie Summen 3 2 2 2 2" xfId="26982"/>
    <cellStyle name="Kategorie Summen 3 2 2 3" xfId="26983"/>
    <cellStyle name="Kategorie Summen 3 2 3" xfId="26984"/>
    <cellStyle name="Kategorie Summen 3 2 3 2" xfId="26985"/>
    <cellStyle name="Kategorie Summen 3 2 3 2 2" xfId="26986"/>
    <cellStyle name="Kategorie Summen 3 2 3 3" xfId="26987"/>
    <cellStyle name="Kategorie Summen 3 2 4" xfId="26988"/>
    <cellStyle name="Kategorie Summen 3 2 4 2" xfId="26989"/>
    <cellStyle name="Kategorie Summen 3 2 4 2 2" xfId="26990"/>
    <cellStyle name="Kategorie Summen 3 2 4 3" xfId="26991"/>
    <cellStyle name="Kategorie Summen 3 2 5" xfId="26992"/>
    <cellStyle name="Kategorie Summen 3 2 5 2" xfId="26993"/>
    <cellStyle name="Kategorie Summen 3 2 5 2 2" xfId="26994"/>
    <cellStyle name="Kategorie Summen 3 2 5 3" xfId="26995"/>
    <cellStyle name="Kategorie Summen 3 2 6" xfId="26996"/>
    <cellStyle name="Kategorie Summen 3 2 6 2" xfId="26997"/>
    <cellStyle name="Kategorie Summen 3 2 6 2 2" xfId="26998"/>
    <cellStyle name="Kategorie Summen 3 2 6 3" xfId="26999"/>
    <cellStyle name="Kategorie Summen 3 2 7" xfId="27000"/>
    <cellStyle name="Kategorie Summen 3 2 7 2" xfId="27001"/>
    <cellStyle name="Kategorie Summen 3 2 7 2 2" xfId="27002"/>
    <cellStyle name="Kategorie Summen 3 2 7 3" xfId="27003"/>
    <cellStyle name="Kategorie Summen 3 2 8" xfId="27004"/>
    <cellStyle name="Kategorie Summen 3 2 8 2" xfId="27005"/>
    <cellStyle name="Kategorie Summen 3 2 8 2 2" xfId="27006"/>
    <cellStyle name="Kategorie Summen 3 2 8 3" xfId="27007"/>
    <cellStyle name="Kategorie Summen 3 2 9" xfId="27008"/>
    <cellStyle name="Kategorie Summen 3 2 9 2" xfId="27009"/>
    <cellStyle name="Kategorie Summen 3 2 9 2 2" xfId="27010"/>
    <cellStyle name="Kategorie Summen 3 2 9 3" xfId="27011"/>
    <cellStyle name="Kategorie Summen 3 3" xfId="27012"/>
    <cellStyle name="Kategorie Summen 3 3 2" xfId="27013"/>
    <cellStyle name="Kategorie Summen 3 3 2 2" xfId="27014"/>
    <cellStyle name="Kategorie Summen 3 3 3" xfId="27015"/>
    <cellStyle name="Kategorie Summen 3 4" xfId="27016"/>
    <cellStyle name="Kategorie Summen 3 4 2" xfId="27017"/>
    <cellStyle name="Kategorie Summen 3 4 2 2" xfId="27018"/>
    <cellStyle name="Kategorie Summen 3 4 3" xfId="27019"/>
    <cellStyle name="Kategorie Summen 3 5" xfId="27020"/>
    <cellStyle name="Kategorie Summen 3 5 2" xfId="27021"/>
    <cellStyle name="Kategorie Summen 3 6" xfId="27022"/>
    <cellStyle name="Kategorie Summen 3 6 2" xfId="27023"/>
    <cellStyle name="Kategorie Summen 3 7" xfId="27024"/>
    <cellStyle name="Kategorie Summen 4" xfId="27025"/>
    <cellStyle name="Kategorie Summen 4 2" xfId="27026"/>
    <cellStyle name="Kategorie Summen 4 2 10" xfId="27027"/>
    <cellStyle name="Kategorie Summen 4 2 10 2" xfId="27028"/>
    <cellStyle name="Kategorie Summen 4 2 10 2 2" xfId="27029"/>
    <cellStyle name="Kategorie Summen 4 2 10 3" xfId="27030"/>
    <cellStyle name="Kategorie Summen 4 2 11" xfId="27031"/>
    <cellStyle name="Kategorie Summen 4 2 11 2" xfId="27032"/>
    <cellStyle name="Kategorie Summen 4 2 12" xfId="27033"/>
    <cellStyle name="Kategorie Summen 4 2 12 2" xfId="27034"/>
    <cellStyle name="Kategorie Summen 4 2 13" xfId="27035"/>
    <cellStyle name="Kategorie Summen 4 2 13 2" xfId="27036"/>
    <cellStyle name="Kategorie Summen 4 2 14" xfId="27037"/>
    <cellStyle name="Kategorie Summen 4 2 2" xfId="27038"/>
    <cellStyle name="Kategorie Summen 4 2 2 2" xfId="27039"/>
    <cellStyle name="Kategorie Summen 4 2 2 2 2" xfId="27040"/>
    <cellStyle name="Kategorie Summen 4 2 2 3" xfId="27041"/>
    <cellStyle name="Kategorie Summen 4 2 3" xfId="27042"/>
    <cellStyle name="Kategorie Summen 4 2 3 2" xfId="27043"/>
    <cellStyle name="Kategorie Summen 4 2 3 2 2" xfId="27044"/>
    <cellStyle name="Kategorie Summen 4 2 3 3" xfId="27045"/>
    <cellStyle name="Kategorie Summen 4 2 4" xfId="27046"/>
    <cellStyle name="Kategorie Summen 4 2 4 2" xfId="27047"/>
    <cellStyle name="Kategorie Summen 4 2 4 2 2" xfId="27048"/>
    <cellStyle name="Kategorie Summen 4 2 4 3" xfId="27049"/>
    <cellStyle name="Kategorie Summen 4 2 5" xfId="27050"/>
    <cellStyle name="Kategorie Summen 4 2 5 2" xfId="27051"/>
    <cellStyle name="Kategorie Summen 4 2 5 2 2" xfId="27052"/>
    <cellStyle name="Kategorie Summen 4 2 5 3" xfId="27053"/>
    <cellStyle name="Kategorie Summen 4 2 6" xfId="27054"/>
    <cellStyle name="Kategorie Summen 4 2 6 2" xfId="27055"/>
    <cellStyle name="Kategorie Summen 4 2 6 2 2" xfId="27056"/>
    <cellStyle name="Kategorie Summen 4 2 6 3" xfId="27057"/>
    <cellStyle name="Kategorie Summen 4 2 7" xfId="27058"/>
    <cellStyle name="Kategorie Summen 4 2 7 2" xfId="27059"/>
    <cellStyle name="Kategorie Summen 4 2 7 2 2" xfId="27060"/>
    <cellStyle name="Kategorie Summen 4 2 7 3" xfId="27061"/>
    <cellStyle name="Kategorie Summen 4 2 8" xfId="27062"/>
    <cellStyle name="Kategorie Summen 4 2 8 2" xfId="27063"/>
    <cellStyle name="Kategorie Summen 4 2 8 2 2" xfId="27064"/>
    <cellStyle name="Kategorie Summen 4 2 8 3" xfId="27065"/>
    <cellStyle name="Kategorie Summen 4 2 9" xfId="27066"/>
    <cellStyle name="Kategorie Summen 4 2 9 2" xfId="27067"/>
    <cellStyle name="Kategorie Summen 4 2 9 2 2" xfId="27068"/>
    <cellStyle name="Kategorie Summen 4 2 9 3" xfId="27069"/>
    <cellStyle name="Kategorie Summen 4 3" xfId="27070"/>
    <cellStyle name="Kategorie Summen 4 3 2" xfId="27071"/>
    <cellStyle name="Kategorie Summen 4 3 2 2" xfId="27072"/>
    <cellStyle name="Kategorie Summen 4 3 3" xfId="27073"/>
    <cellStyle name="Kategorie Summen 4 4" xfId="27074"/>
    <cellStyle name="Kategorie Summen 4 4 2" xfId="27075"/>
    <cellStyle name="Kategorie Summen 4 4 2 2" xfId="27076"/>
    <cellStyle name="Kategorie Summen 4 4 3" xfId="27077"/>
    <cellStyle name="Kategorie Summen 4 5" xfId="27078"/>
    <cellStyle name="Kategorie Summen 4 5 2" xfId="27079"/>
    <cellStyle name="Kategorie Summen 4 6" xfId="27080"/>
    <cellStyle name="Kategorie Summen 4 6 2" xfId="27081"/>
    <cellStyle name="Kategorie Summen 4 7" xfId="27082"/>
    <cellStyle name="Kategorie Summen 5" xfId="27083"/>
    <cellStyle name="Kategorie Summen 5 10" xfId="27084"/>
    <cellStyle name="Kategorie Summen 5 10 2" xfId="27085"/>
    <cellStyle name="Kategorie Summen 5 10 2 2" xfId="27086"/>
    <cellStyle name="Kategorie Summen 5 10 3" xfId="27087"/>
    <cellStyle name="Kategorie Summen 5 11" xfId="27088"/>
    <cellStyle name="Kategorie Summen 5 11 2" xfId="27089"/>
    <cellStyle name="Kategorie Summen 5 12" xfId="27090"/>
    <cellStyle name="Kategorie Summen 5 12 2" xfId="27091"/>
    <cellStyle name="Kategorie Summen 5 13" xfId="27092"/>
    <cellStyle name="Kategorie Summen 5 13 2" xfId="27093"/>
    <cellStyle name="Kategorie Summen 5 14" xfId="27094"/>
    <cellStyle name="Kategorie Summen 5 2" xfId="27095"/>
    <cellStyle name="Kategorie Summen 5 2 2" xfId="27096"/>
    <cellStyle name="Kategorie Summen 5 2 2 2" xfId="27097"/>
    <cellStyle name="Kategorie Summen 5 2 3" xfId="27098"/>
    <cellStyle name="Kategorie Summen 5 3" xfId="27099"/>
    <cellStyle name="Kategorie Summen 5 3 2" xfId="27100"/>
    <cellStyle name="Kategorie Summen 5 3 2 2" xfId="27101"/>
    <cellStyle name="Kategorie Summen 5 3 3" xfId="27102"/>
    <cellStyle name="Kategorie Summen 5 4" xfId="27103"/>
    <cellStyle name="Kategorie Summen 5 4 2" xfId="27104"/>
    <cellStyle name="Kategorie Summen 5 4 2 2" xfId="27105"/>
    <cellStyle name="Kategorie Summen 5 4 3" xfId="27106"/>
    <cellStyle name="Kategorie Summen 5 5" xfId="27107"/>
    <cellStyle name="Kategorie Summen 5 5 2" xfId="27108"/>
    <cellStyle name="Kategorie Summen 5 5 2 2" xfId="27109"/>
    <cellStyle name="Kategorie Summen 5 5 3" xfId="27110"/>
    <cellStyle name="Kategorie Summen 5 6" xfId="27111"/>
    <cellStyle name="Kategorie Summen 5 6 2" xfId="27112"/>
    <cellStyle name="Kategorie Summen 5 6 2 2" xfId="27113"/>
    <cellStyle name="Kategorie Summen 5 6 3" xfId="27114"/>
    <cellStyle name="Kategorie Summen 5 7" xfId="27115"/>
    <cellStyle name="Kategorie Summen 5 7 2" xfId="27116"/>
    <cellStyle name="Kategorie Summen 5 7 2 2" xfId="27117"/>
    <cellStyle name="Kategorie Summen 5 7 3" xfId="27118"/>
    <cellStyle name="Kategorie Summen 5 8" xfId="27119"/>
    <cellStyle name="Kategorie Summen 5 8 2" xfId="27120"/>
    <cellStyle name="Kategorie Summen 5 8 2 2" xfId="27121"/>
    <cellStyle name="Kategorie Summen 5 8 3" xfId="27122"/>
    <cellStyle name="Kategorie Summen 5 9" xfId="27123"/>
    <cellStyle name="Kategorie Summen 5 9 2" xfId="27124"/>
    <cellStyle name="Kategorie Summen 5 9 2 2" xfId="27125"/>
    <cellStyle name="Kategorie Summen 5 9 3" xfId="27126"/>
    <cellStyle name="Kategorie Summen 6" xfId="27127"/>
    <cellStyle name="Kategorie Summen 6 2" xfId="27128"/>
    <cellStyle name="Kategorie Summen 6 2 2" xfId="27129"/>
    <cellStyle name="Kategorie Summen 6 3" xfId="27130"/>
    <cellStyle name="Kategorie Summen 7" xfId="27131"/>
    <cellStyle name="Kategorie Summen 7 2" xfId="27132"/>
    <cellStyle name="Kategorie Summen 7 2 2" xfId="27133"/>
    <cellStyle name="Kategorie Summen 7 3" xfId="27134"/>
    <cellStyle name="Kategorie Summen 8" xfId="27135"/>
    <cellStyle name="Kategorie Summen 8 2" xfId="27136"/>
    <cellStyle name="Kategorie Summen 9" xfId="27137"/>
    <cellStyle name="Kategorie Summen 9 2" xfId="27138"/>
    <cellStyle name="Komma" xfId="23" builtinId="3" hidden="1"/>
    <cellStyle name="Komma" xfId="386" builtinId="3"/>
    <cellStyle name="Komma [0]" xfId="24" builtinId="6" hidden="1"/>
    <cellStyle name="Komma 10" xfId="27139"/>
    <cellStyle name="Komma 10 2" xfId="256"/>
    <cellStyle name="Komma 10 2 2" xfId="257"/>
    <cellStyle name="Komma 10 2 2 2" xfId="36330"/>
    <cellStyle name="Komma 10 2 3" xfId="304"/>
    <cellStyle name="Komma 10 2 4" xfId="36332"/>
    <cellStyle name="Komma 11" xfId="258"/>
    <cellStyle name="Komma 11 2" xfId="27140"/>
    <cellStyle name="Komma 11 2 2" xfId="27141"/>
    <cellStyle name="Komma 11 2 2 2" xfId="27142"/>
    <cellStyle name="Komma 11 2 2 3" xfId="27143"/>
    <cellStyle name="Komma 11 2 3" xfId="27144"/>
    <cellStyle name="Komma 11 2 4" xfId="27145"/>
    <cellStyle name="Komma 11 3" xfId="27146"/>
    <cellStyle name="Komma 11 3 2" xfId="27147"/>
    <cellStyle name="Komma 11 3 3" xfId="27148"/>
    <cellStyle name="Komma 11 4" xfId="27149"/>
    <cellStyle name="Komma 11 5" xfId="27150"/>
    <cellStyle name="Komma 12" xfId="27151"/>
    <cellStyle name="Komma 12 2" xfId="27152"/>
    <cellStyle name="Komma 12 2 2" xfId="27153"/>
    <cellStyle name="Komma 12 2 2 2" xfId="27154"/>
    <cellStyle name="Komma 12 2 2 3" xfId="27155"/>
    <cellStyle name="Komma 12 2 3" xfId="27156"/>
    <cellStyle name="Komma 12 2 4" xfId="27157"/>
    <cellStyle name="Komma 12 3" xfId="27158"/>
    <cellStyle name="Komma 12 3 2" xfId="27159"/>
    <cellStyle name="Komma 12 3 3" xfId="27160"/>
    <cellStyle name="Komma 12 4" xfId="27161"/>
    <cellStyle name="Komma 12 5" xfId="27162"/>
    <cellStyle name="Komma 13" xfId="27163"/>
    <cellStyle name="Komma 14" xfId="27164"/>
    <cellStyle name="Komma 14 2" xfId="185"/>
    <cellStyle name="Komma 14 2 2" xfId="36374"/>
    <cellStyle name="Komma 2" xfId="128"/>
    <cellStyle name="Komma 2 10" xfId="27165"/>
    <cellStyle name="Komma 2 2" xfId="183"/>
    <cellStyle name="Komma 2 2 2" xfId="259"/>
    <cellStyle name="Komma 2 2 2 2" xfId="27166"/>
    <cellStyle name="Komma 2 2 2 3" xfId="27167"/>
    <cellStyle name="Komma 2 2 3" xfId="27168"/>
    <cellStyle name="Komma 2 2 4" xfId="27169"/>
    <cellStyle name="Komma 2 2 5" xfId="27170"/>
    <cellStyle name="Komma 2 2 6" xfId="27171"/>
    <cellStyle name="Komma 2 3" xfId="189"/>
    <cellStyle name="Komma 2 4" xfId="260"/>
    <cellStyle name="Komma 2 5" xfId="231"/>
    <cellStyle name="Komma 2 6" xfId="27172"/>
    <cellStyle name="Komma 2 7" xfId="27173"/>
    <cellStyle name="Komma 2 7 2" xfId="27174"/>
    <cellStyle name="Komma 2 7 3" xfId="27175"/>
    <cellStyle name="Komma 2 7 4" xfId="27176"/>
    <cellStyle name="Komma 2 8" xfId="27177"/>
    <cellStyle name="Komma 2 8 2" xfId="27178"/>
    <cellStyle name="Komma 2 9" xfId="27179"/>
    <cellStyle name="Komma 3" xfId="171"/>
    <cellStyle name="Komma 3 10" xfId="27180"/>
    <cellStyle name="Komma 3 2" xfId="190"/>
    <cellStyle name="Komma 3 2 2" xfId="27181"/>
    <cellStyle name="Komma 3 2 2 2" xfId="27182"/>
    <cellStyle name="Komma 3 2 2 2 2" xfId="27183"/>
    <cellStyle name="Komma 3 2 2 2 3" xfId="27184"/>
    <cellStyle name="Komma 3 2 2 3" xfId="27185"/>
    <cellStyle name="Komma 3 2 2 4" xfId="27186"/>
    <cellStyle name="Komma 3 2 3" xfId="27187"/>
    <cellStyle name="Komma 3 2 3 2" xfId="27188"/>
    <cellStyle name="Komma 3 2 3 3" xfId="27189"/>
    <cellStyle name="Komma 3 2 4" xfId="27190"/>
    <cellStyle name="Komma 3 2 5" xfId="27191"/>
    <cellStyle name="Komma 3 3" xfId="261"/>
    <cellStyle name="Komma 3 3 2" xfId="27192"/>
    <cellStyle name="Komma 3 3 2 2" xfId="27193"/>
    <cellStyle name="Komma 3 3 2 2 2" xfId="27194"/>
    <cellStyle name="Komma 3 3 2 2 3" xfId="27195"/>
    <cellStyle name="Komma 3 3 2 3" xfId="27196"/>
    <cellStyle name="Komma 3 3 2 4" xfId="27197"/>
    <cellStyle name="Komma 3 3 3" xfId="27198"/>
    <cellStyle name="Komma 3 3 3 2" xfId="27199"/>
    <cellStyle name="Komma 3 3 3 3" xfId="27200"/>
    <cellStyle name="Komma 3 3 4" xfId="27201"/>
    <cellStyle name="Komma 3 3 5" xfId="27202"/>
    <cellStyle name="Komma 3 4" xfId="27203"/>
    <cellStyle name="Komma 3 4 2" xfId="27204"/>
    <cellStyle name="Komma 3 4 2 2" xfId="27205"/>
    <cellStyle name="Komma 3 4 2 2 2" xfId="27206"/>
    <cellStyle name="Komma 3 4 2 2 3" xfId="27207"/>
    <cellStyle name="Komma 3 4 2 3" xfId="27208"/>
    <cellStyle name="Komma 3 4 2 4" xfId="27209"/>
    <cellStyle name="Komma 3 4 3" xfId="27210"/>
    <cellStyle name="Komma 3 4 3 2" xfId="27211"/>
    <cellStyle name="Komma 3 4 3 3" xfId="27212"/>
    <cellStyle name="Komma 3 4 4" xfId="27213"/>
    <cellStyle name="Komma 3 4 5" xfId="27214"/>
    <cellStyle name="Komma 3 5" xfId="27215"/>
    <cellStyle name="Komma 3 5 2" xfId="27216"/>
    <cellStyle name="Komma 3 5 2 2" xfId="27217"/>
    <cellStyle name="Komma 3 5 2 2 2" xfId="27218"/>
    <cellStyle name="Komma 3 5 2 2 3" xfId="27219"/>
    <cellStyle name="Komma 3 5 2 3" xfId="27220"/>
    <cellStyle name="Komma 3 5 2 4" xfId="27221"/>
    <cellStyle name="Komma 3 5 3" xfId="27222"/>
    <cellStyle name="Komma 3 5 3 2" xfId="27223"/>
    <cellStyle name="Komma 3 5 3 3" xfId="27224"/>
    <cellStyle name="Komma 3 5 4" xfId="27225"/>
    <cellStyle name="Komma 3 5 5" xfId="27226"/>
    <cellStyle name="Komma 3 6" xfId="27227"/>
    <cellStyle name="Komma 3 6 2" xfId="27228"/>
    <cellStyle name="Komma 3 6 2 2" xfId="27229"/>
    <cellStyle name="Komma 3 6 2 2 2" xfId="27230"/>
    <cellStyle name="Komma 3 6 2 2 3" xfId="27231"/>
    <cellStyle name="Komma 3 6 2 3" xfId="27232"/>
    <cellStyle name="Komma 3 6 2 4" xfId="27233"/>
    <cellStyle name="Komma 3 6 3" xfId="27234"/>
    <cellStyle name="Komma 3 6 3 2" xfId="27235"/>
    <cellStyle name="Komma 3 6 3 3" xfId="27236"/>
    <cellStyle name="Komma 3 6 4" xfId="27237"/>
    <cellStyle name="Komma 3 6 5" xfId="27238"/>
    <cellStyle name="Komma 3 7" xfId="27239"/>
    <cellStyle name="Komma 3 7 2" xfId="27240"/>
    <cellStyle name="Komma 3 7 2 2" xfId="27241"/>
    <cellStyle name="Komma 3 7 2 2 2" xfId="27242"/>
    <cellStyle name="Komma 3 7 2 2 3" xfId="27243"/>
    <cellStyle name="Komma 3 7 2 3" xfId="27244"/>
    <cellStyle name="Komma 3 7 2 4" xfId="27245"/>
    <cellStyle name="Komma 3 7 3" xfId="27246"/>
    <cellStyle name="Komma 3 7 3 2" xfId="27247"/>
    <cellStyle name="Komma 3 7 3 3" xfId="27248"/>
    <cellStyle name="Komma 3 7 4" xfId="27249"/>
    <cellStyle name="Komma 3 7 5" xfId="27250"/>
    <cellStyle name="Komma 3 8" xfId="27251"/>
    <cellStyle name="Komma 3 8 2" xfId="27252"/>
    <cellStyle name="Komma 3 8 2 2" xfId="27253"/>
    <cellStyle name="Komma 3 8 2 2 2" xfId="27254"/>
    <cellStyle name="Komma 3 8 2 2 3" xfId="27255"/>
    <cellStyle name="Komma 3 8 2 3" xfId="27256"/>
    <cellStyle name="Komma 3 8 2 4" xfId="27257"/>
    <cellStyle name="Komma 3 8 3" xfId="27258"/>
    <cellStyle name="Komma 3 8 3 2" xfId="27259"/>
    <cellStyle name="Komma 3 8 3 3" xfId="27260"/>
    <cellStyle name="Komma 3 8 4" xfId="27261"/>
    <cellStyle name="Komma 3 8 5" xfId="27262"/>
    <cellStyle name="Komma 3 9" xfId="27263"/>
    <cellStyle name="Komma 3 9 2" xfId="27264"/>
    <cellStyle name="Komma 3 9 2 2" xfId="27265"/>
    <cellStyle name="Komma 3 9 2 2 2" xfId="27266"/>
    <cellStyle name="Komma 3 9 2 2 3" xfId="27267"/>
    <cellStyle name="Komma 3 9 2 3" xfId="27268"/>
    <cellStyle name="Komma 3 9 2 4" xfId="27269"/>
    <cellStyle name="Komma 3 9 3" xfId="27270"/>
    <cellStyle name="Komma 3 9 3 2" xfId="27271"/>
    <cellStyle name="Komma 3 9 3 3" xfId="27272"/>
    <cellStyle name="Komma 3 9 4" xfId="27273"/>
    <cellStyle name="Komma 3 9 5" xfId="27274"/>
    <cellStyle name="Komma 4" xfId="186"/>
    <cellStyle name="Komma 4 2" xfId="196"/>
    <cellStyle name="Komma 4 2 2" xfId="335"/>
    <cellStyle name="Komma 4 2 2 2" xfId="27275"/>
    <cellStyle name="Komma 4 2 2 3" xfId="27276"/>
    <cellStyle name="Komma 4 2 3" xfId="262"/>
    <cellStyle name="Komma 4 2 4" xfId="27277"/>
    <cellStyle name="Komma 4 3" xfId="334"/>
    <cellStyle name="Komma 4 3 2" xfId="27278"/>
    <cellStyle name="Komma 4 3 3" xfId="27279"/>
    <cellStyle name="Komma 5" xfId="104"/>
    <cellStyle name="Komma 5 2" xfId="263"/>
    <cellStyle name="Komma 5 2 2" xfId="336"/>
    <cellStyle name="Komma 5 2 2 2" xfId="27280"/>
    <cellStyle name="Komma 5 2 2 3" xfId="27281"/>
    <cellStyle name="Komma 5 2 3" xfId="27282"/>
    <cellStyle name="Komma 5 2 4" xfId="27283"/>
    <cellStyle name="Komma 5 3" xfId="27284"/>
    <cellStyle name="Komma 5 3 2" xfId="27285"/>
    <cellStyle name="Komma 5 3 3" xfId="27286"/>
    <cellStyle name="Komma 6" xfId="264"/>
    <cellStyle name="Komma 6 2" xfId="27287"/>
    <cellStyle name="Komma 6 2 2" xfId="27288"/>
    <cellStyle name="Komma 6 2 2 2" xfId="27289"/>
    <cellStyle name="Komma 6 2 2 3" xfId="27290"/>
    <cellStyle name="Komma 6 2 3" xfId="27291"/>
    <cellStyle name="Komma 6 2 4" xfId="27292"/>
    <cellStyle name="Komma 6 3" xfId="27293"/>
    <cellStyle name="Komma 6 3 2" xfId="27294"/>
    <cellStyle name="Komma 6 3 3" xfId="27295"/>
    <cellStyle name="Komma 7" xfId="303"/>
    <cellStyle name="Komma 7 2" xfId="27296"/>
    <cellStyle name="Komma 7 2 2" xfId="27297"/>
    <cellStyle name="Komma 7 2 2 2" xfId="27298"/>
    <cellStyle name="Komma 7 2 2 3" xfId="27299"/>
    <cellStyle name="Komma 7 2 3" xfId="27300"/>
    <cellStyle name="Komma 7 2 4" xfId="27301"/>
    <cellStyle name="Komma 7 3" xfId="27302"/>
    <cellStyle name="Komma 7 3 2" xfId="27303"/>
    <cellStyle name="Komma 7 3 3" xfId="27304"/>
    <cellStyle name="Komma 8" xfId="27305"/>
    <cellStyle name="Komma 8 2" xfId="27306"/>
    <cellStyle name="Komma 8 2 2" xfId="27307"/>
    <cellStyle name="Komma 8 2 2 2" xfId="27308"/>
    <cellStyle name="Komma 8 2 2 3" xfId="27309"/>
    <cellStyle name="Komma 8 2 3" xfId="27310"/>
    <cellStyle name="Komma 8 2 4" xfId="27311"/>
    <cellStyle name="Komma 8 3" xfId="27312"/>
    <cellStyle name="Komma 8 3 2" xfId="27313"/>
    <cellStyle name="Komma 8 3 3" xfId="27314"/>
    <cellStyle name="Komma 9" xfId="27315"/>
    <cellStyle name="Kop" xfId="27316"/>
    <cellStyle name="Kop 1" xfId="29" builtinId="16" hidden="1"/>
    <cellStyle name="Kop 1" xfId="36334" builtinId="16" customBuiltin="1"/>
    <cellStyle name="Kop 1 2" xfId="105"/>
    <cellStyle name="Kop 1 3" xfId="27317"/>
    <cellStyle name="Kop 1 4" xfId="27318"/>
    <cellStyle name="Kop 1 5" xfId="27319"/>
    <cellStyle name="Kop 1 6" xfId="27320"/>
    <cellStyle name="Kop 1 7" xfId="27321"/>
    <cellStyle name="Kop 2" xfId="30" builtinId="17" hidden="1"/>
    <cellStyle name="Kop 2" xfId="36335" builtinId="17" customBuiltin="1"/>
    <cellStyle name="Kop 2 2" xfId="106"/>
    <cellStyle name="Kop 2 3" xfId="27322"/>
    <cellStyle name="Kop 2 4" xfId="27323"/>
    <cellStyle name="Kop 2 5" xfId="27324"/>
    <cellStyle name="Kop 2 6" xfId="27325"/>
    <cellStyle name="Kop 2 7" xfId="27326"/>
    <cellStyle name="Kop 3" xfId="31" builtinId="18" hidden="1"/>
    <cellStyle name="Kop 3" xfId="36336" builtinId="18" customBuiltin="1"/>
    <cellStyle name="Kop 3 2" xfId="107"/>
    <cellStyle name="Kop 3 3" xfId="27327"/>
    <cellStyle name="Kop 3 4" xfId="27328"/>
    <cellStyle name="Kop 3 5" xfId="27329"/>
    <cellStyle name="Kop 3 6" xfId="27330"/>
    <cellStyle name="Kop 3 7" xfId="27331"/>
    <cellStyle name="Kop 4" xfId="32" builtinId="19" hidden="1"/>
    <cellStyle name="Kop 4" xfId="36337" builtinId="19" customBuiltin="1"/>
    <cellStyle name="Kop 4 2" xfId="108"/>
    <cellStyle name="Kop 4 3" xfId="27332"/>
    <cellStyle name="Kop 4 4" xfId="27333"/>
    <cellStyle name="Kop 4 5" xfId="27334"/>
    <cellStyle name="Kop 4 6" xfId="27335"/>
    <cellStyle name="Kop 4 7" xfId="27336"/>
    <cellStyle name="KPI" xfId="27337"/>
    <cellStyle name="KPI 10" xfId="27338"/>
    <cellStyle name="KPI 11" xfId="27339"/>
    <cellStyle name="KPI 2" xfId="27340"/>
    <cellStyle name="KPI 2 10" xfId="27341"/>
    <cellStyle name="KPI 2 2" xfId="27342"/>
    <cellStyle name="KPI 2 2 10" xfId="27343"/>
    <cellStyle name="KPI 2 2 2" xfId="27344"/>
    <cellStyle name="KPI 2 2 2 2" xfId="27345"/>
    <cellStyle name="KPI 2 2 3" xfId="27346"/>
    <cellStyle name="KPI 2 2 3 2" xfId="27347"/>
    <cellStyle name="KPI 2 2 4" xfId="27348"/>
    <cellStyle name="KPI 2 2 4 2" xfId="27349"/>
    <cellStyle name="KPI 2 2 5" xfId="27350"/>
    <cellStyle name="KPI 2 2 5 2" xfId="27351"/>
    <cellStyle name="KPI 2 2 6" xfId="27352"/>
    <cellStyle name="KPI 2 2 6 2" xfId="27353"/>
    <cellStyle name="KPI 2 2 7" xfId="27354"/>
    <cellStyle name="KPI 2 2 7 2" xfId="27355"/>
    <cellStyle name="KPI 2 2 8" xfId="27356"/>
    <cellStyle name="KPI 2 2 8 2" xfId="27357"/>
    <cellStyle name="KPI 2 2 9" xfId="27358"/>
    <cellStyle name="KPI 2 3" xfId="27359"/>
    <cellStyle name="KPI 2 3 2" xfId="27360"/>
    <cellStyle name="KPI 2 4" xfId="27361"/>
    <cellStyle name="KPI 2 4 2" xfId="27362"/>
    <cellStyle name="KPI 2 5" xfId="27363"/>
    <cellStyle name="KPI 2 5 2" xfId="27364"/>
    <cellStyle name="KPI 2 6" xfId="27365"/>
    <cellStyle name="KPI 2 6 2" xfId="27366"/>
    <cellStyle name="KPI 2 7" xfId="27367"/>
    <cellStyle name="KPI 2 7 2" xfId="27368"/>
    <cellStyle name="KPI 2 8" xfId="27369"/>
    <cellStyle name="KPI 2 8 2" xfId="27370"/>
    <cellStyle name="KPI 2 9" xfId="27371"/>
    <cellStyle name="KPI 3" xfId="27372"/>
    <cellStyle name="KPI 3 10" xfId="27373"/>
    <cellStyle name="KPI 3 2" xfId="27374"/>
    <cellStyle name="KPI 3 2 2" xfId="27375"/>
    <cellStyle name="KPI 3 3" xfId="27376"/>
    <cellStyle name="KPI 3 3 2" xfId="27377"/>
    <cellStyle name="KPI 3 4" xfId="27378"/>
    <cellStyle name="KPI 3 4 2" xfId="27379"/>
    <cellStyle name="KPI 3 5" xfId="27380"/>
    <cellStyle name="KPI 3 5 2" xfId="27381"/>
    <cellStyle name="KPI 3 6" xfId="27382"/>
    <cellStyle name="KPI 3 6 2" xfId="27383"/>
    <cellStyle name="KPI 3 7" xfId="27384"/>
    <cellStyle name="KPI 3 7 2" xfId="27385"/>
    <cellStyle name="KPI 3 8" xfId="27386"/>
    <cellStyle name="KPI 3 8 2" xfId="27387"/>
    <cellStyle name="KPI 3 9" xfId="27388"/>
    <cellStyle name="KPI 4" xfId="27389"/>
    <cellStyle name="KPI 4 2" xfId="27390"/>
    <cellStyle name="KPI 5" xfId="27391"/>
    <cellStyle name="KPI 5 2" xfId="27392"/>
    <cellStyle name="KPI 6" xfId="27393"/>
    <cellStyle name="KPI 6 2" xfId="27394"/>
    <cellStyle name="KPI 7" xfId="27395"/>
    <cellStyle name="KPI 7 2" xfId="27396"/>
    <cellStyle name="KPI 8" xfId="27397"/>
    <cellStyle name="KPI 8 2" xfId="27398"/>
    <cellStyle name="KPI 9" xfId="27399"/>
    <cellStyle name="KPI 9 2" xfId="27400"/>
    <cellStyle name="KPMG Heading 1" xfId="27401"/>
    <cellStyle name="KPMG Heading 2" xfId="27402"/>
    <cellStyle name="KPMG Heading 3" xfId="27403"/>
    <cellStyle name="KPMG Heading 4" xfId="27404"/>
    <cellStyle name="KPMG Normal" xfId="27405"/>
    <cellStyle name="KPMG Normal Text" xfId="27406"/>
    <cellStyle name="Lagerprojekt" xfId="27407"/>
    <cellStyle name="Lagerprojekt 10" xfId="27408"/>
    <cellStyle name="Lagerprojekt 2" xfId="27409"/>
    <cellStyle name="Lagerprojekt 2 2" xfId="27410"/>
    <cellStyle name="Lagerprojekt 2 2 10" xfId="27411"/>
    <cellStyle name="Lagerprojekt 2 2 10 2" xfId="27412"/>
    <cellStyle name="Lagerprojekt 2 2 10 2 2" xfId="27413"/>
    <cellStyle name="Lagerprojekt 2 2 10 3" xfId="27414"/>
    <cellStyle name="Lagerprojekt 2 2 11" xfId="27415"/>
    <cellStyle name="Lagerprojekt 2 2 11 2" xfId="27416"/>
    <cellStyle name="Lagerprojekt 2 2 12" xfId="27417"/>
    <cellStyle name="Lagerprojekt 2 2 12 2" xfId="27418"/>
    <cellStyle name="Lagerprojekt 2 2 13" xfId="27419"/>
    <cellStyle name="Lagerprojekt 2 2 13 2" xfId="27420"/>
    <cellStyle name="Lagerprojekt 2 2 14" xfId="27421"/>
    <cellStyle name="Lagerprojekt 2 2 2" xfId="27422"/>
    <cellStyle name="Lagerprojekt 2 2 2 2" xfId="27423"/>
    <cellStyle name="Lagerprojekt 2 2 2 2 2" xfId="27424"/>
    <cellStyle name="Lagerprojekt 2 2 2 3" xfId="27425"/>
    <cellStyle name="Lagerprojekt 2 2 3" xfId="27426"/>
    <cellStyle name="Lagerprojekt 2 2 3 2" xfId="27427"/>
    <cellStyle name="Lagerprojekt 2 2 3 2 2" xfId="27428"/>
    <cellStyle name="Lagerprojekt 2 2 3 3" xfId="27429"/>
    <cellStyle name="Lagerprojekt 2 2 4" xfId="27430"/>
    <cellStyle name="Lagerprojekt 2 2 4 2" xfId="27431"/>
    <cellStyle name="Lagerprojekt 2 2 4 2 2" xfId="27432"/>
    <cellStyle name="Lagerprojekt 2 2 4 3" xfId="27433"/>
    <cellStyle name="Lagerprojekt 2 2 5" xfId="27434"/>
    <cellStyle name="Lagerprojekt 2 2 5 2" xfId="27435"/>
    <cellStyle name="Lagerprojekt 2 2 5 2 2" xfId="27436"/>
    <cellStyle name="Lagerprojekt 2 2 5 3" xfId="27437"/>
    <cellStyle name="Lagerprojekt 2 2 6" xfId="27438"/>
    <cellStyle name="Lagerprojekt 2 2 6 2" xfId="27439"/>
    <cellStyle name="Lagerprojekt 2 2 6 2 2" xfId="27440"/>
    <cellStyle name="Lagerprojekt 2 2 6 3" xfId="27441"/>
    <cellStyle name="Lagerprojekt 2 2 7" xfId="27442"/>
    <cellStyle name="Lagerprojekt 2 2 7 2" xfId="27443"/>
    <cellStyle name="Lagerprojekt 2 2 7 2 2" xfId="27444"/>
    <cellStyle name="Lagerprojekt 2 2 7 3" xfId="27445"/>
    <cellStyle name="Lagerprojekt 2 2 8" xfId="27446"/>
    <cellStyle name="Lagerprojekt 2 2 8 2" xfId="27447"/>
    <cellStyle name="Lagerprojekt 2 2 8 2 2" xfId="27448"/>
    <cellStyle name="Lagerprojekt 2 2 8 3" xfId="27449"/>
    <cellStyle name="Lagerprojekt 2 2 9" xfId="27450"/>
    <cellStyle name="Lagerprojekt 2 2 9 2" xfId="27451"/>
    <cellStyle name="Lagerprojekt 2 2 9 2 2" xfId="27452"/>
    <cellStyle name="Lagerprojekt 2 2 9 3" xfId="27453"/>
    <cellStyle name="Lagerprojekt 2 3" xfId="27454"/>
    <cellStyle name="Lagerprojekt 2 3 2" xfId="27455"/>
    <cellStyle name="Lagerprojekt 2 3 2 2" xfId="27456"/>
    <cellStyle name="Lagerprojekt 2 3 3" xfId="27457"/>
    <cellStyle name="Lagerprojekt 2 4" xfId="27458"/>
    <cellStyle name="Lagerprojekt 2 4 2" xfId="27459"/>
    <cellStyle name="Lagerprojekt 2 4 2 2" xfId="27460"/>
    <cellStyle name="Lagerprojekt 2 4 3" xfId="27461"/>
    <cellStyle name="Lagerprojekt 2 5" xfId="27462"/>
    <cellStyle name="Lagerprojekt 2 5 2" xfId="27463"/>
    <cellStyle name="Lagerprojekt 2 6" xfId="27464"/>
    <cellStyle name="Lagerprojekt 2 6 2" xfId="27465"/>
    <cellStyle name="Lagerprojekt 2 7" xfId="27466"/>
    <cellStyle name="Lagerprojekt 3" xfId="27467"/>
    <cellStyle name="Lagerprojekt 3 2" xfId="27468"/>
    <cellStyle name="Lagerprojekt 3 2 10" xfId="27469"/>
    <cellStyle name="Lagerprojekt 3 2 10 2" xfId="27470"/>
    <cellStyle name="Lagerprojekt 3 2 10 2 2" xfId="27471"/>
    <cellStyle name="Lagerprojekt 3 2 10 3" xfId="27472"/>
    <cellStyle name="Lagerprojekt 3 2 11" xfId="27473"/>
    <cellStyle name="Lagerprojekt 3 2 11 2" xfId="27474"/>
    <cellStyle name="Lagerprojekt 3 2 12" xfId="27475"/>
    <cellStyle name="Lagerprojekt 3 2 12 2" xfId="27476"/>
    <cellStyle name="Lagerprojekt 3 2 13" xfId="27477"/>
    <cellStyle name="Lagerprojekt 3 2 13 2" xfId="27478"/>
    <cellStyle name="Lagerprojekt 3 2 14" xfId="27479"/>
    <cellStyle name="Lagerprojekt 3 2 2" xfId="27480"/>
    <cellStyle name="Lagerprojekt 3 2 2 2" xfId="27481"/>
    <cellStyle name="Lagerprojekt 3 2 2 2 2" xfId="27482"/>
    <cellStyle name="Lagerprojekt 3 2 2 3" xfId="27483"/>
    <cellStyle name="Lagerprojekt 3 2 3" xfId="27484"/>
    <cellStyle name="Lagerprojekt 3 2 3 2" xfId="27485"/>
    <cellStyle name="Lagerprojekt 3 2 3 2 2" xfId="27486"/>
    <cellStyle name="Lagerprojekt 3 2 3 3" xfId="27487"/>
    <cellStyle name="Lagerprojekt 3 2 4" xfId="27488"/>
    <cellStyle name="Lagerprojekt 3 2 4 2" xfId="27489"/>
    <cellStyle name="Lagerprojekt 3 2 4 2 2" xfId="27490"/>
    <cellStyle name="Lagerprojekt 3 2 4 3" xfId="27491"/>
    <cellStyle name="Lagerprojekt 3 2 5" xfId="27492"/>
    <cellStyle name="Lagerprojekt 3 2 5 2" xfId="27493"/>
    <cellStyle name="Lagerprojekt 3 2 5 2 2" xfId="27494"/>
    <cellStyle name="Lagerprojekt 3 2 5 3" xfId="27495"/>
    <cellStyle name="Lagerprojekt 3 2 6" xfId="27496"/>
    <cellStyle name="Lagerprojekt 3 2 6 2" xfId="27497"/>
    <cellStyle name="Lagerprojekt 3 2 6 2 2" xfId="27498"/>
    <cellStyle name="Lagerprojekt 3 2 6 3" xfId="27499"/>
    <cellStyle name="Lagerprojekt 3 2 7" xfId="27500"/>
    <cellStyle name="Lagerprojekt 3 2 7 2" xfId="27501"/>
    <cellStyle name="Lagerprojekt 3 2 7 2 2" xfId="27502"/>
    <cellStyle name="Lagerprojekt 3 2 7 3" xfId="27503"/>
    <cellStyle name="Lagerprojekt 3 2 8" xfId="27504"/>
    <cellStyle name="Lagerprojekt 3 2 8 2" xfId="27505"/>
    <cellStyle name="Lagerprojekt 3 2 8 2 2" xfId="27506"/>
    <cellStyle name="Lagerprojekt 3 2 8 3" xfId="27507"/>
    <cellStyle name="Lagerprojekt 3 2 9" xfId="27508"/>
    <cellStyle name="Lagerprojekt 3 2 9 2" xfId="27509"/>
    <cellStyle name="Lagerprojekt 3 2 9 2 2" xfId="27510"/>
    <cellStyle name="Lagerprojekt 3 2 9 3" xfId="27511"/>
    <cellStyle name="Lagerprojekt 3 3" xfId="27512"/>
    <cellStyle name="Lagerprojekt 3 3 2" xfId="27513"/>
    <cellStyle name="Lagerprojekt 3 3 2 2" xfId="27514"/>
    <cellStyle name="Lagerprojekt 3 3 3" xfId="27515"/>
    <cellStyle name="Lagerprojekt 3 4" xfId="27516"/>
    <cellStyle name="Lagerprojekt 3 4 2" xfId="27517"/>
    <cellStyle name="Lagerprojekt 3 4 2 2" xfId="27518"/>
    <cellStyle name="Lagerprojekt 3 4 3" xfId="27519"/>
    <cellStyle name="Lagerprojekt 3 5" xfId="27520"/>
    <cellStyle name="Lagerprojekt 3 5 2" xfId="27521"/>
    <cellStyle name="Lagerprojekt 3 6" xfId="27522"/>
    <cellStyle name="Lagerprojekt 3 6 2" xfId="27523"/>
    <cellStyle name="Lagerprojekt 3 7" xfId="27524"/>
    <cellStyle name="Lagerprojekt 4" xfId="27525"/>
    <cellStyle name="Lagerprojekt 4 2" xfId="27526"/>
    <cellStyle name="Lagerprojekt 4 2 10" xfId="27527"/>
    <cellStyle name="Lagerprojekt 4 2 10 2" xfId="27528"/>
    <cellStyle name="Lagerprojekt 4 2 10 2 2" xfId="27529"/>
    <cellStyle name="Lagerprojekt 4 2 10 3" xfId="27530"/>
    <cellStyle name="Lagerprojekt 4 2 11" xfId="27531"/>
    <cellStyle name="Lagerprojekt 4 2 11 2" xfId="27532"/>
    <cellStyle name="Lagerprojekt 4 2 12" xfId="27533"/>
    <cellStyle name="Lagerprojekt 4 2 12 2" xfId="27534"/>
    <cellStyle name="Lagerprojekt 4 2 13" xfId="27535"/>
    <cellStyle name="Lagerprojekt 4 2 13 2" xfId="27536"/>
    <cellStyle name="Lagerprojekt 4 2 14" xfId="27537"/>
    <cellStyle name="Lagerprojekt 4 2 2" xfId="27538"/>
    <cellStyle name="Lagerprojekt 4 2 2 2" xfId="27539"/>
    <cellStyle name="Lagerprojekt 4 2 2 2 2" xfId="27540"/>
    <cellStyle name="Lagerprojekt 4 2 2 3" xfId="27541"/>
    <cellStyle name="Lagerprojekt 4 2 3" xfId="27542"/>
    <cellStyle name="Lagerprojekt 4 2 3 2" xfId="27543"/>
    <cellStyle name="Lagerprojekt 4 2 3 2 2" xfId="27544"/>
    <cellStyle name="Lagerprojekt 4 2 3 3" xfId="27545"/>
    <cellStyle name="Lagerprojekt 4 2 4" xfId="27546"/>
    <cellStyle name="Lagerprojekt 4 2 4 2" xfId="27547"/>
    <cellStyle name="Lagerprojekt 4 2 4 2 2" xfId="27548"/>
    <cellStyle name="Lagerprojekt 4 2 4 3" xfId="27549"/>
    <cellStyle name="Lagerprojekt 4 2 5" xfId="27550"/>
    <cellStyle name="Lagerprojekt 4 2 5 2" xfId="27551"/>
    <cellStyle name="Lagerprojekt 4 2 5 2 2" xfId="27552"/>
    <cellStyle name="Lagerprojekt 4 2 5 3" xfId="27553"/>
    <cellStyle name="Lagerprojekt 4 2 6" xfId="27554"/>
    <cellStyle name="Lagerprojekt 4 2 6 2" xfId="27555"/>
    <cellStyle name="Lagerprojekt 4 2 6 2 2" xfId="27556"/>
    <cellStyle name="Lagerprojekt 4 2 6 3" xfId="27557"/>
    <cellStyle name="Lagerprojekt 4 2 7" xfId="27558"/>
    <cellStyle name="Lagerprojekt 4 2 7 2" xfId="27559"/>
    <cellStyle name="Lagerprojekt 4 2 7 2 2" xfId="27560"/>
    <cellStyle name="Lagerprojekt 4 2 7 3" xfId="27561"/>
    <cellStyle name="Lagerprojekt 4 2 8" xfId="27562"/>
    <cellStyle name="Lagerprojekt 4 2 8 2" xfId="27563"/>
    <cellStyle name="Lagerprojekt 4 2 8 2 2" xfId="27564"/>
    <cellStyle name="Lagerprojekt 4 2 8 3" xfId="27565"/>
    <cellStyle name="Lagerprojekt 4 2 9" xfId="27566"/>
    <cellStyle name="Lagerprojekt 4 2 9 2" xfId="27567"/>
    <cellStyle name="Lagerprojekt 4 2 9 2 2" xfId="27568"/>
    <cellStyle name="Lagerprojekt 4 2 9 3" xfId="27569"/>
    <cellStyle name="Lagerprojekt 4 3" xfId="27570"/>
    <cellStyle name="Lagerprojekt 4 3 2" xfId="27571"/>
    <cellStyle name="Lagerprojekt 4 3 2 2" xfId="27572"/>
    <cellStyle name="Lagerprojekt 4 3 3" xfId="27573"/>
    <cellStyle name="Lagerprojekt 4 4" xfId="27574"/>
    <cellStyle name="Lagerprojekt 4 4 2" xfId="27575"/>
    <cellStyle name="Lagerprojekt 4 4 2 2" xfId="27576"/>
    <cellStyle name="Lagerprojekt 4 4 3" xfId="27577"/>
    <cellStyle name="Lagerprojekt 4 5" xfId="27578"/>
    <cellStyle name="Lagerprojekt 4 5 2" xfId="27579"/>
    <cellStyle name="Lagerprojekt 4 6" xfId="27580"/>
    <cellStyle name="Lagerprojekt 4 6 2" xfId="27581"/>
    <cellStyle name="Lagerprojekt 4 7" xfId="27582"/>
    <cellStyle name="Lagerprojekt 5" xfId="27583"/>
    <cellStyle name="Lagerprojekt 5 10" xfId="27584"/>
    <cellStyle name="Lagerprojekt 5 10 2" xfId="27585"/>
    <cellStyle name="Lagerprojekt 5 10 2 2" xfId="27586"/>
    <cellStyle name="Lagerprojekt 5 10 3" xfId="27587"/>
    <cellStyle name="Lagerprojekt 5 11" xfId="27588"/>
    <cellStyle name="Lagerprojekt 5 11 2" xfId="27589"/>
    <cellStyle name="Lagerprojekt 5 12" xfId="27590"/>
    <cellStyle name="Lagerprojekt 5 12 2" xfId="27591"/>
    <cellStyle name="Lagerprojekt 5 13" xfId="27592"/>
    <cellStyle name="Lagerprojekt 5 13 2" xfId="27593"/>
    <cellStyle name="Lagerprojekt 5 14" xfId="27594"/>
    <cellStyle name="Lagerprojekt 5 2" xfId="27595"/>
    <cellStyle name="Lagerprojekt 5 2 2" xfId="27596"/>
    <cellStyle name="Lagerprojekt 5 2 2 2" xfId="27597"/>
    <cellStyle name="Lagerprojekt 5 2 3" xfId="27598"/>
    <cellStyle name="Lagerprojekt 5 3" xfId="27599"/>
    <cellStyle name="Lagerprojekt 5 3 2" xfId="27600"/>
    <cellStyle name="Lagerprojekt 5 3 2 2" xfId="27601"/>
    <cellStyle name="Lagerprojekt 5 3 3" xfId="27602"/>
    <cellStyle name="Lagerprojekt 5 4" xfId="27603"/>
    <cellStyle name="Lagerprojekt 5 4 2" xfId="27604"/>
    <cellStyle name="Lagerprojekt 5 4 2 2" xfId="27605"/>
    <cellStyle name="Lagerprojekt 5 4 3" xfId="27606"/>
    <cellStyle name="Lagerprojekt 5 5" xfId="27607"/>
    <cellStyle name="Lagerprojekt 5 5 2" xfId="27608"/>
    <cellStyle name="Lagerprojekt 5 5 2 2" xfId="27609"/>
    <cellStyle name="Lagerprojekt 5 5 3" xfId="27610"/>
    <cellStyle name="Lagerprojekt 5 6" xfId="27611"/>
    <cellStyle name="Lagerprojekt 5 6 2" xfId="27612"/>
    <cellStyle name="Lagerprojekt 5 6 2 2" xfId="27613"/>
    <cellStyle name="Lagerprojekt 5 6 3" xfId="27614"/>
    <cellStyle name="Lagerprojekt 5 7" xfId="27615"/>
    <cellStyle name="Lagerprojekt 5 7 2" xfId="27616"/>
    <cellStyle name="Lagerprojekt 5 7 2 2" xfId="27617"/>
    <cellStyle name="Lagerprojekt 5 7 3" xfId="27618"/>
    <cellStyle name="Lagerprojekt 5 8" xfId="27619"/>
    <cellStyle name="Lagerprojekt 5 8 2" xfId="27620"/>
    <cellStyle name="Lagerprojekt 5 8 2 2" xfId="27621"/>
    <cellStyle name="Lagerprojekt 5 8 3" xfId="27622"/>
    <cellStyle name="Lagerprojekt 5 9" xfId="27623"/>
    <cellStyle name="Lagerprojekt 5 9 2" xfId="27624"/>
    <cellStyle name="Lagerprojekt 5 9 2 2" xfId="27625"/>
    <cellStyle name="Lagerprojekt 5 9 3" xfId="27626"/>
    <cellStyle name="Lagerprojekt 6" xfId="27627"/>
    <cellStyle name="Lagerprojekt 6 2" xfId="27628"/>
    <cellStyle name="Lagerprojekt 6 2 2" xfId="27629"/>
    <cellStyle name="Lagerprojekt 6 3" xfId="27630"/>
    <cellStyle name="Lagerprojekt 7" xfId="27631"/>
    <cellStyle name="Lagerprojekt 7 2" xfId="27632"/>
    <cellStyle name="Lagerprojekt 7 2 2" xfId="27633"/>
    <cellStyle name="Lagerprojekt 7 3" xfId="27634"/>
    <cellStyle name="Lagerprojekt 8" xfId="27635"/>
    <cellStyle name="Lagerprojekt 8 2" xfId="27636"/>
    <cellStyle name="Lagerprojekt 9" xfId="27637"/>
    <cellStyle name="Lagerprojekt 9 2" xfId="27638"/>
    <cellStyle name="Large Page Heading" xfId="27639"/>
    <cellStyle name="light blue2" xfId="27640"/>
    <cellStyle name="light gray" xfId="27641"/>
    <cellStyle name="light green" xfId="27642"/>
    <cellStyle name="light yellow" xfId="27643"/>
    <cellStyle name="lightblue" xfId="27644"/>
    <cellStyle name="Line" xfId="27645"/>
    <cellStyle name="Line 10" xfId="27646"/>
    <cellStyle name="Line 10 2" xfId="27647"/>
    <cellStyle name="Line 10 2 2" xfId="27648"/>
    <cellStyle name="Line 10 2 3" xfId="27649"/>
    <cellStyle name="Line 10 3" xfId="27650"/>
    <cellStyle name="Line 10 4" xfId="27651"/>
    <cellStyle name="Line 11" xfId="27652"/>
    <cellStyle name="Line 11 2" xfId="27653"/>
    <cellStyle name="Line 11 3" xfId="27654"/>
    <cellStyle name="Line 12" xfId="27655"/>
    <cellStyle name="Line 12 2" xfId="27656"/>
    <cellStyle name="Line 12 3" xfId="27657"/>
    <cellStyle name="Line 13" xfId="27658"/>
    <cellStyle name="Line 14" xfId="27659"/>
    <cellStyle name="Line 2" xfId="27660"/>
    <cellStyle name="Line 2 2" xfId="27661"/>
    <cellStyle name="Line 2 2 2" xfId="27662"/>
    <cellStyle name="Line 2 2 2 2" xfId="27663"/>
    <cellStyle name="Line 2 2 2 3" xfId="27664"/>
    <cellStyle name="Line 2 2 3" xfId="27665"/>
    <cellStyle name="Line 2 2 4" xfId="27666"/>
    <cellStyle name="Line 2 3" xfId="27667"/>
    <cellStyle name="Line 2 3 2" xfId="27668"/>
    <cellStyle name="Line 2 3 2 2" xfId="27669"/>
    <cellStyle name="Line 2 3 2 3" xfId="27670"/>
    <cellStyle name="Line 2 3 3" xfId="27671"/>
    <cellStyle name="Line 2 3 4" xfId="27672"/>
    <cellStyle name="Line 2 4" xfId="27673"/>
    <cellStyle name="Line 2 4 2" xfId="27674"/>
    <cellStyle name="Line 2 4 2 2" xfId="27675"/>
    <cellStyle name="Line 2 4 2 3" xfId="27676"/>
    <cellStyle name="Line 2 4 3" xfId="27677"/>
    <cellStyle name="Line 2 4 4" xfId="27678"/>
    <cellStyle name="Line 2 5" xfId="27679"/>
    <cellStyle name="Line 2 5 2" xfId="27680"/>
    <cellStyle name="Line 2 5 3" xfId="27681"/>
    <cellStyle name="Line 2 6" xfId="27682"/>
    <cellStyle name="Line 2 6 2" xfId="27683"/>
    <cellStyle name="Line 2 6 3" xfId="27684"/>
    <cellStyle name="Line 2 7" xfId="27685"/>
    <cellStyle name="Line 2 8" xfId="27686"/>
    <cellStyle name="line 3" xfId="27687"/>
    <cellStyle name="line 3 10" xfId="27688"/>
    <cellStyle name="line 3 10 2" xfId="27689"/>
    <cellStyle name="line 3 11" xfId="27690"/>
    <cellStyle name="line 3 11 2" xfId="27691"/>
    <cellStyle name="line 3 12" xfId="27692"/>
    <cellStyle name="line 3 12 2" xfId="27693"/>
    <cellStyle name="line 3 13" xfId="27694"/>
    <cellStyle name="line 3 13 2" xfId="27695"/>
    <cellStyle name="line 3 14" xfId="27696"/>
    <cellStyle name="line 3 14 2" xfId="27697"/>
    <cellStyle name="line 3 15" xfId="27698"/>
    <cellStyle name="line 3 15 2" xfId="27699"/>
    <cellStyle name="line 3 16" xfId="27700"/>
    <cellStyle name="line 3 16 2" xfId="27701"/>
    <cellStyle name="line 3 17" xfId="27702"/>
    <cellStyle name="line 3 17 2" xfId="27703"/>
    <cellStyle name="line 3 18" xfId="27704"/>
    <cellStyle name="line 3 18 2" xfId="27705"/>
    <cellStyle name="line 3 19" xfId="27706"/>
    <cellStyle name="line 3 2" xfId="27707"/>
    <cellStyle name="line 3 2 2" xfId="27708"/>
    <cellStyle name="line 3 20" xfId="27709"/>
    <cellStyle name="line 3 21" xfId="27710"/>
    <cellStyle name="line 3 3" xfId="27711"/>
    <cellStyle name="line 3 3 2" xfId="27712"/>
    <cellStyle name="line 3 4" xfId="27713"/>
    <cellStyle name="line 3 4 2" xfId="27714"/>
    <cellStyle name="line 3 5" xfId="27715"/>
    <cellStyle name="line 3 5 2" xfId="27716"/>
    <cellStyle name="line 3 6" xfId="27717"/>
    <cellStyle name="line 3 6 2" xfId="27718"/>
    <cellStyle name="line 3 7" xfId="27719"/>
    <cellStyle name="line 3 7 2" xfId="27720"/>
    <cellStyle name="line 3 8" xfId="27721"/>
    <cellStyle name="line 3 8 2" xfId="27722"/>
    <cellStyle name="line 3 9" xfId="27723"/>
    <cellStyle name="line 3 9 2" xfId="27724"/>
    <cellStyle name="line 4" xfId="27725"/>
    <cellStyle name="line 4 10" xfId="27726"/>
    <cellStyle name="line 4 10 2" xfId="27727"/>
    <cellStyle name="line 4 11" xfId="27728"/>
    <cellStyle name="line 4 11 2" xfId="27729"/>
    <cellStyle name="line 4 12" xfId="27730"/>
    <cellStyle name="line 4 12 2" xfId="27731"/>
    <cellStyle name="line 4 13" xfId="27732"/>
    <cellStyle name="line 4 13 2" xfId="27733"/>
    <cellStyle name="line 4 14" xfId="27734"/>
    <cellStyle name="line 4 14 2" xfId="27735"/>
    <cellStyle name="line 4 15" xfId="27736"/>
    <cellStyle name="line 4 15 2" xfId="27737"/>
    <cellStyle name="line 4 16" xfId="27738"/>
    <cellStyle name="line 4 16 2" xfId="27739"/>
    <cellStyle name="line 4 17" xfId="27740"/>
    <cellStyle name="line 4 17 2" xfId="27741"/>
    <cellStyle name="line 4 18" xfId="27742"/>
    <cellStyle name="line 4 18 2" xfId="27743"/>
    <cellStyle name="line 4 19" xfId="27744"/>
    <cellStyle name="line 4 2" xfId="27745"/>
    <cellStyle name="line 4 2 2" xfId="27746"/>
    <cellStyle name="line 4 20" xfId="27747"/>
    <cellStyle name="line 4 21" xfId="27748"/>
    <cellStyle name="line 4 3" xfId="27749"/>
    <cellStyle name="line 4 3 2" xfId="27750"/>
    <cellStyle name="line 4 4" xfId="27751"/>
    <cellStyle name="line 4 4 2" xfId="27752"/>
    <cellStyle name="line 4 5" xfId="27753"/>
    <cellStyle name="line 4 5 2" xfId="27754"/>
    <cellStyle name="line 4 6" xfId="27755"/>
    <cellStyle name="line 4 6 2" xfId="27756"/>
    <cellStyle name="line 4 7" xfId="27757"/>
    <cellStyle name="line 4 7 2" xfId="27758"/>
    <cellStyle name="line 4 8" xfId="27759"/>
    <cellStyle name="line 4 8 2" xfId="27760"/>
    <cellStyle name="line 4 9" xfId="27761"/>
    <cellStyle name="line 4 9 2" xfId="27762"/>
    <cellStyle name="line 5" xfId="27763"/>
    <cellStyle name="line 5 10" xfId="27764"/>
    <cellStyle name="line 5 10 2" xfId="27765"/>
    <cellStyle name="line 5 11" xfId="27766"/>
    <cellStyle name="line 5 11 2" xfId="27767"/>
    <cellStyle name="line 5 12" xfId="27768"/>
    <cellStyle name="line 5 12 2" xfId="27769"/>
    <cellStyle name="line 5 13" xfId="27770"/>
    <cellStyle name="line 5 13 2" xfId="27771"/>
    <cellStyle name="line 5 14" xfId="27772"/>
    <cellStyle name="line 5 14 2" xfId="27773"/>
    <cellStyle name="line 5 15" xfId="27774"/>
    <cellStyle name="line 5 15 2" xfId="27775"/>
    <cellStyle name="line 5 16" xfId="27776"/>
    <cellStyle name="line 5 16 2" xfId="27777"/>
    <cellStyle name="line 5 17" xfId="27778"/>
    <cellStyle name="line 5 17 2" xfId="27779"/>
    <cellStyle name="line 5 18" xfId="27780"/>
    <cellStyle name="line 5 18 2" xfId="27781"/>
    <cellStyle name="line 5 19" xfId="27782"/>
    <cellStyle name="line 5 2" xfId="27783"/>
    <cellStyle name="line 5 2 2" xfId="27784"/>
    <cellStyle name="line 5 20" xfId="27785"/>
    <cellStyle name="line 5 21" xfId="27786"/>
    <cellStyle name="line 5 3" xfId="27787"/>
    <cellStyle name="line 5 3 2" xfId="27788"/>
    <cellStyle name="line 5 4" xfId="27789"/>
    <cellStyle name="line 5 4 2" xfId="27790"/>
    <cellStyle name="line 5 5" xfId="27791"/>
    <cellStyle name="line 5 5 2" xfId="27792"/>
    <cellStyle name="line 5 6" xfId="27793"/>
    <cellStyle name="line 5 6 2" xfId="27794"/>
    <cellStyle name="line 5 7" xfId="27795"/>
    <cellStyle name="line 5 7 2" xfId="27796"/>
    <cellStyle name="line 5 8" xfId="27797"/>
    <cellStyle name="line 5 8 2" xfId="27798"/>
    <cellStyle name="line 5 9" xfId="27799"/>
    <cellStyle name="line 5 9 2" xfId="27800"/>
    <cellStyle name="line 6" xfId="27801"/>
    <cellStyle name="line 6 10" xfId="27802"/>
    <cellStyle name="line 6 10 2" xfId="27803"/>
    <cellStyle name="line 6 11" xfId="27804"/>
    <cellStyle name="line 6 11 2" xfId="27805"/>
    <cellStyle name="line 6 12" xfId="27806"/>
    <cellStyle name="line 6 12 2" xfId="27807"/>
    <cellStyle name="line 6 13" xfId="27808"/>
    <cellStyle name="line 6 13 2" xfId="27809"/>
    <cellStyle name="line 6 14" xfId="27810"/>
    <cellStyle name="line 6 14 2" xfId="27811"/>
    <cellStyle name="line 6 15" xfId="27812"/>
    <cellStyle name="line 6 15 2" xfId="27813"/>
    <cellStyle name="line 6 16" xfId="27814"/>
    <cellStyle name="line 6 16 2" xfId="27815"/>
    <cellStyle name="line 6 17" xfId="27816"/>
    <cellStyle name="line 6 17 2" xfId="27817"/>
    <cellStyle name="line 6 18" xfId="27818"/>
    <cellStyle name="line 6 18 2" xfId="27819"/>
    <cellStyle name="line 6 19" xfId="27820"/>
    <cellStyle name="line 6 2" xfId="27821"/>
    <cellStyle name="line 6 2 2" xfId="27822"/>
    <cellStyle name="line 6 20" xfId="27823"/>
    <cellStyle name="line 6 21" xfId="27824"/>
    <cellStyle name="line 6 3" xfId="27825"/>
    <cellStyle name="line 6 3 2" xfId="27826"/>
    <cellStyle name="line 6 4" xfId="27827"/>
    <cellStyle name="line 6 4 2" xfId="27828"/>
    <cellStyle name="line 6 5" xfId="27829"/>
    <cellStyle name="line 6 5 2" xfId="27830"/>
    <cellStyle name="line 6 6" xfId="27831"/>
    <cellStyle name="line 6 6 2" xfId="27832"/>
    <cellStyle name="line 6 7" xfId="27833"/>
    <cellStyle name="line 6 7 2" xfId="27834"/>
    <cellStyle name="line 6 8" xfId="27835"/>
    <cellStyle name="line 6 8 2" xfId="27836"/>
    <cellStyle name="line 6 9" xfId="27837"/>
    <cellStyle name="line 6 9 2" xfId="27838"/>
    <cellStyle name="line 7" xfId="27839"/>
    <cellStyle name="line 7 10" xfId="27840"/>
    <cellStyle name="line 7 10 2" xfId="27841"/>
    <cellStyle name="line 7 11" xfId="27842"/>
    <cellStyle name="line 7 11 2" xfId="27843"/>
    <cellStyle name="line 7 12" xfId="27844"/>
    <cellStyle name="line 7 12 2" xfId="27845"/>
    <cellStyle name="line 7 13" xfId="27846"/>
    <cellStyle name="line 7 13 2" xfId="27847"/>
    <cellStyle name="line 7 14" xfId="27848"/>
    <cellStyle name="line 7 14 2" xfId="27849"/>
    <cellStyle name="line 7 15" xfId="27850"/>
    <cellStyle name="line 7 15 2" xfId="27851"/>
    <cellStyle name="line 7 16" xfId="27852"/>
    <cellStyle name="line 7 16 2" xfId="27853"/>
    <cellStyle name="line 7 17" xfId="27854"/>
    <cellStyle name="line 7 17 2" xfId="27855"/>
    <cellStyle name="line 7 18" xfId="27856"/>
    <cellStyle name="line 7 18 2" xfId="27857"/>
    <cellStyle name="line 7 19" xfId="27858"/>
    <cellStyle name="line 7 2" xfId="27859"/>
    <cellStyle name="line 7 2 2" xfId="27860"/>
    <cellStyle name="line 7 20" xfId="27861"/>
    <cellStyle name="line 7 21" xfId="27862"/>
    <cellStyle name="line 7 3" xfId="27863"/>
    <cellStyle name="line 7 3 2" xfId="27864"/>
    <cellStyle name="line 7 4" xfId="27865"/>
    <cellStyle name="line 7 4 2" xfId="27866"/>
    <cellStyle name="line 7 5" xfId="27867"/>
    <cellStyle name="line 7 5 2" xfId="27868"/>
    <cellStyle name="line 7 6" xfId="27869"/>
    <cellStyle name="line 7 6 2" xfId="27870"/>
    <cellStyle name="line 7 7" xfId="27871"/>
    <cellStyle name="line 7 7 2" xfId="27872"/>
    <cellStyle name="line 7 8" xfId="27873"/>
    <cellStyle name="line 7 8 2" xfId="27874"/>
    <cellStyle name="line 7 9" xfId="27875"/>
    <cellStyle name="line 7 9 2" xfId="27876"/>
    <cellStyle name="Line 8" xfId="27877"/>
    <cellStyle name="Line 8 2" xfId="27878"/>
    <cellStyle name="Line 8 2 2" xfId="27879"/>
    <cellStyle name="Line 8 2 3" xfId="27880"/>
    <cellStyle name="Line 8 3" xfId="27881"/>
    <cellStyle name="Line 8 4" xfId="27882"/>
    <cellStyle name="Line 9" xfId="27883"/>
    <cellStyle name="Line 9 2" xfId="27884"/>
    <cellStyle name="Line 9 2 2" xfId="27885"/>
    <cellStyle name="Line 9 2 3" xfId="27886"/>
    <cellStyle name="Line 9 3" xfId="27887"/>
    <cellStyle name="Line 9 4" xfId="27888"/>
    <cellStyle name="line above" xfId="27889"/>
    <cellStyle name="line above 2" xfId="27890"/>
    <cellStyle name="line above 2 2" xfId="27891"/>
    <cellStyle name="line above and double under" xfId="27892"/>
    <cellStyle name="line above and double under bold" xfId="27893"/>
    <cellStyle name="line bold under" xfId="27894"/>
    <cellStyle name="line under" xfId="27895"/>
    <cellStyle name="line under 2" xfId="27896"/>
    <cellStyle name="line under 2 2" xfId="27897"/>
    <cellStyle name="line under 2 2 2" xfId="27898"/>
    <cellStyle name="line under 2 2 3" xfId="27899"/>
    <cellStyle name="line under 2 3" xfId="27900"/>
    <cellStyle name="line under 2 4" xfId="27901"/>
    <cellStyle name="line under 3" xfId="27902"/>
    <cellStyle name="line under 3 2" xfId="27903"/>
    <cellStyle name="line under 3 2 2" xfId="27904"/>
    <cellStyle name="line under 3 2 3" xfId="27905"/>
    <cellStyle name="line under 3 3" xfId="27906"/>
    <cellStyle name="line under 3 4" xfId="27907"/>
    <cellStyle name="line under 4" xfId="27908"/>
    <cellStyle name="line under 4 2" xfId="27909"/>
    <cellStyle name="line under 4 2 2" xfId="27910"/>
    <cellStyle name="line under 4 2 3" xfId="27911"/>
    <cellStyle name="line under 4 3" xfId="27912"/>
    <cellStyle name="line under 4 4" xfId="27913"/>
    <cellStyle name="line under 5" xfId="27914"/>
    <cellStyle name="line under 5 2" xfId="27915"/>
    <cellStyle name="line under 5 3" xfId="27916"/>
    <cellStyle name="line under 6" xfId="27917"/>
    <cellStyle name="line under 6 2" xfId="27918"/>
    <cellStyle name="line under 6 3" xfId="27919"/>
    <cellStyle name="line under 7" xfId="27920"/>
    <cellStyle name="line under 8" xfId="27921"/>
    <cellStyle name="LineBottom" xfId="27922"/>
    <cellStyle name="LineBottom 2" xfId="27923"/>
    <cellStyle name="LineBottom 2 2" xfId="27924"/>
    <cellStyle name="LineBottom 2 2 2" xfId="27925"/>
    <cellStyle name="LineBottom 2 2 2 2" xfId="27926"/>
    <cellStyle name="LineBottom 2 2 2 3" xfId="27927"/>
    <cellStyle name="LineBottom 2 2 3" xfId="27928"/>
    <cellStyle name="LineBottom 2 2 4" xfId="27929"/>
    <cellStyle name="LineBottom 2 3" xfId="27930"/>
    <cellStyle name="LineBottom 2 3 2" xfId="27931"/>
    <cellStyle name="LineBottom 2 3 2 2" xfId="27932"/>
    <cellStyle name="LineBottom 2 3 2 3" xfId="27933"/>
    <cellStyle name="LineBottom 2 3 3" xfId="27934"/>
    <cellStyle name="LineBottom 2 3 4" xfId="27935"/>
    <cellStyle name="LineBottom 2 4" xfId="27936"/>
    <cellStyle name="LineBottom 2 4 2" xfId="27937"/>
    <cellStyle name="LineBottom 2 4 2 2" xfId="27938"/>
    <cellStyle name="LineBottom 2 4 2 3" xfId="27939"/>
    <cellStyle name="LineBottom 2 4 3" xfId="27940"/>
    <cellStyle name="LineBottom 2 4 4" xfId="27941"/>
    <cellStyle name="LineBottom 2 5" xfId="27942"/>
    <cellStyle name="LineBottom 2 5 2" xfId="27943"/>
    <cellStyle name="LineBottom 2 5 3" xfId="27944"/>
    <cellStyle name="LineBottom 2 6" xfId="27945"/>
    <cellStyle name="LineBottom 2 6 2" xfId="27946"/>
    <cellStyle name="LineBottom 2 6 3" xfId="27947"/>
    <cellStyle name="LineBottom 2 7" xfId="27948"/>
    <cellStyle name="LineBottom 2 8" xfId="27949"/>
    <cellStyle name="LineBottom 3" xfId="27950"/>
    <cellStyle name="LineBottom 3 2" xfId="27951"/>
    <cellStyle name="LineBottom 3 2 2" xfId="27952"/>
    <cellStyle name="LineBottom 3 2 3" xfId="27953"/>
    <cellStyle name="LineBottom 3 3" xfId="27954"/>
    <cellStyle name="LineBottom 3 4" xfId="27955"/>
    <cellStyle name="LineBottom 4" xfId="27956"/>
    <cellStyle name="LineBottom 4 2" xfId="27957"/>
    <cellStyle name="LineBottom 4 2 2" xfId="27958"/>
    <cellStyle name="LineBottom 4 2 3" xfId="27959"/>
    <cellStyle name="LineBottom 4 3" xfId="27960"/>
    <cellStyle name="LineBottom 4 4" xfId="27961"/>
    <cellStyle name="LineBottom 5" xfId="27962"/>
    <cellStyle name="LineBottom 5 2" xfId="27963"/>
    <cellStyle name="LineBottom 5 2 2" xfId="27964"/>
    <cellStyle name="LineBottom 5 2 3" xfId="27965"/>
    <cellStyle name="LineBottom 5 3" xfId="27966"/>
    <cellStyle name="LineBottom 5 4" xfId="27967"/>
    <cellStyle name="LineBottom 6" xfId="27968"/>
    <cellStyle name="LineBottom 6 2" xfId="27969"/>
    <cellStyle name="LineBottom 6 3" xfId="27970"/>
    <cellStyle name="LineBottom 7" xfId="27971"/>
    <cellStyle name="LineBottom 7 2" xfId="27972"/>
    <cellStyle name="LineBottom 7 3" xfId="27973"/>
    <cellStyle name="LineBottom 8" xfId="27974"/>
    <cellStyle name="LineBottom 9" xfId="27975"/>
    <cellStyle name="lines" xfId="27976"/>
    <cellStyle name="lines 10" xfId="27977"/>
    <cellStyle name="lines 10 2" xfId="27978"/>
    <cellStyle name="lines 11" xfId="27979"/>
    <cellStyle name="lines 11 2" xfId="27980"/>
    <cellStyle name="lines 12" xfId="27981"/>
    <cellStyle name="lines 12 2" xfId="27982"/>
    <cellStyle name="lines 13" xfId="27983"/>
    <cellStyle name="lines 13 2" xfId="27984"/>
    <cellStyle name="lines 14" xfId="27985"/>
    <cellStyle name="lines 14 2" xfId="27986"/>
    <cellStyle name="lines 15" xfId="27987"/>
    <cellStyle name="lines 15 2" xfId="27988"/>
    <cellStyle name="lines 16" xfId="27989"/>
    <cellStyle name="lines 16 2" xfId="27990"/>
    <cellStyle name="lines 17" xfId="27991"/>
    <cellStyle name="lines 17 2" xfId="27992"/>
    <cellStyle name="lines 18" xfId="27993"/>
    <cellStyle name="lines 18 2" xfId="27994"/>
    <cellStyle name="lines 19" xfId="27995"/>
    <cellStyle name="lines 2" xfId="27996"/>
    <cellStyle name="lines 2 2" xfId="27997"/>
    <cellStyle name="lines 20" xfId="27998"/>
    <cellStyle name="lines 21" xfId="27999"/>
    <cellStyle name="lines 3" xfId="28000"/>
    <cellStyle name="lines 3 2" xfId="28001"/>
    <cellStyle name="lines 4" xfId="28002"/>
    <cellStyle name="lines 4 2" xfId="28003"/>
    <cellStyle name="lines 5" xfId="28004"/>
    <cellStyle name="lines 5 2" xfId="28005"/>
    <cellStyle name="lines 6" xfId="28006"/>
    <cellStyle name="lines 6 2" xfId="28007"/>
    <cellStyle name="lines 7" xfId="28008"/>
    <cellStyle name="lines 7 2" xfId="28009"/>
    <cellStyle name="lines 8" xfId="28010"/>
    <cellStyle name="lines 8 2" xfId="28011"/>
    <cellStyle name="lines 9" xfId="28012"/>
    <cellStyle name="lines 9 2" xfId="28013"/>
    <cellStyle name="lines and bold" xfId="28014"/>
    <cellStyle name="lines and bold 10" xfId="28015"/>
    <cellStyle name="lines and bold 10 2" xfId="28016"/>
    <cellStyle name="lines and bold 11" xfId="28017"/>
    <cellStyle name="lines and bold 11 2" xfId="28018"/>
    <cellStyle name="lines and bold 12" xfId="28019"/>
    <cellStyle name="lines and bold 12 2" xfId="28020"/>
    <cellStyle name="lines and bold 13" xfId="28021"/>
    <cellStyle name="lines and bold 13 2" xfId="28022"/>
    <cellStyle name="lines and bold 14" xfId="28023"/>
    <cellStyle name="lines and bold 14 2" xfId="28024"/>
    <cellStyle name="lines and bold 15" xfId="28025"/>
    <cellStyle name="lines and bold 15 2" xfId="28026"/>
    <cellStyle name="lines and bold 16" xfId="28027"/>
    <cellStyle name="lines and bold 16 2" xfId="28028"/>
    <cellStyle name="lines and bold 17" xfId="28029"/>
    <cellStyle name="lines and bold 17 2" xfId="28030"/>
    <cellStyle name="lines and bold 18" xfId="28031"/>
    <cellStyle name="lines and bold 18 2" xfId="28032"/>
    <cellStyle name="lines and bold 19" xfId="28033"/>
    <cellStyle name="lines and bold 2" xfId="28034"/>
    <cellStyle name="lines and bold 2 2" xfId="28035"/>
    <cellStyle name="lines and bold 20" xfId="28036"/>
    <cellStyle name="lines and bold 21" xfId="28037"/>
    <cellStyle name="lines and bold 3" xfId="28038"/>
    <cellStyle name="lines and bold 3 2" xfId="28039"/>
    <cellStyle name="lines and bold 4" xfId="28040"/>
    <cellStyle name="lines and bold 4 2" xfId="28041"/>
    <cellStyle name="lines and bold 5" xfId="28042"/>
    <cellStyle name="lines and bold 5 2" xfId="28043"/>
    <cellStyle name="lines and bold 6" xfId="28044"/>
    <cellStyle name="lines and bold 6 2" xfId="28045"/>
    <cellStyle name="lines and bold 7" xfId="28046"/>
    <cellStyle name="lines and bold 7 2" xfId="28047"/>
    <cellStyle name="lines and bold 8" xfId="28048"/>
    <cellStyle name="lines and bold 8 2" xfId="28049"/>
    <cellStyle name="lines and bold 9" xfId="28050"/>
    <cellStyle name="lines and bold 9 2" xfId="28051"/>
    <cellStyle name="lines and italics" xfId="28052"/>
    <cellStyle name="lines and italics 10" xfId="28053"/>
    <cellStyle name="lines and italics 10 2" xfId="28054"/>
    <cellStyle name="lines and italics 11" xfId="28055"/>
    <cellStyle name="lines and italics 11 2" xfId="28056"/>
    <cellStyle name="lines and italics 12" xfId="28057"/>
    <cellStyle name="lines and italics 12 2" xfId="28058"/>
    <cellStyle name="lines and italics 13" xfId="28059"/>
    <cellStyle name="lines and italics 13 2" xfId="28060"/>
    <cellStyle name="lines and italics 14" xfId="28061"/>
    <cellStyle name="lines and italics 14 2" xfId="28062"/>
    <cellStyle name="lines and italics 15" xfId="28063"/>
    <cellStyle name="lines and italics 15 2" xfId="28064"/>
    <cellStyle name="lines and italics 16" xfId="28065"/>
    <cellStyle name="lines and italics 16 2" xfId="28066"/>
    <cellStyle name="lines and italics 17" xfId="28067"/>
    <cellStyle name="lines and italics 17 2" xfId="28068"/>
    <cellStyle name="lines and italics 18" xfId="28069"/>
    <cellStyle name="lines and italics 18 2" xfId="28070"/>
    <cellStyle name="lines and italics 19" xfId="28071"/>
    <cellStyle name="lines and italics 2" xfId="28072"/>
    <cellStyle name="lines and italics 2 2" xfId="28073"/>
    <cellStyle name="lines and italics 20" xfId="28074"/>
    <cellStyle name="lines and italics 21" xfId="28075"/>
    <cellStyle name="lines and italics 3" xfId="28076"/>
    <cellStyle name="lines and italics 3 2" xfId="28077"/>
    <cellStyle name="lines and italics 4" xfId="28078"/>
    <cellStyle name="lines and italics 4 2" xfId="28079"/>
    <cellStyle name="lines and italics 5" xfId="28080"/>
    <cellStyle name="lines and italics 5 2" xfId="28081"/>
    <cellStyle name="lines and italics 6" xfId="28082"/>
    <cellStyle name="lines and italics 6 2" xfId="28083"/>
    <cellStyle name="lines and italics 7" xfId="28084"/>
    <cellStyle name="lines and italics 7 2" xfId="28085"/>
    <cellStyle name="lines and italics 8" xfId="28086"/>
    <cellStyle name="lines and italics 8 2" xfId="28087"/>
    <cellStyle name="lines and italics 9" xfId="28088"/>
    <cellStyle name="lines and italics 9 2" xfId="28089"/>
    <cellStyle name="lines and italics and bold" xfId="28090"/>
    <cellStyle name="lines and italics and bold 10" xfId="28091"/>
    <cellStyle name="lines and italics and bold 10 2" xfId="28092"/>
    <cellStyle name="lines and italics and bold 11" xfId="28093"/>
    <cellStyle name="lines and italics and bold 11 2" xfId="28094"/>
    <cellStyle name="lines and italics and bold 12" xfId="28095"/>
    <cellStyle name="lines and italics and bold 12 2" xfId="28096"/>
    <cellStyle name="lines and italics and bold 13" xfId="28097"/>
    <cellStyle name="lines and italics and bold 13 2" xfId="28098"/>
    <cellStyle name="lines and italics and bold 14" xfId="28099"/>
    <cellStyle name="lines and italics and bold 14 2" xfId="28100"/>
    <cellStyle name="lines and italics and bold 15" xfId="28101"/>
    <cellStyle name="lines and italics and bold 15 2" xfId="28102"/>
    <cellStyle name="lines and italics and bold 16" xfId="28103"/>
    <cellStyle name="lines and italics and bold 16 2" xfId="28104"/>
    <cellStyle name="lines and italics and bold 17" xfId="28105"/>
    <cellStyle name="lines and italics and bold 17 2" xfId="28106"/>
    <cellStyle name="lines and italics and bold 18" xfId="28107"/>
    <cellStyle name="lines and italics and bold 18 2" xfId="28108"/>
    <cellStyle name="lines and italics and bold 19" xfId="28109"/>
    <cellStyle name="lines and italics and bold 2" xfId="28110"/>
    <cellStyle name="lines and italics and bold 2 2" xfId="28111"/>
    <cellStyle name="lines and italics and bold 20" xfId="28112"/>
    <cellStyle name="lines and italics and bold 21" xfId="28113"/>
    <cellStyle name="lines and italics and bold 3" xfId="28114"/>
    <cellStyle name="lines and italics and bold 3 2" xfId="28115"/>
    <cellStyle name="lines and italics and bold 4" xfId="28116"/>
    <cellStyle name="lines and italics and bold 4 2" xfId="28117"/>
    <cellStyle name="lines and italics and bold 5" xfId="28118"/>
    <cellStyle name="lines and italics and bold 5 2" xfId="28119"/>
    <cellStyle name="lines and italics and bold 6" xfId="28120"/>
    <cellStyle name="lines and italics and bold 6 2" xfId="28121"/>
    <cellStyle name="lines and italics and bold 7" xfId="28122"/>
    <cellStyle name="lines and italics and bold 7 2" xfId="28123"/>
    <cellStyle name="lines and italics and bold 8" xfId="28124"/>
    <cellStyle name="lines and italics and bold 8 2" xfId="28125"/>
    <cellStyle name="lines and italics and bold 9" xfId="28126"/>
    <cellStyle name="lines and italics and bold 9 2" xfId="28127"/>
    <cellStyle name="LineTop" xfId="28128"/>
    <cellStyle name="LineTop 2" xfId="28129"/>
    <cellStyle name="LineTop 2 2" xfId="28130"/>
    <cellStyle name="LineTop 2 2 2" xfId="28131"/>
    <cellStyle name="LineTop 2 2 2 2" xfId="28132"/>
    <cellStyle name="LineTop 2 3" xfId="28133"/>
    <cellStyle name="LineTop 2 3 2" xfId="28134"/>
    <cellStyle name="LineTop 2 4" xfId="28135"/>
    <cellStyle name="LineTop 2 4 2" xfId="28136"/>
    <cellStyle name="LineTop 2 5" xfId="28137"/>
    <cellStyle name="LineTop 2 5 2" xfId="28138"/>
    <cellStyle name="LineTop 2 6" xfId="28139"/>
    <cellStyle name="LineTop 2 6 2" xfId="28140"/>
    <cellStyle name="LineTop 2 7" xfId="28141"/>
    <cellStyle name="LineTop 2 8" xfId="28142"/>
    <cellStyle name="LineTop 3" xfId="28143"/>
    <cellStyle name="LineTop 3 2" xfId="28144"/>
    <cellStyle name="LineTop 3 2 2" xfId="28145"/>
    <cellStyle name="LineTop 4" xfId="28146"/>
    <cellStyle name="LineTop 4 2" xfId="28147"/>
    <cellStyle name="LineTop 5" xfId="28148"/>
    <cellStyle name="LineTop 5 2" xfId="28149"/>
    <cellStyle name="LineTop 6" xfId="28150"/>
    <cellStyle name="LineTop 6 2" xfId="28151"/>
    <cellStyle name="LineTop 7" xfId="28152"/>
    <cellStyle name="LineTop 7 2" xfId="28153"/>
    <cellStyle name="LineTop 8" xfId="28154"/>
    <cellStyle name="LineTop 9" xfId="28155"/>
    <cellStyle name="Link" xfId="28156"/>
    <cellStyle name="Link Currency (0)" xfId="28157"/>
    <cellStyle name="Link Currency (2)" xfId="28158"/>
    <cellStyle name="Link Units (0)" xfId="28159"/>
    <cellStyle name="Link Units (1)" xfId="28160"/>
    <cellStyle name="Link Units (2)" xfId="28161"/>
    <cellStyle name="Linked Cell" xfId="109"/>
    <cellStyle name="Linked Cell 2" xfId="172"/>
    <cellStyle name="Linked Cells" xfId="28162"/>
    <cellStyle name="LookUpText" xfId="28163"/>
    <cellStyle name="m" xfId="28164"/>
    <cellStyle name="m_Converium valuation calcs 17.02.2007 v7" xfId="28165"/>
    <cellStyle name="m_Nordic insurance multiples_Master" xfId="28166"/>
    <cellStyle name="m_slide data v15 Eurohypo 2004 26 Jan" xfId="28167"/>
    <cellStyle name="m_Sunrise AccretionDilution 21.02.2007 v10" xfId="28168"/>
    <cellStyle name="m_Trading multiples 21.02.2007_Master v5" xfId="28169"/>
    <cellStyle name="mag" xfId="28170"/>
    <cellStyle name="Magic" xfId="28171"/>
    <cellStyle name="Magic 2" xfId="28172"/>
    <cellStyle name="Magic 2 2" xfId="28173"/>
    <cellStyle name="Magic 2 2 2" xfId="28174"/>
    <cellStyle name="Magic 2 2 2 2" xfId="28175"/>
    <cellStyle name="Magic 2 2 2 3" xfId="28176"/>
    <cellStyle name="Magic 2 2 3" xfId="28177"/>
    <cellStyle name="Magic 2 2 4" xfId="28178"/>
    <cellStyle name="Magic 2 3" xfId="28179"/>
    <cellStyle name="Magic 2 3 2" xfId="28180"/>
    <cellStyle name="Magic 2 3 2 2" xfId="28181"/>
    <cellStyle name="Magic 2 3 2 3" xfId="28182"/>
    <cellStyle name="Magic 2 3 3" xfId="28183"/>
    <cellStyle name="Magic 2 3 4" xfId="28184"/>
    <cellStyle name="Magic 2 4" xfId="28185"/>
    <cellStyle name="Magic 2 4 2" xfId="28186"/>
    <cellStyle name="Magic 2 4 2 2" xfId="28187"/>
    <cellStyle name="Magic 2 4 2 3" xfId="28188"/>
    <cellStyle name="Magic 2 4 3" xfId="28189"/>
    <cellStyle name="Magic 2 4 4" xfId="28190"/>
    <cellStyle name="Magic 2 5" xfId="28191"/>
    <cellStyle name="Magic 2 5 2" xfId="28192"/>
    <cellStyle name="Magic 2 5 3" xfId="28193"/>
    <cellStyle name="Magic 2 6" xfId="28194"/>
    <cellStyle name="Magic 2 6 2" xfId="28195"/>
    <cellStyle name="Magic 2 6 3" xfId="28196"/>
    <cellStyle name="Magic 2 7" xfId="28197"/>
    <cellStyle name="Magic 2 8" xfId="28198"/>
    <cellStyle name="Magic 3" xfId="28199"/>
    <cellStyle name="Magic 3 2" xfId="28200"/>
    <cellStyle name="Magic 3 2 2" xfId="28201"/>
    <cellStyle name="Magic 3 2 3" xfId="28202"/>
    <cellStyle name="Magic 3 3" xfId="28203"/>
    <cellStyle name="Magic 3 4" xfId="28204"/>
    <cellStyle name="Magic 4" xfId="28205"/>
    <cellStyle name="Magic 4 2" xfId="28206"/>
    <cellStyle name="Magic 4 2 2" xfId="28207"/>
    <cellStyle name="Magic 4 2 3" xfId="28208"/>
    <cellStyle name="Magic 4 3" xfId="28209"/>
    <cellStyle name="Magic 4 4" xfId="28210"/>
    <cellStyle name="Magic 5" xfId="28211"/>
    <cellStyle name="Magic 5 2" xfId="28212"/>
    <cellStyle name="Magic 5 2 2" xfId="28213"/>
    <cellStyle name="Magic 5 2 3" xfId="28214"/>
    <cellStyle name="Magic 5 3" xfId="28215"/>
    <cellStyle name="Magic 5 4" xfId="28216"/>
    <cellStyle name="Magic 6" xfId="28217"/>
    <cellStyle name="Magic 6 2" xfId="28218"/>
    <cellStyle name="Magic 6 3" xfId="28219"/>
    <cellStyle name="Magic 7" xfId="28220"/>
    <cellStyle name="Magic 7 2" xfId="28221"/>
    <cellStyle name="Magic 7 3" xfId="28222"/>
    <cellStyle name="Magic 8" xfId="28223"/>
    <cellStyle name="Magic 9" xfId="28224"/>
    <cellStyle name="Main Title" xfId="28225"/>
    <cellStyle name="Mainhead" xfId="28226"/>
    <cellStyle name="MAND_x000d_CHECK.COMMAND_x000e_RENAME.COMMAND_x0008_SHOW.BAR_x000b_DELETE.MENU_x000e_DELETE.COMMAND_x000e_GET.CHA" xfId="28227"/>
    <cellStyle name="Margin" xfId="28228"/>
    <cellStyle name="marked" xfId="28229"/>
    <cellStyle name="Merrill" xfId="28230"/>
    <cellStyle name="MF" xfId="28231"/>
    <cellStyle name="MICRO BOSTON" xfId="28232"/>
    <cellStyle name="Migliaia (0)_ACV reporting Gennaio 2001" xfId="28233"/>
    <cellStyle name="Miles" xfId="28234"/>
    <cellStyle name="Millares [0]" xfId="28235"/>
    <cellStyle name="Millares_(1)PLC" xfId="28236"/>
    <cellStyle name="Milliers [0]_!!!GO" xfId="28237"/>
    <cellStyle name="Milliers_!!!GO" xfId="28238"/>
    <cellStyle name="Mills" xfId="28239"/>
    <cellStyle name="Mills 2" xfId="28240"/>
    <cellStyle name="Mills 2 2" xfId="28241"/>
    <cellStyle name="Mills 2 2 2" xfId="28242"/>
    <cellStyle name="Mills 2 2 2 2" xfId="28243"/>
    <cellStyle name="Mills 2 2 2 3" xfId="28244"/>
    <cellStyle name="Mills 2 2 3" xfId="28245"/>
    <cellStyle name="Mills 2 2 4" xfId="28246"/>
    <cellStyle name="Mills 2 3" xfId="28247"/>
    <cellStyle name="Mills 2 3 2" xfId="28248"/>
    <cellStyle name="Mills 2 3 2 2" xfId="28249"/>
    <cellStyle name="Mills 2 3 2 3" xfId="28250"/>
    <cellStyle name="Mills 2 3 3" xfId="28251"/>
    <cellStyle name="Mills 2 3 4" xfId="28252"/>
    <cellStyle name="Mills 2 4" xfId="28253"/>
    <cellStyle name="Mills 2 4 2" xfId="28254"/>
    <cellStyle name="Mills 2 4 2 2" xfId="28255"/>
    <cellStyle name="Mills 2 4 2 3" xfId="28256"/>
    <cellStyle name="Mills 2 4 3" xfId="28257"/>
    <cellStyle name="Mills 2 4 4" xfId="28258"/>
    <cellStyle name="Mills 2 5" xfId="28259"/>
    <cellStyle name="Mills 2 5 2" xfId="28260"/>
    <cellStyle name="Mills 2 5 3" xfId="28261"/>
    <cellStyle name="Mills 2 6" xfId="28262"/>
    <cellStyle name="Mills 2 6 2" xfId="28263"/>
    <cellStyle name="Mills 2 6 3" xfId="28264"/>
    <cellStyle name="Mills 2 7" xfId="28265"/>
    <cellStyle name="Mills 2 8" xfId="28266"/>
    <cellStyle name="Mills 3" xfId="28267"/>
    <cellStyle name="Mills 3 2" xfId="28268"/>
    <cellStyle name="Mills 3 2 2" xfId="28269"/>
    <cellStyle name="Mills 3 2 3" xfId="28270"/>
    <cellStyle name="Mills 3 3" xfId="28271"/>
    <cellStyle name="Mills 3 4" xfId="28272"/>
    <cellStyle name="Mills 4" xfId="28273"/>
    <cellStyle name="Mills 4 2" xfId="28274"/>
    <cellStyle name="Mills 4 2 2" xfId="28275"/>
    <cellStyle name="Mills 4 2 3" xfId="28276"/>
    <cellStyle name="Mills 4 3" xfId="28277"/>
    <cellStyle name="Mills 4 4" xfId="28278"/>
    <cellStyle name="Mills 5" xfId="28279"/>
    <cellStyle name="Mills 5 2" xfId="28280"/>
    <cellStyle name="Mills 5 2 2" xfId="28281"/>
    <cellStyle name="Mills 5 2 3" xfId="28282"/>
    <cellStyle name="Mills 5 3" xfId="28283"/>
    <cellStyle name="Mills 5 4" xfId="28284"/>
    <cellStyle name="Mills 6" xfId="28285"/>
    <cellStyle name="Mills 6 2" xfId="28286"/>
    <cellStyle name="Mills 6 3" xfId="28287"/>
    <cellStyle name="Mills 7" xfId="28288"/>
    <cellStyle name="Mills 7 2" xfId="28289"/>
    <cellStyle name="Mills 7 3" xfId="28290"/>
    <cellStyle name="Mills 8" xfId="28291"/>
    <cellStyle name="Mills 9" xfId="28292"/>
    <cellStyle name="Mix" xfId="28293"/>
    <cellStyle name="MLComma0" xfId="28294"/>
    <cellStyle name="MM/YYYY" xfId="28295"/>
    <cellStyle name="MMM-YY" xfId="28296"/>
    <cellStyle name="MMs1Place" xfId="28297"/>
    <cellStyle name="MMs2Places" xfId="28298"/>
    <cellStyle name="mo" xfId="28299"/>
    <cellStyle name="mo end" xfId="28300"/>
    <cellStyle name="mo_Book1" xfId="28301"/>
    <cellStyle name="Monat Jahr" xfId="28302"/>
    <cellStyle name="Monat Jahr 10" xfId="28303"/>
    <cellStyle name="Monat Jahr 10 2" xfId="28304"/>
    <cellStyle name="Monat Jahr 11" xfId="28305"/>
    <cellStyle name="Monat Jahr 2" xfId="28306"/>
    <cellStyle name="Monat Jahr 2 10" xfId="28307"/>
    <cellStyle name="Monat Jahr 2 2" xfId="28308"/>
    <cellStyle name="Monat Jahr 2 2 2" xfId="28309"/>
    <cellStyle name="Monat Jahr 2 2 2 10" xfId="28310"/>
    <cellStyle name="Monat Jahr 2 2 2 10 2" xfId="28311"/>
    <cellStyle name="Monat Jahr 2 2 2 10 2 2" xfId="28312"/>
    <cellStyle name="Monat Jahr 2 2 2 10 3" xfId="28313"/>
    <cellStyle name="Monat Jahr 2 2 2 11" xfId="28314"/>
    <cellStyle name="Monat Jahr 2 2 2 11 2" xfId="28315"/>
    <cellStyle name="Monat Jahr 2 2 2 12" xfId="28316"/>
    <cellStyle name="Monat Jahr 2 2 2 12 2" xfId="28317"/>
    <cellStyle name="Monat Jahr 2 2 2 13" xfId="28318"/>
    <cellStyle name="Monat Jahr 2 2 2 13 2" xfId="28319"/>
    <cellStyle name="Monat Jahr 2 2 2 14" xfId="28320"/>
    <cellStyle name="Monat Jahr 2 2 2 2" xfId="28321"/>
    <cellStyle name="Monat Jahr 2 2 2 2 2" xfId="28322"/>
    <cellStyle name="Monat Jahr 2 2 2 2 2 2" xfId="28323"/>
    <cellStyle name="Monat Jahr 2 2 2 2 3" xfId="28324"/>
    <cellStyle name="Monat Jahr 2 2 2 3" xfId="28325"/>
    <cellStyle name="Monat Jahr 2 2 2 3 2" xfId="28326"/>
    <cellStyle name="Monat Jahr 2 2 2 3 2 2" xfId="28327"/>
    <cellStyle name="Monat Jahr 2 2 2 3 3" xfId="28328"/>
    <cellStyle name="Monat Jahr 2 2 2 4" xfId="28329"/>
    <cellStyle name="Monat Jahr 2 2 2 4 2" xfId="28330"/>
    <cellStyle name="Monat Jahr 2 2 2 4 2 2" xfId="28331"/>
    <cellStyle name="Monat Jahr 2 2 2 4 3" xfId="28332"/>
    <cellStyle name="Monat Jahr 2 2 2 5" xfId="28333"/>
    <cellStyle name="Monat Jahr 2 2 2 5 2" xfId="28334"/>
    <cellStyle name="Monat Jahr 2 2 2 5 2 2" xfId="28335"/>
    <cellStyle name="Monat Jahr 2 2 2 5 3" xfId="28336"/>
    <cellStyle name="Monat Jahr 2 2 2 6" xfId="28337"/>
    <cellStyle name="Monat Jahr 2 2 2 6 2" xfId="28338"/>
    <cellStyle name="Monat Jahr 2 2 2 6 2 2" xfId="28339"/>
    <cellStyle name="Monat Jahr 2 2 2 6 3" xfId="28340"/>
    <cellStyle name="Monat Jahr 2 2 2 7" xfId="28341"/>
    <cellStyle name="Monat Jahr 2 2 2 7 2" xfId="28342"/>
    <cellStyle name="Monat Jahr 2 2 2 7 2 2" xfId="28343"/>
    <cellStyle name="Monat Jahr 2 2 2 7 3" xfId="28344"/>
    <cellStyle name="Monat Jahr 2 2 2 8" xfId="28345"/>
    <cellStyle name="Monat Jahr 2 2 2 8 2" xfId="28346"/>
    <cellStyle name="Monat Jahr 2 2 2 8 2 2" xfId="28347"/>
    <cellStyle name="Monat Jahr 2 2 2 8 3" xfId="28348"/>
    <cellStyle name="Monat Jahr 2 2 2 9" xfId="28349"/>
    <cellStyle name="Monat Jahr 2 2 2 9 2" xfId="28350"/>
    <cellStyle name="Monat Jahr 2 2 2 9 2 2" xfId="28351"/>
    <cellStyle name="Monat Jahr 2 2 2 9 3" xfId="28352"/>
    <cellStyle name="Monat Jahr 2 2 3" xfId="28353"/>
    <cellStyle name="Monat Jahr 2 2 3 2" xfId="28354"/>
    <cellStyle name="Monat Jahr 2 2 3 2 2" xfId="28355"/>
    <cellStyle name="Monat Jahr 2 2 3 3" xfId="28356"/>
    <cellStyle name="Monat Jahr 2 2 4" xfId="28357"/>
    <cellStyle name="Monat Jahr 2 2 4 2" xfId="28358"/>
    <cellStyle name="Monat Jahr 2 2 4 2 2" xfId="28359"/>
    <cellStyle name="Monat Jahr 2 2 4 3" xfId="28360"/>
    <cellStyle name="Monat Jahr 2 2 5" xfId="28361"/>
    <cellStyle name="Monat Jahr 2 2 5 2" xfId="28362"/>
    <cellStyle name="Monat Jahr 2 2 6" xfId="28363"/>
    <cellStyle name="Monat Jahr 2 2 6 2" xfId="28364"/>
    <cellStyle name="Monat Jahr 2 2 7" xfId="28365"/>
    <cellStyle name="Monat Jahr 2 3" xfId="28366"/>
    <cellStyle name="Monat Jahr 2 3 2" xfId="28367"/>
    <cellStyle name="Monat Jahr 2 3 2 10" xfId="28368"/>
    <cellStyle name="Monat Jahr 2 3 2 10 2" xfId="28369"/>
    <cellStyle name="Monat Jahr 2 3 2 10 2 2" xfId="28370"/>
    <cellStyle name="Monat Jahr 2 3 2 10 3" xfId="28371"/>
    <cellStyle name="Monat Jahr 2 3 2 11" xfId="28372"/>
    <cellStyle name="Monat Jahr 2 3 2 11 2" xfId="28373"/>
    <cellStyle name="Monat Jahr 2 3 2 12" xfId="28374"/>
    <cellStyle name="Monat Jahr 2 3 2 12 2" xfId="28375"/>
    <cellStyle name="Monat Jahr 2 3 2 13" xfId="28376"/>
    <cellStyle name="Monat Jahr 2 3 2 13 2" xfId="28377"/>
    <cellStyle name="Monat Jahr 2 3 2 14" xfId="28378"/>
    <cellStyle name="Monat Jahr 2 3 2 2" xfId="28379"/>
    <cellStyle name="Monat Jahr 2 3 2 2 2" xfId="28380"/>
    <cellStyle name="Monat Jahr 2 3 2 2 2 2" xfId="28381"/>
    <cellStyle name="Monat Jahr 2 3 2 2 3" xfId="28382"/>
    <cellStyle name="Monat Jahr 2 3 2 3" xfId="28383"/>
    <cellStyle name="Monat Jahr 2 3 2 3 2" xfId="28384"/>
    <cellStyle name="Monat Jahr 2 3 2 3 2 2" xfId="28385"/>
    <cellStyle name="Monat Jahr 2 3 2 3 3" xfId="28386"/>
    <cellStyle name="Monat Jahr 2 3 2 4" xfId="28387"/>
    <cellStyle name="Monat Jahr 2 3 2 4 2" xfId="28388"/>
    <cellStyle name="Monat Jahr 2 3 2 4 2 2" xfId="28389"/>
    <cellStyle name="Monat Jahr 2 3 2 4 3" xfId="28390"/>
    <cellStyle name="Monat Jahr 2 3 2 5" xfId="28391"/>
    <cellStyle name="Monat Jahr 2 3 2 5 2" xfId="28392"/>
    <cellStyle name="Monat Jahr 2 3 2 5 2 2" xfId="28393"/>
    <cellStyle name="Monat Jahr 2 3 2 5 3" xfId="28394"/>
    <cellStyle name="Monat Jahr 2 3 2 6" xfId="28395"/>
    <cellStyle name="Monat Jahr 2 3 2 6 2" xfId="28396"/>
    <cellStyle name="Monat Jahr 2 3 2 6 2 2" xfId="28397"/>
    <cellStyle name="Monat Jahr 2 3 2 6 3" xfId="28398"/>
    <cellStyle name="Monat Jahr 2 3 2 7" xfId="28399"/>
    <cellStyle name="Monat Jahr 2 3 2 7 2" xfId="28400"/>
    <cellStyle name="Monat Jahr 2 3 2 7 2 2" xfId="28401"/>
    <cellStyle name="Monat Jahr 2 3 2 7 3" xfId="28402"/>
    <cellStyle name="Monat Jahr 2 3 2 8" xfId="28403"/>
    <cellStyle name="Monat Jahr 2 3 2 8 2" xfId="28404"/>
    <cellStyle name="Monat Jahr 2 3 2 8 2 2" xfId="28405"/>
    <cellStyle name="Monat Jahr 2 3 2 8 3" xfId="28406"/>
    <cellStyle name="Monat Jahr 2 3 2 9" xfId="28407"/>
    <cellStyle name="Monat Jahr 2 3 2 9 2" xfId="28408"/>
    <cellStyle name="Monat Jahr 2 3 2 9 2 2" xfId="28409"/>
    <cellStyle name="Monat Jahr 2 3 2 9 3" xfId="28410"/>
    <cellStyle name="Monat Jahr 2 3 3" xfId="28411"/>
    <cellStyle name="Monat Jahr 2 3 3 2" xfId="28412"/>
    <cellStyle name="Monat Jahr 2 3 3 2 2" xfId="28413"/>
    <cellStyle name="Monat Jahr 2 3 3 3" xfId="28414"/>
    <cellStyle name="Monat Jahr 2 3 4" xfId="28415"/>
    <cellStyle name="Monat Jahr 2 3 4 2" xfId="28416"/>
    <cellStyle name="Monat Jahr 2 3 4 2 2" xfId="28417"/>
    <cellStyle name="Monat Jahr 2 3 4 3" xfId="28418"/>
    <cellStyle name="Monat Jahr 2 3 5" xfId="28419"/>
    <cellStyle name="Monat Jahr 2 3 5 2" xfId="28420"/>
    <cellStyle name="Monat Jahr 2 3 6" xfId="28421"/>
    <cellStyle name="Monat Jahr 2 3 6 2" xfId="28422"/>
    <cellStyle name="Monat Jahr 2 3 7" xfId="28423"/>
    <cellStyle name="Monat Jahr 2 4" xfId="28424"/>
    <cellStyle name="Monat Jahr 2 4 2" xfId="28425"/>
    <cellStyle name="Monat Jahr 2 4 2 10" xfId="28426"/>
    <cellStyle name="Monat Jahr 2 4 2 10 2" xfId="28427"/>
    <cellStyle name="Monat Jahr 2 4 2 10 2 2" xfId="28428"/>
    <cellStyle name="Monat Jahr 2 4 2 10 3" xfId="28429"/>
    <cellStyle name="Monat Jahr 2 4 2 11" xfId="28430"/>
    <cellStyle name="Monat Jahr 2 4 2 11 2" xfId="28431"/>
    <cellStyle name="Monat Jahr 2 4 2 12" xfId="28432"/>
    <cellStyle name="Monat Jahr 2 4 2 12 2" xfId="28433"/>
    <cellStyle name="Monat Jahr 2 4 2 13" xfId="28434"/>
    <cellStyle name="Monat Jahr 2 4 2 13 2" xfId="28435"/>
    <cellStyle name="Monat Jahr 2 4 2 14" xfId="28436"/>
    <cellStyle name="Monat Jahr 2 4 2 2" xfId="28437"/>
    <cellStyle name="Monat Jahr 2 4 2 2 2" xfId="28438"/>
    <cellStyle name="Monat Jahr 2 4 2 2 2 2" xfId="28439"/>
    <cellStyle name="Monat Jahr 2 4 2 2 3" xfId="28440"/>
    <cellStyle name="Monat Jahr 2 4 2 3" xfId="28441"/>
    <cellStyle name="Monat Jahr 2 4 2 3 2" xfId="28442"/>
    <cellStyle name="Monat Jahr 2 4 2 3 2 2" xfId="28443"/>
    <cellStyle name="Monat Jahr 2 4 2 3 3" xfId="28444"/>
    <cellStyle name="Monat Jahr 2 4 2 4" xfId="28445"/>
    <cellStyle name="Monat Jahr 2 4 2 4 2" xfId="28446"/>
    <cellStyle name="Monat Jahr 2 4 2 4 2 2" xfId="28447"/>
    <cellStyle name="Monat Jahr 2 4 2 4 3" xfId="28448"/>
    <cellStyle name="Monat Jahr 2 4 2 5" xfId="28449"/>
    <cellStyle name="Monat Jahr 2 4 2 5 2" xfId="28450"/>
    <cellStyle name="Monat Jahr 2 4 2 5 2 2" xfId="28451"/>
    <cellStyle name="Monat Jahr 2 4 2 5 3" xfId="28452"/>
    <cellStyle name="Monat Jahr 2 4 2 6" xfId="28453"/>
    <cellStyle name="Monat Jahr 2 4 2 6 2" xfId="28454"/>
    <cellStyle name="Monat Jahr 2 4 2 6 2 2" xfId="28455"/>
    <cellStyle name="Monat Jahr 2 4 2 6 3" xfId="28456"/>
    <cellStyle name="Monat Jahr 2 4 2 7" xfId="28457"/>
    <cellStyle name="Monat Jahr 2 4 2 7 2" xfId="28458"/>
    <cellStyle name="Monat Jahr 2 4 2 7 2 2" xfId="28459"/>
    <cellStyle name="Monat Jahr 2 4 2 7 3" xfId="28460"/>
    <cellStyle name="Monat Jahr 2 4 2 8" xfId="28461"/>
    <cellStyle name="Monat Jahr 2 4 2 8 2" xfId="28462"/>
    <cellStyle name="Monat Jahr 2 4 2 8 2 2" xfId="28463"/>
    <cellStyle name="Monat Jahr 2 4 2 8 3" xfId="28464"/>
    <cellStyle name="Monat Jahr 2 4 2 9" xfId="28465"/>
    <cellStyle name="Monat Jahr 2 4 2 9 2" xfId="28466"/>
    <cellStyle name="Monat Jahr 2 4 2 9 2 2" xfId="28467"/>
    <cellStyle name="Monat Jahr 2 4 2 9 3" xfId="28468"/>
    <cellStyle name="Monat Jahr 2 4 3" xfId="28469"/>
    <cellStyle name="Monat Jahr 2 4 3 2" xfId="28470"/>
    <cellStyle name="Monat Jahr 2 4 3 2 2" xfId="28471"/>
    <cellStyle name="Monat Jahr 2 4 3 3" xfId="28472"/>
    <cellStyle name="Monat Jahr 2 4 4" xfId="28473"/>
    <cellStyle name="Monat Jahr 2 4 4 2" xfId="28474"/>
    <cellStyle name="Monat Jahr 2 4 4 2 2" xfId="28475"/>
    <cellStyle name="Monat Jahr 2 4 4 3" xfId="28476"/>
    <cellStyle name="Monat Jahr 2 4 5" xfId="28477"/>
    <cellStyle name="Monat Jahr 2 4 5 2" xfId="28478"/>
    <cellStyle name="Monat Jahr 2 4 6" xfId="28479"/>
    <cellStyle name="Monat Jahr 2 4 6 2" xfId="28480"/>
    <cellStyle name="Monat Jahr 2 4 7" xfId="28481"/>
    <cellStyle name="Monat Jahr 2 5" xfId="28482"/>
    <cellStyle name="Monat Jahr 2 5 10" xfId="28483"/>
    <cellStyle name="Monat Jahr 2 5 10 2" xfId="28484"/>
    <cellStyle name="Monat Jahr 2 5 10 2 2" xfId="28485"/>
    <cellStyle name="Monat Jahr 2 5 10 3" xfId="28486"/>
    <cellStyle name="Monat Jahr 2 5 11" xfId="28487"/>
    <cellStyle name="Monat Jahr 2 5 11 2" xfId="28488"/>
    <cellStyle name="Monat Jahr 2 5 12" xfId="28489"/>
    <cellStyle name="Monat Jahr 2 5 12 2" xfId="28490"/>
    <cellStyle name="Monat Jahr 2 5 13" xfId="28491"/>
    <cellStyle name="Monat Jahr 2 5 13 2" xfId="28492"/>
    <cellStyle name="Monat Jahr 2 5 14" xfId="28493"/>
    <cellStyle name="Monat Jahr 2 5 2" xfId="28494"/>
    <cellStyle name="Monat Jahr 2 5 2 2" xfId="28495"/>
    <cellStyle name="Monat Jahr 2 5 2 2 2" xfId="28496"/>
    <cellStyle name="Monat Jahr 2 5 2 3" xfId="28497"/>
    <cellStyle name="Monat Jahr 2 5 3" xfId="28498"/>
    <cellStyle name="Monat Jahr 2 5 3 2" xfId="28499"/>
    <cellStyle name="Monat Jahr 2 5 3 2 2" xfId="28500"/>
    <cellStyle name="Monat Jahr 2 5 3 3" xfId="28501"/>
    <cellStyle name="Monat Jahr 2 5 4" xfId="28502"/>
    <cellStyle name="Monat Jahr 2 5 4 2" xfId="28503"/>
    <cellStyle name="Monat Jahr 2 5 4 2 2" xfId="28504"/>
    <cellStyle name="Monat Jahr 2 5 4 3" xfId="28505"/>
    <cellStyle name="Monat Jahr 2 5 5" xfId="28506"/>
    <cellStyle name="Monat Jahr 2 5 5 2" xfId="28507"/>
    <cellStyle name="Monat Jahr 2 5 5 2 2" xfId="28508"/>
    <cellStyle name="Monat Jahr 2 5 5 3" xfId="28509"/>
    <cellStyle name="Monat Jahr 2 5 6" xfId="28510"/>
    <cellStyle name="Monat Jahr 2 5 6 2" xfId="28511"/>
    <cellStyle name="Monat Jahr 2 5 6 2 2" xfId="28512"/>
    <cellStyle name="Monat Jahr 2 5 6 3" xfId="28513"/>
    <cellStyle name="Monat Jahr 2 5 7" xfId="28514"/>
    <cellStyle name="Monat Jahr 2 5 7 2" xfId="28515"/>
    <cellStyle name="Monat Jahr 2 5 7 2 2" xfId="28516"/>
    <cellStyle name="Monat Jahr 2 5 7 3" xfId="28517"/>
    <cellStyle name="Monat Jahr 2 5 8" xfId="28518"/>
    <cellStyle name="Monat Jahr 2 5 8 2" xfId="28519"/>
    <cellStyle name="Monat Jahr 2 5 8 2 2" xfId="28520"/>
    <cellStyle name="Monat Jahr 2 5 8 3" xfId="28521"/>
    <cellStyle name="Monat Jahr 2 5 9" xfId="28522"/>
    <cellStyle name="Monat Jahr 2 5 9 2" xfId="28523"/>
    <cellStyle name="Monat Jahr 2 5 9 2 2" xfId="28524"/>
    <cellStyle name="Monat Jahr 2 5 9 3" xfId="28525"/>
    <cellStyle name="Monat Jahr 2 6" xfId="28526"/>
    <cellStyle name="Monat Jahr 2 6 2" xfId="28527"/>
    <cellStyle name="Monat Jahr 2 6 2 2" xfId="28528"/>
    <cellStyle name="Monat Jahr 2 6 3" xfId="28529"/>
    <cellStyle name="Monat Jahr 2 7" xfId="28530"/>
    <cellStyle name="Monat Jahr 2 7 2" xfId="28531"/>
    <cellStyle name="Monat Jahr 2 7 2 2" xfId="28532"/>
    <cellStyle name="Monat Jahr 2 7 3" xfId="28533"/>
    <cellStyle name="Monat Jahr 2 8" xfId="28534"/>
    <cellStyle name="Monat Jahr 2 8 2" xfId="28535"/>
    <cellStyle name="Monat Jahr 2 9" xfId="28536"/>
    <cellStyle name="Monat Jahr 2 9 2" xfId="28537"/>
    <cellStyle name="Monat Jahr 3" xfId="28538"/>
    <cellStyle name="Monat Jahr 3 2" xfId="28539"/>
    <cellStyle name="Monat Jahr 3 2 10" xfId="28540"/>
    <cellStyle name="Monat Jahr 3 2 10 2" xfId="28541"/>
    <cellStyle name="Monat Jahr 3 2 10 2 2" xfId="28542"/>
    <cellStyle name="Monat Jahr 3 2 10 3" xfId="28543"/>
    <cellStyle name="Monat Jahr 3 2 11" xfId="28544"/>
    <cellStyle name="Monat Jahr 3 2 11 2" xfId="28545"/>
    <cellStyle name="Monat Jahr 3 2 12" xfId="28546"/>
    <cellStyle name="Monat Jahr 3 2 12 2" xfId="28547"/>
    <cellStyle name="Monat Jahr 3 2 13" xfId="28548"/>
    <cellStyle name="Monat Jahr 3 2 13 2" xfId="28549"/>
    <cellStyle name="Monat Jahr 3 2 14" xfId="28550"/>
    <cellStyle name="Monat Jahr 3 2 2" xfId="28551"/>
    <cellStyle name="Monat Jahr 3 2 2 2" xfId="28552"/>
    <cellStyle name="Monat Jahr 3 2 2 2 2" xfId="28553"/>
    <cellStyle name="Monat Jahr 3 2 2 3" xfId="28554"/>
    <cellStyle name="Monat Jahr 3 2 3" xfId="28555"/>
    <cellStyle name="Monat Jahr 3 2 3 2" xfId="28556"/>
    <cellStyle name="Monat Jahr 3 2 3 2 2" xfId="28557"/>
    <cellStyle name="Monat Jahr 3 2 3 3" xfId="28558"/>
    <cellStyle name="Monat Jahr 3 2 4" xfId="28559"/>
    <cellStyle name="Monat Jahr 3 2 4 2" xfId="28560"/>
    <cellStyle name="Monat Jahr 3 2 4 2 2" xfId="28561"/>
    <cellStyle name="Monat Jahr 3 2 4 3" xfId="28562"/>
    <cellStyle name="Monat Jahr 3 2 5" xfId="28563"/>
    <cellStyle name="Monat Jahr 3 2 5 2" xfId="28564"/>
    <cellStyle name="Monat Jahr 3 2 5 2 2" xfId="28565"/>
    <cellStyle name="Monat Jahr 3 2 5 3" xfId="28566"/>
    <cellStyle name="Monat Jahr 3 2 6" xfId="28567"/>
    <cellStyle name="Monat Jahr 3 2 6 2" xfId="28568"/>
    <cellStyle name="Monat Jahr 3 2 6 2 2" xfId="28569"/>
    <cellStyle name="Monat Jahr 3 2 6 3" xfId="28570"/>
    <cellStyle name="Monat Jahr 3 2 7" xfId="28571"/>
    <cellStyle name="Monat Jahr 3 2 7 2" xfId="28572"/>
    <cellStyle name="Monat Jahr 3 2 7 2 2" xfId="28573"/>
    <cellStyle name="Monat Jahr 3 2 7 3" xfId="28574"/>
    <cellStyle name="Monat Jahr 3 2 8" xfId="28575"/>
    <cellStyle name="Monat Jahr 3 2 8 2" xfId="28576"/>
    <cellStyle name="Monat Jahr 3 2 8 2 2" xfId="28577"/>
    <cellStyle name="Monat Jahr 3 2 8 3" xfId="28578"/>
    <cellStyle name="Monat Jahr 3 2 9" xfId="28579"/>
    <cellStyle name="Monat Jahr 3 2 9 2" xfId="28580"/>
    <cellStyle name="Monat Jahr 3 2 9 2 2" xfId="28581"/>
    <cellStyle name="Monat Jahr 3 2 9 3" xfId="28582"/>
    <cellStyle name="Monat Jahr 3 3" xfId="28583"/>
    <cellStyle name="Monat Jahr 3 3 2" xfId="28584"/>
    <cellStyle name="Monat Jahr 3 3 2 2" xfId="28585"/>
    <cellStyle name="Monat Jahr 3 3 3" xfId="28586"/>
    <cellStyle name="Monat Jahr 3 4" xfId="28587"/>
    <cellStyle name="Monat Jahr 3 4 2" xfId="28588"/>
    <cellStyle name="Monat Jahr 3 4 2 2" xfId="28589"/>
    <cellStyle name="Monat Jahr 3 4 3" xfId="28590"/>
    <cellStyle name="Monat Jahr 3 5" xfId="28591"/>
    <cellStyle name="Monat Jahr 3 5 2" xfId="28592"/>
    <cellStyle name="Monat Jahr 3 6" xfId="28593"/>
    <cellStyle name="Monat Jahr 3 6 2" xfId="28594"/>
    <cellStyle name="Monat Jahr 3 7" xfId="28595"/>
    <cellStyle name="Monat Jahr 4" xfId="28596"/>
    <cellStyle name="Monat Jahr 4 2" xfId="28597"/>
    <cellStyle name="Monat Jahr 4 2 10" xfId="28598"/>
    <cellStyle name="Monat Jahr 4 2 10 2" xfId="28599"/>
    <cellStyle name="Monat Jahr 4 2 10 2 2" xfId="28600"/>
    <cellStyle name="Monat Jahr 4 2 10 3" xfId="28601"/>
    <cellStyle name="Monat Jahr 4 2 11" xfId="28602"/>
    <cellStyle name="Monat Jahr 4 2 11 2" xfId="28603"/>
    <cellStyle name="Monat Jahr 4 2 12" xfId="28604"/>
    <cellStyle name="Monat Jahr 4 2 12 2" xfId="28605"/>
    <cellStyle name="Monat Jahr 4 2 13" xfId="28606"/>
    <cellStyle name="Monat Jahr 4 2 13 2" xfId="28607"/>
    <cellStyle name="Monat Jahr 4 2 14" xfId="28608"/>
    <cellStyle name="Monat Jahr 4 2 2" xfId="28609"/>
    <cellStyle name="Monat Jahr 4 2 2 2" xfId="28610"/>
    <cellStyle name="Monat Jahr 4 2 2 2 2" xfId="28611"/>
    <cellStyle name="Monat Jahr 4 2 2 3" xfId="28612"/>
    <cellStyle name="Monat Jahr 4 2 3" xfId="28613"/>
    <cellStyle name="Monat Jahr 4 2 3 2" xfId="28614"/>
    <cellStyle name="Monat Jahr 4 2 3 2 2" xfId="28615"/>
    <cellStyle name="Monat Jahr 4 2 3 3" xfId="28616"/>
    <cellStyle name="Monat Jahr 4 2 4" xfId="28617"/>
    <cellStyle name="Monat Jahr 4 2 4 2" xfId="28618"/>
    <cellStyle name="Monat Jahr 4 2 4 2 2" xfId="28619"/>
    <cellStyle name="Monat Jahr 4 2 4 3" xfId="28620"/>
    <cellStyle name="Monat Jahr 4 2 5" xfId="28621"/>
    <cellStyle name="Monat Jahr 4 2 5 2" xfId="28622"/>
    <cellStyle name="Monat Jahr 4 2 5 2 2" xfId="28623"/>
    <cellStyle name="Monat Jahr 4 2 5 3" xfId="28624"/>
    <cellStyle name="Monat Jahr 4 2 6" xfId="28625"/>
    <cellStyle name="Monat Jahr 4 2 6 2" xfId="28626"/>
    <cellStyle name="Monat Jahr 4 2 6 2 2" xfId="28627"/>
    <cellStyle name="Monat Jahr 4 2 6 3" xfId="28628"/>
    <cellStyle name="Monat Jahr 4 2 7" xfId="28629"/>
    <cellStyle name="Monat Jahr 4 2 7 2" xfId="28630"/>
    <cellStyle name="Monat Jahr 4 2 7 2 2" xfId="28631"/>
    <cellStyle name="Monat Jahr 4 2 7 3" xfId="28632"/>
    <cellStyle name="Monat Jahr 4 2 8" xfId="28633"/>
    <cellStyle name="Monat Jahr 4 2 8 2" xfId="28634"/>
    <cellStyle name="Monat Jahr 4 2 8 2 2" xfId="28635"/>
    <cellStyle name="Monat Jahr 4 2 8 3" xfId="28636"/>
    <cellStyle name="Monat Jahr 4 2 9" xfId="28637"/>
    <cellStyle name="Monat Jahr 4 2 9 2" xfId="28638"/>
    <cellStyle name="Monat Jahr 4 2 9 2 2" xfId="28639"/>
    <cellStyle name="Monat Jahr 4 2 9 3" xfId="28640"/>
    <cellStyle name="Monat Jahr 4 3" xfId="28641"/>
    <cellStyle name="Monat Jahr 4 3 2" xfId="28642"/>
    <cellStyle name="Monat Jahr 4 3 2 2" xfId="28643"/>
    <cellStyle name="Monat Jahr 4 3 3" xfId="28644"/>
    <cellStyle name="Monat Jahr 4 4" xfId="28645"/>
    <cellStyle name="Monat Jahr 4 4 2" xfId="28646"/>
    <cellStyle name="Monat Jahr 4 4 2 2" xfId="28647"/>
    <cellStyle name="Monat Jahr 4 4 3" xfId="28648"/>
    <cellStyle name="Monat Jahr 4 5" xfId="28649"/>
    <cellStyle name="Monat Jahr 4 5 2" xfId="28650"/>
    <cellStyle name="Monat Jahr 4 6" xfId="28651"/>
    <cellStyle name="Monat Jahr 4 6 2" xfId="28652"/>
    <cellStyle name="Monat Jahr 4 7" xfId="28653"/>
    <cellStyle name="Monat Jahr 5" xfId="28654"/>
    <cellStyle name="Monat Jahr 5 2" xfId="28655"/>
    <cellStyle name="Monat Jahr 5 2 10" xfId="28656"/>
    <cellStyle name="Monat Jahr 5 2 10 2" xfId="28657"/>
    <cellStyle name="Monat Jahr 5 2 10 2 2" xfId="28658"/>
    <cellStyle name="Monat Jahr 5 2 10 3" xfId="28659"/>
    <cellStyle name="Monat Jahr 5 2 11" xfId="28660"/>
    <cellStyle name="Monat Jahr 5 2 11 2" xfId="28661"/>
    <cellStyle name="Monat Jahr 5 2 12" xfId="28662"/>
    <cellStyle name="Monat Jahr 5 2 12 2" xfId="28663"/>
    <cellStyle name="Monat Jahr 5 2 13" xfId="28664"/>
    <cellStyle name="Monat Jahr 5 2 13 2" xfId="28665"/>
    <cellStyle name="Monat Jahr 5 2 14" xfId="28666"/>
    <cellStyle name="Monat Jahr 5 2 2" xfId="28667"/>
    <cellStyle name="Monat Jahr 5 2 2 2" xfId="28668"/>
    <cellStyle name="Monat Jahr 5 2 2 2 2" xfId="28669"/>
    <cellStyle name="Monat Jahr 5 2 2 3" xfId="28670"/>
    <cellStyle name="Monat Jahr 5 2 3" xfId="28671"/>
    <cellStyle name="Monat Jahr 5 2 3 2" xfId="28672"/>
    <cellStyle name="Monat Jahr 5 2 3 2 2" xfId="28673"/>
    <cellStyle name="Monat Jahr 5 2 3 3" xfId="28674"/>
    <cellStyle name="Monat Jahr 5 2 4" xfId="28675"/>
    <cellStyle name="Monat Jahr 5 2 4 2" xfId="28676"/>
    <cellStyle name="Monat Jahr 5 2 4 2 2" xfId="28677"/>
    <cellStyle name="Monat Jahr 5 2 4 3" xfId="28678"/>
    <cellStyle name="Monat Jahr 5 2 5" xfId="28679"/>
    <cellStyle name="Monat Jahr 5 2 5 2" xfId="28680"/>
    <cellStyle name="Monat Jahr 5 2 5 2 2" xfId="28681"/>
    <cellStyle name="Monat Jahr 5 2 5 3" xfId="28682"/>
    <cellStyle name="Monat Jahr 5 2 6" xfId="28683"/>
    <cellStyle name="Monat Jahr 5 2 6 2" xfId="28684"/>
    <cellStyle name="Monat Jahr 5 2 6 2 2" xfId="28685"/>
    <cellStyle name="Monat Jahr 5 2 6 3" xfId="28686"/>
    <cellStyle name="Monat Jahr 5 2 7" xfId="28687"/>
    <cellStyle name="Monat Jahr 5 2 7 2" xfId="28688"/>
    <cellStyle name="Monat Jahr 5 2 7 2 2" xfId="28689"/>
    <cellStyle name="Monat Jahr 5 2 7 3" xfId="28690"/>
    <cellStyle name="Monat Jahr 5 2 8" xfId="28691"/>
    <cellStyle name="Monat Jahr 5 2 8 2" xfId="28692"/>
    <cellStyle name="Monat Jahr 5 2 8 2 2" xfId="28693"/>
    <cellStyle name="Monat Jahr 5 2 8 3" xfId="28694"/>
    <cellStyle name="Monat Jahr 5 2 9" xfId="28695"/>
    <cellStyle name="Monat Jahr 5 2 9 2" xfId="28696"/>
    <cellStyle name="Monat Jahr 5 2 9 2 2" xfId="28697"/>
    <cellStyle name="Monat Jahr 5 2 9 3" xfId="28698"/>
    <cellStyle name="Monat Jahr 5 3" xfId="28699"/>
    <cellStyle name="Monat Jahr 5 3 2" xfId="28700"/>
    <cellStyle name="Monat Jahr 5 3 2 2" xfId="28701"/>
    <cellStyle name="Monat Jahr 5 3 3" xfId="28702"/>
    <cellStyle name="Monat Jahr 5 4" xfId="28703"/>
    <cellStyle name="Monat Jahr 5 4 2" xfId="28704"/>
    <cellStyle name="Monat Jahr 5 4 2 2" xfId="28705"/>
    <cellStyle name="Monat Jahr 5 4 3" xfId="28706"/>
    <cellStyle name="Monat Jahr 5 5" xfId="28707"/>
    <cellStyle name="Monat Jahr 5 5 2" xfId="28708"/>
    <cellStyle name="Monat Jahr 5 6" xfId="28709"/>
    <cellStyle name="Monat Jahr 5 6 2" xfId="28710"/>
    <cellStyle name="Monat Jahr 5 7" xfId="28711"/>
    <cellStyle name="Monat Jahr 6" xfId="28712"/>
    <cellStyle name="Monat Jahr 6 10" xfId="28713"/>
    <cellStyle name="Monat Jahr 6 10 2" xfId="28714"/>
    <cellStyle name="Monat Jahr 6 10 2 2" xfId="28715"/>
    <cellStyle name="Monat Jahr 6 10 3" xfId="28716"/>
    <cellStyle name="Monat Jahr 6 11" xfId="28717"/>
    <cellStyle name="Monat Jahr 6 11 2" xfId="28718"/>
    <cellStyle name="Monat Jahr 6 12" xfId="28719"/>
    <cellStyle name="Monat Jahr 6 12 2" xfId="28720"/>
    <cellStyle name="Monat Jahr 6 13" xfId="28721"/>
    <cellStyle name="Monat Jahr 6 13 2" xfId="28722"/>
    <cellStyle name="Monat Jahr 6 14" xfId="28723"/>
    <cellStyle name="Monat Jahr 6 2" xfId="28724"/>
    <cellStyle name="Monat Jahr 6 2 2" xfId="28725"/>
    <cellStyle name="Monat Jahr 6 2 2 2" xfId="28726"/>
    <cellStyle name="Monat Jahr 6 2 3" xfId="28727"/>
    <cellStyle name="Monat Jahr 6 3" xfId="28728"/>
    <cellStyle name="Monat Jahr 6 3 2" xfId="28729"/>
    <cellStyle name="Monat Jahr 6 3 2 2" xfId="28730"/>
    <cellStyle name="Monat Jahr 6 3 3" xfId="28731"/>
    <cellStyle name="Monat Jahr 6 4" xfId="28732"/>
    <cellStyle name="Monat Jahr 6 4 2" xfId="28733"/>
    <cellStyle name="Monat Jahr 6 4 2 2" xfId="28734"/>
    <cellStyle name="Monat Jahr 6 4 3" xfId="28735"/>
    <cellStyle name="Monat Jahr 6 5" xfId="28736"/>
    <cellStyle name="Monat Jahr 6 5 2" xfId="28737"/>
    <cellStyle name="Monat Jahr 6 5 2 2" xfId="28738"/>
    <cellStyle name="Monat Jahr 6 5 3" xfId="28739"/>
    <cellStyle name="Monat Jahr 6 6" xfId="28740"/>
    <cellStyle name="Monat Jahr 6 6 2" xfId="28741"/>
    <cellStyle name="Monat Jahr 6 6 2 2" xfId="28742"/>
    <cellStyle name="Monat Jahr 6 6 3" xfId="28743"/>
    <cellStyle name="Monat Jahr 6 7" xfId="28744"/>
    <cellStyle name="Monat Jahr 6 7 2" xfId="28745"/>
    <cellStyle name="Monat Jahr 6 7 2 2" xfId="28746"/>
    <cellStyle name="Monat Jahr 6 7 3" xfId="28747"/>
    <cellStyle name="Monat Jahr 6 8" xfId="28748"/>
    <cellStyle name="Monat Jahr 6 8 2" xfId="28749"/>
    <cellStyle name="Monat Jahr 6 8 2 2" xfId="28750"/>
    <cellStyle name="Monat Jahr 6 8 3" xfId="28751"/>
    <cellStyle name="Monat Jahr 6 9" xfId="28752"/>
    <cellStyle name="Monat Jahr 6 9 2" xfId="28753"/>
    <cellStyle name="Monat Jahr 6 9 2 2" xfId="28754"/>
    <cellStyle name="Monat Jahr 6 9 3" xfId="28755"/>
    <cellStyle name="Monat Jahr 7" xfId="28756"/>
    <cellStyle name="Monat Jahr 7 2" xfId="28757"/>
    <cellStyle name="Monat Jahr 7 2 2" xfId="28758"/>
    <cellStyle name="Monat Jahr 7 3" xfId="28759"/>
    <cellStyle name="Monat Jahr 8" xfId="28760"/>
    <cellStyle name="Monat Jahr 8 2" xfId="28761"/>
    <cellStyle name="Monat Jahr 8 2 2" xfId="28762"/>
    <cellStyle name="Monat Jahr 8 3" xfId="28763"/>
    <cellStyle name="Monat Jahr 9" xfId="28764"/>
    <cellStyle name="Monat Jahr 9 2" xfId="28765"/>
    <cellStyle name="Moneda [0]" xfId="28766"/>
    <cellStyle name="Moneda_04-99" xfId="28767"/>
    <cellStyle name="Monétaire [0]_!!!GO" xfId="28768"/>
    <cellStyle name="Monétaire_!!!GO" xfId="28769"/>
    <cellStyle name="MonthYear" xfId="28770"/>
    <cellStyle name="Morgan Blue" xfId="28771"/>
    <cellStyle name="MS_Arabic" xfId="28772"/>
    <cellStyle name="Multiple" xfId="28773"/>
    <cellStyle name="Multiple (blue)" xfId="28774"/>
    <cellStyle name="Multiple (input)" xfId="28775"/>
    <cellStyle name="Multiple (input) 10" xfId="28776"/>
    <cellStyle name="Multiple (input) 10 2" xfId="28777"/>
    <cellStyle name="Multiple (input) 11" xfId="28778"/>
    <cellStyle name="Multiple (input) 11 2" xfId="28779"/>
    <cellStyle name="Multiple (input) 12" xfId="28780"/>
    <cellStyle name="Multiple (input) 12 2" xfId="28781"/>
    <cellStyle name="Multiple (input) 13" xfId="28782"/>
    <cellStyle name="Multiple (input) 13 2" xfId="28783"/>
    <cellStyle name="Multiple (input) 14" xfId="28784"/>
    <cellStyle name="Multiple (input) 2" xfId="28785"/>
    <cellStyle name="Multiple (input) 2 10" xfId="28786"/>
    <cellStyle name="Multiple (input) 2 2" xfId="28787"/>
    <cellStyle name="Multiple (input) 2 2 10" xfId="28788"/>
    <cellStyle name="Multiple (input) 2 2 10 2" xfId="28789"/>
    <cellStyle name="Multiple (input) 2 2 11" xfId="28790"/>
    <cellStyle name="Multiple (input) 2 2 12" xfId="28791"/>
    <cellStyle name="Multiple (input) 2 2 2" xfId="28792"/>
    <cellStyle name="Multiple (input) 2 2 2 10" xfId="28793"/>
    <cellStyle name="Multiple (input) 2 2 2 10 2" xfId="28794"/>
    <cellStyle name="Multiple (input) 2 2 2 2" xfId="28795"/>
    <cellStyle name="Multiple (input) 2 2 2 2 2" xfId="28796"/>
    <cellStyle name="Multiple (input) 2 2 2 3" xfId="28797"/>
    <cellStyle name="Multiple (input) 2 2 2 3 2" xfId="28798"/>
    <cellStyle name="Multiple (input) 2 2 2 4" xfId="28799"/>
    <cellStyle name="Multiple (input) 2 2 2 4 2" xfId="28800"/>
    <cellStyle name="Multiple (input) 2 2 2 5" xfId="28801"/>
    <cellStyle name="Multiple (input) 2 2 2 5 2" xfId="28802"/>
    <cellStyle name="Multiple (input) 2 2 2 6" xfId="28803"/>
    <cellStyle name="Multiple (input) 2 2 2 6 2" xfId="28804"/>
    <cellStyle name="Multiple (input) 2 2 2 7" xfId="28805"/>
    <cellStyle name="Multiple (input) 2 2 2 7 2" xfId="28806"/>
    <cellStyle name="Multiple (input) 2 2 2 8" xfId="28807"/>
    <cellStyle name="Multiple (input) 2 2 2 8 2" xfId="28808"/>
    <cellStyle name="Multiple (input) 2 2 2 9" xfId="28809"/>
    <cellStyle name="Multiple (input) 2 2 2 9 2" xfId="28810"/>
    <cellStyle name="Multiple (input) 2 2 3" xfId="28811"/>
    <cellStyle name="Multiple (input) 2 2 3 2" xfId="28812"/>
    <cellStyle name="Multiple (input) 2 2 4" xfId="28813"/>
    <cellStyle name="Multiple (input) 2 2 4 2" xfId="28814"/>
    <cellStyle name="Multiple (input) 2 2 5" xfId="28815"/>
    <cellStyle name="Multiple (input) 2 2 5 2" xfId="28816"/>
    <cellStyle name="Multiple (input) 2 2 6" xfId="28817"/>
    <cellStyle name="Multiple (input) 2 2 6 2" xfId="28818"/>
    <cellStyle name="Multiple (input) 2 2 7" xfId="28819"/>
    <cellStyle name="Multiple (input) 2 2 7 2" xfId="28820"/>
    <cellStyle name="Multiple (input) 2 2 8" xfId="28821"/>
    <cellStyle name="Multiple (input) 2 2 8 2" xfId="28822"/>
    <cellStyle name="Multiple (input) 2 2 9" xfId="28823"/>
    <cellStyle name="Multiple (input) 2 2 9 2" xfId="28824"/>
    <cellStyle name="Multiple (input) 2 3" xfId="28825"/>
    <cellStyle name="Multiple (input) 2 3 10" xfId="28826"/>
    <cellStyle name="Multiple (input) 2 3 10 2" xfId="28827"/>
    <cellStyle name="Multiple (input) 2 3 2" xfId="28828"/>
    <cellStyle name="Multiple (input) 2 3 2 2" xfId="28829"/>
    <cellStyle name="Multiple (input) 2 3 3" xfId="28830"/>
    <cellStyle name="Multiple (input) 2 3 3 2" xfId="28831"/>
    <cellStyle name="Multiple (input) 2 3 4" xfId="28832"/>
    <cellStyle name="Multiple (input) 2 3 4 2" xfId="28833"/>
    <cellStyle name="Multiple (input) 2 3 5" xfId="28834"/>
    <cellStyle name="Multiple (input) 2 3 5 2" xfId="28835"/>
    <cellStyle name="Multiple (input) 2 3 6" xfId="28836"/>
    <cellStyle name="Multiple (input) 2 3 6 2" xfId="28837"/>
    <cellStyle name="Multiple (input) 2 3 7" xfId="28838"/>
    <cellStyle name="Multiple (input) 2 3 7 2" xfId="28839"/>
    <cellStyle name="Multiple (input) 2 3 8" xfId="28840"/>
    <cellStyle name="Multiple (input) 2 3 8 2" xfId="28841"/>
    <cellStyle name="Multiple (input) 2 3 9" xfId="28842"/>
    <cellStyle name="Multiple (input) 2 3 9 2" xfId="28843"/>
    <cellStyle name="Multiple (input) 2 4" xfId="28844"/>
    <cellStyle name="Multiple (input) 2 4 2" xfId="28845"/>
    <cellStyle name="Multiple (input) 2 5" xfId="28846"/>
    <cellStyle name="Multiple (input) 2 5 2" xfId="28847"/>
    <cellStyle name="Multiple (input) 2 6" xfId="28848"/>
    <cellStyle name="Multiple (input) 2 6 2" xfId="28849"/>
    <cellStyle name="Multiple (input) 2 7" xfId="28850"/>
    <cellStyle name="Multiple (input) 2 7 2" xfId="28851"/>
    <cellStyle name="Multiple (input) 2 8" xfId="28852"/>
    <cellStyle name="Multiple (input) 2 8 2" xfId="28853"/>
    <cellStyle name="Multiple (input) 2 9" xfId="28854"/>
    <cellStyle name="Multiple (input) 2 9 2" xfId="28855"/>
    <cellStyle name="Multiple (input) 3" xfId="28856"/>
    <cellStyle name="Multiple (input) 3 10" xfId="28857"/>
    <cellStyle name="Multiple (input) 3 2" xfId="28858"/>
    <cellStyle name="Multiple (input) 3 2 10" xfId="28859"/>
    <cellStyle name="Multiple (input) 3 2 10 2" xfId="28860"/>
    <cellStyle name="Multiple (input) 3 2 11" xfId="28861"/>
    <cellStyle name="Multiple (input) 3 2 12" xfId="28862"/>
    <cellStyle name="Multiple (input) 3 2 2" xfId="28863"/>
    <cellStyle name="Multiple (input) 3 2 2 10" xfId="28864"/>
    <cellStyle name="Multiple (input) 3 2 2 10 2" xfId="28865"/>
    <cellStyle name="Multiple (input) 3 2 2 2" xfId="28866"/>
    <cellStyle name="Multiple (input) 3 2 2 2 2" xfId="28867"/>
    <cellStyle name="Multiple (input) 3 2 2 3" xfId="28868"/>
    <cellStyle name="Multiple (input) 3 2 2 3 2" xfId="28869"/>
    <cellStyle name="Multiple (input) 3 2 2 4" xfId="28870"/>
    <cellStyle name="Multiple (input) 3 2 2 4 2" xfId="28871"/>
    <cellStyle name="Multiple (input) 3 2 2 5" xfId="28872"/>
    <cellStyle name="Multiple (input) 3 2 2 5 2" xfId="28873"/>
    <cellStyle name="Multiple (input) 3 2 2 6" xfId="28874"/>
    <cellStyle name="Multiple (input) 3 2 2 6 2" xfId="28875"/>
    <cellStyle name="Multiple (input) 3 2 2 7" xfId="28876"/>
    <cellStyle name="Multiple (input) 3 2 2 7 2" xfId="28877"/>
    <cellStyle name="Multiple (input) 3 2 2 8" xfId="28878"/>
    <cellStyle name="Multiple (input) 3 2 2 8 2" xfId="28879"/>
    <cellStyle name="Multiple (input) 3 2 2 9" xfId="28880"/>
    <cellStyle name="Multiple (input) 3 2 2 9 2" xfId="28881"/>
    <cellStyle name="Multiple (input) 3 2 3" xfId="28882"/>
    <cellStyle name="Multiple (input) 3 2 3 2" xfId="28883"/>
    <cellStyle name="Multiple (input) 3 2 4" xfId="28884"/>
    <cellStyle name="Multiple (input) 3 2 4 2" xfId="28885"/>
    <cellStyle name="Multiple (input) 3 2 5" xfId="28886"/>
    <cellStyle name="Multiple (input) 3 2 5 2" xfId="28887"/>
    <cellStyle name="Multiple (input) 3 2 6" xfId="28888"/>
    <cellStyle name="Multiple (input) 3 2 6 2" xfId="28889"/>
    <cellStyle name="Multiple (input) 3 2 7" xfId="28890"/>
    <cellStyle name="Multiple (input) 3 2 7 2" xfId="28891"/>
    <cellStyle name="Multiple (input) 3 2 8" xfId="28892"/>
    <cellStyle name="Multiple (input) 3 2 8 2" xfId="28893"/>
    <cellStyle name="Multiple (input) 3 2 9" xfId="28894"/>
    <cellStyle name="Multiple (input) 3 2 9 2" xfId="28895"/>
    <cellStyle name="Multiple (input) 3 3" xfId="28896"/>
    <cellStyle name="Multiple (input) 3 3 10" xfId="28897"/>
    <cellStyle name="Multiple (input) 3 3 10 2" xfId="28898"/>
    <cellStyle name="Multiple (input) 3 3 2" xfId="28899"/>
    <cellStyle name="Multiple (input) 3 3 2 2" xfId="28900"/>
    <cellStyle name="Multiple (input) 3 3 3" xfId="28901"/>
    <cellStyle name="Multiple (input) 3 3 3 2" xfId="28902"/>
    <cellStyle name="Multiple (input) 3 3 4" xfId="28903"/>
    <cellStyle name="Multiple (input) 3 3 4 2" xfId="28904"/>
    <cellStyle name="Multiple (input) 3 3 5" xfId="28905"/>
    <cellStyle name="Multiple (input) 3 3 5 2" xfId="28906"/>
    <cellStyle name="Multiple (input) 3 3 6" xfId="28907"/>
    <cellStyle name="Multiple (input) 3 3 6 2" xfId="28908"/>
    <cellStyle name="Multiple (input) 3 3 7" xfId="28909"/>
    <cellStyle name="Multiple (input) 3 3 7 2" xfId="28910"/>
    <cellStyle name="Multiple (input) 3 3 8" xfId="28911"/>
    <cellStyle name="Multiple (input) 3 3 8 2" xfId="28912"/>
    <cellStyle name="Multiple (input) 3 3 9" xfId="28913"/>
    <cellStyle name="Multiple (input) 3 3 9 2" xfId="28914"/>
    <cellStyle name="Multiple (input) 3 4" xfId="28915"/>
    <cellStyle name="Multiple (input) 3 4 2" xfId="28916"/>
    <cellStyle name="Multiple (input) 3 5" xfId="28917"/>
    <cellStyle name="Multiple (input) 3 5 2" xfId="28918"/>
    <cellStyle name="Multiple (input) 3 6" xfId="28919"/>
    <cellStyle name="Multiple (input) 3 6 2" xfId="28920"/>
    <cellStyle name="Multiple (input) 3 7" xfId="28921"/>
    <cellStyle name="Multiple (input) 3 7 2" xfId="28922"/>
    <cellStyle name="Multiple (input) 3 8" xfId="28923"/>
    <cellStyle name="Multiple (input) 3 8 2" xfId="28924"/>
    <cellStyle name="Multiple (input) 3 9" xfId="28925"/>
    <cellStyle name="Multiple (input) 3 9 2" xfId="28926"/>
    <cellStyle name="Multiple (input) 4" xfId="28927"/>
    <cellStyle name="Multiple (input) 4 10" xfId="28928"/>
    <cellStyle name="Multiple (input) 4 2" xfId="28929"/>
    <cellStyle name="Multiple (input) 4 2 10" xfId="28930"/>
    <cellStyle name="Multiple (input) 4 2 10 2" xfId="28931"/>
    <cellStyle name="Multiple (input) 4 2 11" xfId="28932"/>
    <cellStyle name="Multiple (input) 4 2 12" xfId="28933"/>
    <cellStyle name="Multiple (input) 4 2 2" xfId="28934"/>
    <cellStyle name="Multiple (input) 4 2 2 10" xfId="28935"/>
    <cellStyle name="Multiple (input) 4 2 2 10 2" xfId="28936"/>
    <cellStyle name="Multiple (input) 4 2 2 2" xfId="28937"/>
    <cellStyle name="Multiple (input) 4 2 2 2 2" xfId="28938"/>
    <cellStyle name="Multiple (input) 4 2 2 3" xfId="28939"/>
    <cellStyle name="Multiple (input) 4 2 2 3 2" xfId="28940"/>
    <cellStyle name="Multiple (input) 4 2 2 4" xfId="28941"/>
    <cellStyle name="Multiple (input) 4 2 2 4 2" xfId="28942"/>
    <cellStyle name="Multiple (input) 4 2 2 5" xfId="28943"/>
    <cellStyle name="Multiple (input) 4 2 2 5 2" xfId="28944"/>
    <cellStyle name="Multiple (input) 4 2 2 6" xfId="28945"/>
    <cellStyle name="Multiple (input) 4 2 2 6 2" xfId="28946"/>
    <cellStyle name="Multiple (input) 4 2 2 7" xfId="28947"/>
    <cellStyle name="Multiple (input) 4 2 2 7 2" xfId="28948"/>
    <cellStyle name="Multiple (input) 4 2 2 8" xfId="28949"/>
    <cellStyle name="Multiple (input) 4 2 2 8 2" xfId="28950"/>
    <cellStyle name="Multiple (input) 4 2 2 9" xfId="28951"/>
    <cellStyle name="Multiple (input) 4 2 2 9 2" xfId="28952"/>
    <cellStyle name="Multiple (input) 4 2 3" xfId="28953"/>
    <cellStyle name="Multiple (input) 4 2 3 2" xfId="28954"/>
    <cellStyle name="Multiple (input) 4 2 4" xfId="28955"/>
    <cellStyle name="Multiple (input) 4 2 4 2" xfId="28956"/>
    <cellStyle name="Multiple (input) 4 2 5" xfId="28957"/>
    <cellStyle name="Multiple (input) 4 2 5 2" xfId="28958"/>
    <cellStyle name="Multiple (input) 4 2 6" xfId="28959"/>
    <cellStyle name="Multiple (input) 4 2 6 2" xfId="28960"/>
    <cellStyle name="Multiple (input) 4 2 7" xfId="28961"/>
    <cellStyle name="Multiple (input) 4 2 7 2" xfId="28962"/>
    <cellStyle name="Multiple (input) 4 2 8" xfId="28963"/>
    <cellStyle name="Multiple (input) 4 2 8 2" xfId="28964"/>
    <cellStyle name="Multiple (input) 4 2 9" xfId="28965"/>
    <cellStyle name="Multiple (input) 4 2 9 2" xfId="28966"/>
    <cellStyle name="Multiple (input) 4 3" xfId="28967"/>
    <cellStyle name="Multiple (input) 4 3 10" xfId="28968"/>
    <cellStyle name="Multiple (input) 4 3 10 2" xfId="28969"/>
    <cellStyle name="Multiple (input) 4 3 2" xfId="28970"/>
    <cellStyle name="Multiple (input) 4 3 2 2" xfId="28971"/>
    <cellStyle name="Multiple (input) 4 3 3" xfId="28972"/>
    <cellStyle name="Multiple (input) 4 3 3 2" xfId="28973"/>
    <cellStyle name="Multiple (input) 4 3 4" xfId="28974"/>
    <cellStyle name="Multiple (input) 4 3 4 2" xfId="28975"/>
    <cellStyle name="Multiple (input) 4 3 5" xfId="28976"/>
    <cellStyle name="Multiple (input) 4 3 5 2" xfId="28977"/>
    <cellStyle name="Multiple (input) 4 3 6" xfId="28978"/>
    <cellStyle name="Multiple (input) 4 3 6 2" xfId="28979"/>
    <cellStyle name="Multiple (input) 4 3 7" xfId="28980"/>
    <cellStyle name="Multiple (input) 4 3 7 2" xfId="28981"/>
    <cellStyle name="Multiple (input) 4 3 8" xfId="28982"/>
    <cellStyle name="Multiple (input) 4 3 8 2" xfId="28983"/>
    <cellStyle name="Multiple (input) 4 3 9" xfId="28984"/>
    <cellStyle name="Multiple (input) 4 3 9 2" xfId="28985"/>
    <cellStyle name="Multiple (input) 4 4" xfId="28986"/>
    <cellStyle name="Multiple (input) 4 4 2" xfId="28987"/>
    <cellStyle name="Multiple (input) 4 5" xfId="28988"/>
    <cellStyle name="Multiple (input) 4 5 2" xfId="28989"/>
    <cellStyle name="Multiple (input) 4 6" xfId="28990"/>
    <cellStyle name="Multiple (input) 4 6 2" xfId="28991"/>
    <cellStyle name="Multiple (input) 4 7" xfId="28992"/>
    <cellStyle name="Multiple (input) 4 7 2" xfId="28993"/>
    <cellStyle name="Multiple (input) 4 8" xfId="28994"/>
    <cellStyle name="Multiple (input) 4 8 2" xfId="28995"/>
    <cellStyle name="Multiple (input) 4 9" xfId="28996"/>
    <cellStyle name="Multiple (input) 4 9 2" xfId="28997"/>
    <cellStyle name="Multiple (input) 5" xfId="28998"/>
    <cellStyle name="Multiple (input) 5 10" xfId="28999"/>
    <cellStyle name="Multiple (input) 5 2" xfId="29000"/>
    <cellStyle name="Multiple (input) 5 2 10" xfId="29001"/>
    <cellStyle name="Multiple (input) 5 2 10 2" xfId="29002"/>
    <cellStyle name="Multiple (input) 5 2 11" xfId="29003"/>
    <cellStyle name="Multiple (input) 5 2 12" xfId="29004"/>
    <cellStyle name="Multiple (input) 5 2 2" xfId="29005"/>
    <cellStyle name="Multiple (input) 5 2 2 10" xfId="29006"/>
    <cellStyle name="Multiple (input) 5 2 2 10 2" xfId="29007"/>
    <cellStyle name="Multiple (input) 5 2 2 2" xfId="29008"/>
    <cellStyle name="Multiple (input) 5 2 2 2 2" xfId="29009"/>
    <cellStyle name="Multiple (input) 5 2 2 3" xfId="29010"/>
    <cellStyle name="Multiple (input) 5 2 2 3 2" xfId="29011"/>
    <cellStyle name="Multiple (input) 5 2 2 4" xfId="29012"/>
    <cellStyle name="Multiple (input) 5 2 2 4 2" xfId="29013"/>
    <cellStyle name="Multiple (input) 5 2 2 5" xfId="29014"/>
    <cellStyle name="Multiple (input) 5 2 2 5 2" xfId="29015"/>
    <cellStyle name="Multiple (input) 5 2 2 6" xfId="29016"/>
    <cellStyle name="Multiple (input) 5 2 2 6 2" xfId="29017"/>
    <cellStyle name="Multiple (input) 5 2 2 7" xfId="29018"/>
    <cellStyle name="Multiple (input) 5 2 2 7 2" xfId="29019"/>
    <cellStyle name="Multiple (input) 5 2 2 8" xfId="29020"/>
    <cellStyle name="Multiple (input) 5 2 2 8 2" xfId="29021"/>
    <cellStyle name="Multiple (input) 5 2 2 9" xfId="29022"/>
    <cellStyle name="Multiple (input) 5 2 2 9 2" xfId="29023"/>
    <cellStyle name="Multiple (input) 5 2 3" xfId="29024"/>
    <cellStyle name="Multiple (input) 5 2 3 2" xfId="29025"/>
    <cellStyle name="Multiple (input) 5 2 4" xfId="29026"/>
    <cellStyle name="Multiple (input) 5 2 4 2" xfId="29027"/>
    <cellStyle name="Multiple (input) 5 2 5" xfId="29028"/>
    <cellStyle name="Multiple (input) 5 2 5 2" xfId="29029"/>
    <cellStyle name="Multiple (input) 5 2 6" xfId="29030"/>
    <cellStyle name="Multiple (input) 5 2 6 2" xfId="29031"/>
    <cellStyle name="Multiple (input) 5 2 7" xfId="29032"/>
    <cellStyle name="Multiple (input) 5 2 7 2" xfId="29033"/>
    <cellStyle name="Multiple (input) 5 2 8" xfId="29034"/>
    <cellStyle name="Multiple (input) 5 2 8 2" xfId="29035"/>
    <cellStyle name="Multiple (input) 5 2 9" xfId="29036"/>
    <cellStyle name="Multiple (input) 5 2 9 2" xfId="29037"/>
    <cellStyle name="Multiple (input) 5 3" xfId="29038"/>
    <cellStyle name="Multiple (input) 5 3 10" xfId="29039"/>
    <cellStyle name="Multiple (input) 5 3 10 2" xfId="29040"/>
    <cellStyle name="Multiple (input) 5 3 2" xfId="29041"/>
    <cellStyle name="Multiple (input) 5 3 2 2" xfId="29042"/>
    <cellStyle name="Multiple (input) 5 3 3" xfId="29043"/>
    <cellStyle name="Multiple (input) 5 3 3 2" xfId="29044"/>
    <cellStyle name="Multiple (input) 5 3 4" xfId="29045"/>
    <cellStyle name="Multiple (input) 5 3 4 2" xfId="29046"/>
    <cellStyle name="Multiple (input) 5 3 5" xfId="29047"/>
    <cellStyle name="Multiple (input) 5 3 5 2" xfId="29048"/>
    <cellStyle name="Multiple (input) 5 3 6" xfId="29049"/>
    <cellStyle name="Multiple (input) 5 3 6 2" xfId="29050"/>
    <cellStyle name="Multiple (input) 5 3 7" xfId="29051"/>
    <cellStyle name="Multiple (input) 5 3 7 2" xfId="29052"/>
    <cellStyle name="Multiple (input) 5 3 8" xfId="29053"/>
    <cellStyle name="Multiple (input) 5 3 8 2" xfId="29054"/>
    <cellStyle name="Multiple (input) 5 3 9" xfId="29055"/>
    <cellStyle name="Multiple (input) 5 3 9 2" xfId="29056"/>
    <cellStyle name="Multiple (input) 5 4" xfId="29057"/>
    <cellStyle name="Multiple (input) 5 4 2" xfId="29058"/>
    <cellStyle name="Multiple (input) 5 5" xfId="29059"/>
    <cellStyle name="Multiple (input) 5 5 2" xfId="29060"/>
    <cellStyle name="Multiple (input) 5 6" xfId="29061"/>
    <cellStyle name="Multiple (input) 5 6 2" xfId="29062"/>
    <cellStyle name="Multiple (input) 5 7" xfId="29063"/>
    <cellStyle name="Multiple (input) 5 7 2" xfId="29064"/>
    <cellStyle name="Multiple (input) 5 8" xfId="29065"/>
    <cellStyle name="Multiple (input) 5 8 2" xfId="29066"/>
    <cellStyle name="Multiple (input) 5 9" xfId="29067"/>
    <cellStyle name="Multiple (input) 5 9 2" xfId="29068"/>
    <cellStyle name="Multiple (input) 6" xfId="29069"/>
    <cellStyle name="Multiple (input) 6 10" xfId="29070"/>
    <cellStyle name="Multiple (input) 6 10 2" xfId="29071"/>
    <cellStyle name="Multiple (input) 6 11" xfId="29072"/>
    <cellStyle name="Multiple (input) 6 12" xfId="29073"/>
    <cellStyle name="Multiple (input) 6 2" xfId="29074"/>
    <cellStyle name="Multiple (input) 6 2 10" xfId="29075"/>
    <cellStyle name="Multiple (input) 6 2 10 2" xfId="29076"/>
    <cellStyle name="Multiple (input) 6 2 2" xfId="29077"/>
    <cellStyle name="Multiple (input) 6 2 2 2" xfId="29078"/>
    <cellStyle name="Multiple (input) 6 2 3" xfId="29079"/>
    <cellStyle name="Multiple (input) 6 2 3 2" xfId="29080"/>
    <cellStyle name="Multiple (input) 6 2 4" xfId="29081"/>
    <cellStyle name="Multiple (input) 6 2 4 2" xfId="29082"/>
    <cellStyle name="Multiple (input) 6 2 5" xfId="29083"/>
    <cellStyle name="Multiple (input) 6 2 5 2" xfId="29084"/>
    <cellStyle name="Multiple (input) 6 2 6" xfId="29085"/>
    <cellStyle name="Multiple (input) 6 2 6 2" xfId="29086"/>
    <cellStyle name="Multiple (input) 6 2 7" xfId="29087"/>
    <cellStyle name="Multiple (input) 6 2 7 2" xfId="29088"/>
    <cellStyle name="Multiple (input) 6 2 8" xfId="29089"/>
    <cellStyle name="Multiple (input) 6 2 8 2" xfId="29090"/>
    <cellStyle name="Multiple (input) 6 2 9" xfId="29091"/>
    <cellStyle name="Multiple (input) 6 2 9 2" xfId="29092"/>
    <cellStyle name="Multiple (input) 6 3" xfId="29093"/>
    <cellStyle name="Multiple (input) 6 3 2" xfId="29094"/>
    <cellStyle name="Multiple (input) 6 4" xfId="29095"/>
    <cellStyle name="Multiple (input) 6 4 2" xfId="29096"/>
    <cellStyle name="Multiple (input) 6 5" xfId="29097"/>
    <cellStyle name="Multiple (input) 6 5 2" xfId="29098"/>
    <cellStyle name="Multiple (input) 6 6" xfId="29099"/>
    <cellStyle name="Multiple (input) 6 6 2" xfId="29100"/>
    <cellStyle name="Multiple (input) 6 7" xfId="29101"/>
    <cellStyle name="Multiple (input) 6 7 2" xfId="29102"/>
    <cellStyle name="Multiple (input) 6 8" xfId="29103"/>
    <cellStyle name="Multiple (input) 6 8 2" xfId="29104"/>
    <cellStyle name="Multiple (input) 6 9" xfId="29105"/>
    <cellStyle name="Multiple (input) 6 9 2" xfId="29106"/>
    <cellStyle name="Multiple (input) 7" xfId="29107"/>
    <cellStyle name="Multiple (input) 7 10" xfId="29108"/>
    <cellStyle name="Multiple (input) 7 10 2" xfId="29109"/>
    <cellStyle name="Multiple (input) 7 2" xfId="29110"/>
    <cellStyle name="Multiple (input) 7 2 2" xfId="29111"/>
    <cellStyle name="Multiple (input) 7 3" xfId="29112"/>
    <cellStyle name="Multiple (input) 7 3 2" xfId="29113"/>
    <cellStyle name="Multiple (input) 7 4" xfId="29114"/>
    <cellStyle name="Multiple (input) 7 4 2" xfId="29115"/>
    <cellStyle name="Multiple (input) 7 5" xfId="29116"/>
    <cellStyle name="Multiple (input) 7 5 2" xfId="29117"/>
    <cellStyle name="Multiple (input) 7 6" xfId="29118"/>
    <cellStyle name="Multiple (input) 7 6 2" xfId="29119"/>
    <cellStyle name="Multiple (input) 7 7" xfId="29120"/>
    <cellStyle name="Multiple (input) 7 7 2" xfId="29121"/>
    <cellStyle name="Multiple (input) 7 8" xfId="29122"/>
    <cellStyle name="Multiple (input) 7 8 2" xfId="29123"/>
    <cellStyle name="Multiple (input) 7 9" xfId="29124"/>
    <cellStyle name="Multiple (input) 7 9 2" xfId="29125"/>
    <cellStyle name="Multiple (input) 8" xfId="29126"/>
    <cellStyle name="Multiple (input) 8 2" xfId="29127"/>
    <cellStyle name="Multiple (input) 9" xfId="29128"/>
    <cellStyle name="Multiple (input) 9 2" xfId="29129"/>
    <cellStyle name="Multiple [0]" xfId="29130"/>
    <cellStyle name="Multiples" xfId="29131"/>
    <cellStyle name="MultipleType" xfId="29132"/>
    <cellStyle name="MW" xfId="29133"/>
    <cellStyle name="MW 10" xfId="29134"/>
    <cellStyle name="MW 2" xfId="29135"/>
    <cellStyle name="MW 2 2" xfId="29136"/>
    <cellStyle name="MW 2 2 10" xfId="29137"/>
    <cellStyle name="MW 2 2 10 2" xfId="29138"/>
    <cellStyle name="MW 2 2 10 2 2" xfId="29139"/>
    <cellStyle name="MW 2 2 10 3" xfId="29140"/>
    <cellStyle name="MW 2 2 11" xfId="29141"/>
    <cellStyle name="MW 2 2 11 2" xfId="29142"/>
    <cellStyle name="MW 2 2 12" xfId="29143"/>
    <cellStyle name="MW 2 2 12 2" xfId="29144"/>
    <cellStyle name="MW 2 2 13" xfId="29145"/>
    <cellStyle name="MW 2 2 13 2" xfId="29146"/>
    <cellStyle name="MW 2 2 14" xfId="29147"/>
    <cellStyle name="MW 2 2 2" xfId="29148"/>
    <cellStyle name="MW 2 2 2 2" xfId="29149"/>
    <cellStyle name="MW 2 2 2 2 2" xfId="29150"/>
    <cellStyle name="MW 2 2 2 3" xfId="29151"/>
    <cellStyle name="MW 2 2 3" xfId="29152"/>
    <cellStyle name="MW 2 2 3 2" xfId="29153"/>
    <cellStyle name="MW 2 2 3 2 2" xfId="29154"/>
    <cellStyle name="MW 2 2 3 3" xfId="29155"/>
    <cellStyle name="MW 2 2 4" xfId="29156"/>
    <cellStyle name="MW 2 2 4 2" xfId="29157"/>
    <cellStyle name="MW 2 2 4 2 2" xfId="29158"/>
    <cellStyle name="MW 2 2 4 3" xfId="29159"/>
    <cellStyle name="MW 2 2 5" xfId="29160"/>
    <cellStyle name="MW 2 2 5 2" xfId="29161"/>
    <cellStyle name="MW 2 2 5 2 2" xfId="29162"/>
    <cellStyle name="MW 2 2 5 3" xfId="29163"/>
    <cellStyle name="MW 2 2 6" xfId="29164"/>
    <cellStyle name="MW 2 2 6 2" xfId="29165"/>
    <cellStyle name="MW 2 2 6 2 2" xfId="29166"/>
    <cellStyle name="MW 2 2 6 3" xfId="29167"/>
    <cellStyle name="MW 2 2 7" xfId="29168"/>
    <cellStyle name="MW 2 2 7 2" xfId="29169"/>
    <cellStyle name="MW 2 2 7 2 2" xfId="29170"/>
    <cellStyle name="MW 2 2 7 3" xfId="29171"/>
    <cellStyle name="MW 2 2 8" xfId="29172"/>
    <cellStyle name="MW 2 2 8 2" xfId="29173"/>
    <cellStyle name="MW 2 2 8 2 2" xfId="29174"/>
    <cellStyle name="MW 2 2 8 3" xfId="29175"/>
    <cellStyle name="MW 2 2 9" xfId="29176"/>
    <cellStyle name="MW 2 2 9 2" xfId="29177"/>
    <cellStyle name="MW 2 2 9 2 2" xfId="29178"/>
    <cellStyle name="MW 2 2 9 3" xfId="29179"/>
    <cellStyle name="MW 2 3" xfId="29180"/>
    <cellStyle name="MW 2 3 2" xfId="29181"/>
    <cellStyle name="MW 2 3 2 2" xfId="29182"/>
    <cellStyle name="MW 2 3 3" xfId="29183"/>
    <cellStyle name="MW 2 4" xfId="29184"/>
    <cellStyle name="MW 2 4 2" xfId="29185"/>
    <cellStyle name="MW 2 4 2 2" xfId="29186"/>
    <cellStyle name="MW 2 4 3" xfId="29187"/>
    <cellStyle name="MW 2 5" xfId="29188"/>
    <cellStyle name="MW 2 5 2" xfId="29189"/>
    <cellStyle name="MW 2 6" xfId="29190"/>
    <cellStyle name="MW 2 6 2" xfId="29191"/>
    <cellStyle name="MW 2 7" xfId="29192"/>
    <cellStyle name="MW 3" xfId="29193"/>
    <cellStyle name="MW 3 2" xfId="29194"/>
    <cellStyle name="MW 3 2 10" xfId="29195"/>
    <cellStyle name="MW 3 2 10 2" xfId="29196"/>
    <cellStyle name="MW 3 2 10 2 2" xfId="29197"/>
    <cellStyle name="MW 3 2 10 3" xfId="29198"/>
    <cellStyle name="MW 3 2 11" xfId="29199"/>
    <cellStyle name="MW 3 2 11 2" xfId="29200"/>
    <cellStyle name="MW 3 2 12" xfId="29201"/>
    <cellStyle name="MW 3 2 12 2" xfId="29202"/>
    <cellStyle name="MW 3 2 13" xfId="29203"/>
    <cellStyle name="MW 3 2 13 2" xfId="29204"/>
    <cellStyle name="MW 3 2 14" xfId="29205"/>
    <cellStyle name="MW 3 2 2" xfId="29206"/>
    <cellStyle name="MW 3 2 2 2" xfId="29207"/>
    <cellStyle name="MW 3 2 2 2 2" xfId="29208"/>
    <cellStyle name="MW 3 2 2 3" xfId="29209"/>
    <cellStyle name="MW 3 2 3" xfId="29210"/>
    <cellStyle name="MW 3 2 3 2" xfId="29211"/>
    <cellStyle name="MW 3 2 3 2 2" xfId="29212"/>
    <cellStyle name="MW 3 2 3 3" xfId="29213"/>
    <cellStyle name="MW 3 2 4" xfId="29214"/>
    <cellStyle name="MW 3 2 4 2" xfId="29215"/>
    <cellStyle name="MW 3 2 4 2 2" xfId="29216"/>
    <cellStyle name="MW 3 2 4 3" xfId="29217"/>
    <cellStyle name="MW 3 2 5" xfId="29218"/>
    <cellStyle name="MW 3 2 5 2" xfId="29219"/>
    <cellStyle name="MW 3 2 5 2 2" xfId="29220"/>
    <cellStyle name="MW 3 2 5 3" xfId="29221"/>
    <cellStyle name="MW 3 2 6" xfId="29222"/>
    <cellStyle name="MW 3 2 6 2" xfId="29223"/>
    <cellStyle name="MW 3 2 6 2 2" xfId="29224"/>
    <cellStyle name="MW 3 2 6 3" xfId="29225"/>
    <cellStyle name="MW 3 2 7" xfId="29226"/>
    <cellStyle name="MW 3 2 7 2" xfId="29227"/>
    <cellStyle name="MW 3 2 7 2 2" xfId="29228"/>
    <cellStyle name="MW 3 2 7 3" xfId="29229"/>
    <cellStyle name="MW 3 2 8" xfId="29230"/>
    <cellStyle name="MW 3 2 8 2" xfId="29231"/>
    <cellStyle name="MW 3 2 8 2 2" xfId="29232"/>
    <cellStyle name="MW 3 2 8 3" xfId="29233"/>
    <cellStyle name="MW 3 2 9" xfId="29234"/>
    <cellStyle name="MW 3 2 9 2" xfId="29235"/>
    <cellStyle name="MW 3 2 9 2 2" xfId="29236"/>
    <cellStyle name="MW 3 2 9 3" xfId="29237"/>
    <cellStyle name="MW 3 3" xfId="29238"/>
    <cellStyle name="MW 3 3 2" xfId="29239"/>
    <cellStyle name="MW 3 3 2 2" xfId="29240"/>
    <cellStyle name="MW 3 3 3" xfId="29241"/>
    <cellStyle name="MW 3 4" xfId="29242"/>
    <cellStyle name="MW 3 4 2" xfId="29243"/>
    <cellStyle name="MW 3 4 2 2" xfId="29244"/>
    <cellStyle name="MW 3 4 3" xfId="29245"/>
    <cellStyle name="MW 3 5" xfId="29246"/>
    <cellStyle name="MW 3 5 2" xfId="29247"/>
    <cellStyle name="MW 3 6" xfId="29248"/>
    <cellStyle name="MW 3 6 2" xfId="29249"/>
    <cellStyle name="MW 3 7" xfId="29250"/>
    <cellStyle name="MW 4" xfId="29251"/>
    <cellStyle name="MW 4 2" xfId="29252"/>
    <cellStyle name="MW 4 2 10" xfId="29253"/>
    <cellStyle name="MW 4 2 10 2" xfId="29254"/>
    <cellStyle name="MW 4 2 10 2 2" xfId="29255"/>
    <cellStyle name="MW 4 2 10 3" xfId="29256"/>
    <cellStyle name="MW 4 2 11" xfId="29257"/>
    <cellStyle name="MW 4 2 11 2" xfId="29258"/>
    <cellStyle name="MW 4 2 12" xfId="29259"/>
    <cellStyle name="MW 4 2 12 2" xfId="29260"/>
    <cellStyle name="MW 4 2 13" xfId="29261"/>
    <cellStyle name="MW 4 2 13 2" xfId="29262"/>
    <cellStyle name="MW 4 2 14" xfId="29263"/>
    <cellStyle name="MW 4 2 2" xfId="29264"/>
    <cellStyle name="MW 4 2 2 2" xfId="29265"/>
    <cellStyle name="MW 4 2 2 2 2" xfId="29266"/>
    <cellStyle name="MW 4 2 2 3" xfId="29267"/>
    <cellStyle name="MW 4 2 3" xfId="29268"/>
    <cellStyle name="MW 4 2 3 2" xfId="29269"/>
    <cellStyle name="MW 4 2 3 2 2" xfId="29270"/>
    <cellStyle name="MW 4 2 3 3" xfId="29271"/>
    <cellStyle name="MW 4 2 4" xfId="29272"/>
    <cellStyle name="MW 4 2 4 2" xfId="29273"/>
    <cellStyle name="MW 4 2 4 2 2" xfId="29274"/>
    <cellStyle name="MW 4 2 4 3" xfId="29275"/>
    <cellStyle name="MW 4 2 5" xfId="29276"/>
    <cellStyle name="MW 4 2 5 2" xfId="29277"/>
    <cellStyle name="MW 4 2 5 2 2" xfId="29278"/>
    <cellStyle name="MW 4 2 5 3" xfId="29279"/>
    <cellStyle name="MW 4 2 6" xfId="29280"/>
    <cellStyle name="MW 4 2 6 2" xfId="29281"/>
    <cellStyle name="MW 4 2 6 2 2" xfId="29282"/>
    <cellStyle name="MW 4 2 6 3" xfId="29283"/>
    <cellStyle name="MW 4 2 7" xfId="29284"/>
    <cellStyle name="MW 4 2 7 2" xfId="29285"/>
    <cellStyle name="MW 4 2 7 2 2" xfId="29286"/>
    <cellStyle name="MW 4 2 7 3" xfId="29287"/>
    <cellStyle name="MW 4 2 8" xfId="29288"/>
    <cellStyle name="MW 4 2 8 2" xfId="29289"/>
    <cellStyle name="MW 4 2 8 2 2" xfId="29290"/>
    <cellStyle name="MW 4 2 8 3" xfId="29291"/>
    <cellStyle name="MW 4 2 9" xfId="29292"/>
    <cellStyle name="MW 4 2 9 2" xfId="29293"/>
    <cellStyle name="MW 4 2 9 2 2" xfId="29294"/>
    <cellStyle name="MW 4 2 9 3" xfId="29295"/>
    <cellStyle name="MW 4 3" xfId="29296"/>
    <cellStyle name="MW 4 3 2" xfId="29297"/>
    <cellStyle name="MW 4 3 2 2" xfId="29298"/>
    <cellStyle name="MW 4 3 3" xfId="29299"/>
    <cellStyle name="MW 4 4" xfId="29300"/>
    <cellStyle name="MW 4 4 2" xfId="29301"/>
    <cellStyle name="MW 4 4 2 2" xfId="29302"/>
    <cellStyle name="MW 4 4 3" xfId="29303"/>
    <cellStyle name="MW 4 5" xfId="29304"/>
    <cellStyle name="MW 4 5 2" xfId="29305"/>
    <cellStyle name="MW 4 6" xfId="29306"/>
    <cellStyle name="MW 4 6 2" xfId="29307"/>
    <cellStyle name="MW 4 7" xfId="29308"/>
    <cellStyle name="MW 5" xfId="29309"/>
    <cellStyle name="MW 5 10" xfId="29310"/>
    <cellStyle name="MW 5 10 2" xfId="29311"/>
    <cellStyle name="MW 5 10 2 2" xfId="29312"/>
    <cellStyle name="MW 5 10 3" xfId="29313"/>
    <cellStyle name="MW 5 11" xfId="29314"/>
    <cellStyle name="MW 5 11 2" xfId="29315"/>
    <cellStyle name="MW 5 12" xfId="29316"/>
    <cellStyle name="MW 5 12 2" xfId="29317"/>
    <cellStyle name="MW 5 13" xfId="29318"/>
    <cellStyle name="MW 5 13 2" xfId="29319"/>
    <cellStyle name="MW 5 14" xfId="29320"/>
    <cellStyle name="MW 5 2" xfId="29321"/>
    <cellStyle name="MW 5 2 2" xfId="29322"/>
    <cellStyle name="MW 5 2 2 2" xfId="29323"/>
    <cellStyle name="MW 5 2 3" xfId="29324"/>
    <cellStyle name="MW 5 3" xfId="29325"/>
    <cellStyle name="MW 5 3 2" xfId="29326"/>
    <cellStyle name="MW 5 3 2 2" xfId="29327"/>
    <cellStyle name="MW 5 3 3" xfId="29328"/>
    <cellStyle name="MW 5 4" xfId="29329"/>
    <cellStyle name="MW 5 4 2" xfId="29330"/>
    <cellStyle name="MW 5 4 2 2" xfId="29331"/>
    <cellStyle name="MW 5 4 3" xfId="29332"/>
    <cellStyle name="MW 5 5" xfId="29333"/>
    <cellStyle name="MW 5 5 2" xfId="29334"/>
    <cellStyle name="MW 5 5 2 2" xfId="29335"/>
    <cellStyle name="MW 5 5 3" xfId="29336"/>
    <cellStyle name="MW 5 6" xfId="29337"/>
    <cellStyle name="MW 5 6 2" xfId="29338"/>
    <cellStyle name="MW 5 6 2 2" xfId="29339"/>
    <cellStyle name="MW 5 6 3" xfId="29340"/>
    <cellStyle name="MW 5 7" xfId="29341"/>
    <cellStyle name="MW 5 7 2" xfId="29342"/>
    <cellStyle name="MW 5 7 2 2" xfId="29343"/>
    <cellStyle name="MW 5 7 3" xfId="29344"/>
    <cellStyle name="MW 5 8" xfId="29345"/>
    <cellStyle name="MW 5 8 2" xfId="29346"/>
    <cellStyle name="MW 5 8 2 2" xfId="29347"/>
    <cellStyle name="MW 5 8 3" xfId="29348"/>
    <cellStyle name="MW 5 9" xfId="29349"/>
    <cellStyle name="MW 5 9 2" xfId="29350"/>
    <cellStyle name="MW 5 9 2 2" xfId="29351"/>
    <cellStyle name="MW 5 9 3" xfId="29352"/>
    <cellStyle name="MW 6" xfId="29353"/>
    <cellStyle name="MW 6 2" xfId="29354"/>
    <cellStyle name="MW 6 2 2" xfId="29355"/>
    <cellStyle name="MW 6 3" xfId="29356"/>
    <cellStyle name="MW 7" xfId="29357"/>
    <cellStyle name="MW 7 2" xfId="29358"/>
    <cellStyle name="MW 7 2 2" xfId="29359"/>
    <cellStyle name="MW 7 3" xfId="29360"/>
    <cellStyle name="MW 8" xfId="29361"/>
    <cellStyle name="MW 8 2" xfId="29362"/>
    <cellStyle name="MW 9" xfId="29363"/>
    <cellStyle name="MW 9 2" xfId="29364"/>
    <cellStyle name="n" xfId="29365"/>
    <cellStyle name="Name" xfId="29366"/>
    <cellStyle name="Names" xfId="29367"/>
    <cellStyle name="Neutraal" xfId="3" builtinId="28" hidden="1"/>
    <cellStyle name="Neutraal" xfId="36340" builtinId="28" customBuiltin="1"/>
    <cellStyle name="Neutraal 2" xfId="110"/>
    <cellStyle name="Neutraal 3" xfId="29368"/>
    <cellStyle name="Neutraal 4" xfId="29369"/>
    <cellStyle name="Neutraal 5" xfId="29370"/>
    <cellStyle name="Neutraal 6" xfId="29371"/>
    <cellStyle name="Neutraal 7" xfId="29372"/>
    <cellStyle name="Neutral" xfId="111"/>
    <cellStyle name="Neutral 2" xfId="173"/>
    <cellStyle name="Neutral 3" xfId="29373"/>
    <cellStyle name="no dec" xfId="29374"/>
    <cellStyle name="No fillout" xfId="29375"/>
    <cellStyle name="No lines" xfId="29376"/>
    <cellStyle name="Normal - Style1" xfId="29377"/>
    <cellStyle name="Normal - Style8" xfId="29378"/>
    <cellStyle name="Normal 10" xfId="29379"/>
    <cellStyle name="Normal 10 2" xfId="29380"/>
    <cellStyle name="Normal 11" xfId="29381"/>
    <cellStyle name="Normal 11 2" xfId="29382"/>
    <cellStyle name="Normal 11 2 2" xfId="29383"/>
    <cellStyle name="Normal 11 2 2 2" xfId="29384"/>
    <cellStyle name="Normal 11 2 2 3" xfId="29385"/>
    <cellStyle name="Normal 11 2 3" xfId="29386"/>
    <cellStyle name="Normal 11 2 4" xfId="29387"/>
    <cellStyle name="Normal 11 3" xfId="29388"/>
    <cellStyle name="Normal 11 3 2" xfId="29389"/>
    <cellStyle name="Normal 11 3 3" xfId="29390"/>
    <cellStyle name="Normal 11 4" xfId="29391"/>
    <cellStyle name="Normal 11 5" xfId="29392"/>
    <cellStyle name="Normal 12" xfId="29393"/>
    <cellStyle name="Normal 13" xfId="29394"/>
    <cellStyle name="Normal 14" xfId="29395"/>
    <cellStyle name="Normal 14 2" xfId="29396"/>
    <cellStyle name="Normal 14 3" xfId="29397"/>
    <cellStyle name="Normal 2" xfId="174"/>
    <cellStyle name="Normal 2 2" xfId="29398"/>
    <cellStyle name="Normal 3" xfId="175"/>
    <cellStyle name="Normal 4" xfId="29399"/>
    <cellStyle name="Normal 5" xfId="29400"/>
    <cellStyle name="Normal 6" xfId="29401"/>
    <cellStyle name="Normal 7" xfId="29402"/>
    <cellStyle name="Normal 7 2" xfId="29403"/>
    <cellStyle name="Normal 7 2 2" xfId="29404"/>
    <cellStyle name="Normal 7 2 2 2" xfId="29405"/>
    <cellStyle name="Normal 7 2 2 2 2" xfId="29406"/>
    <cellStyle name="Normal 7 2 2 2 3" xfId="29407"/>
    <cellStyle name="Normal 7 2 2 3" xfId="29408"/>
    <cellStyle name="Normal 7 2 2 4" xfId="29409"/>
    <cellStyle name="Normal 7 2 3" xfId="29410"/>
    <cellStyle name="Normal 7 2 3 2" xfId="29411"/>
    <cellStyle name="Normal 7 2 3 3" xfId="29412"/>
    <cellStyle name="Normal 7 2 4" xfId="29413"/>
    <cellStyle name="Normal 7 2 5" xfId="29414"/>
    <cellStyle name="Normal 8" xfId="29415"/>
    <cellStyle name="Normal 9" xfId="29416"/>
    <cellStyle name="Normal_# klanten" xfId="112"/>
    <cellStyle name="Normal1Places" xfId="29417"/>
    <cellStyle name="Normal2Places" xfId="29418"/>
    <cellStyle name="Normal3Places" xfId="29419"/>
    <cellStyle name="NormalGB" xfId="29420"/>
    <cellStyle name="normální_Majetek Šternberk 2000" xfId="29421"/>
    <cellStyle name="Note" xfId="113"/>
    <cellStyle name="Note 2" xfId="176"/>
    <cellStyle name="Note 2 2" xfId="338"/>
    <cellStyle name="Note 2 3" xfId="368"/>
    <cellStyle name="Note 2 4" xfId="267"/>
    <cellStyle name="Note 3" xfId="337"/>
    <cellStyle name="Note 4" xfId="367"/>
    <cellStyle name="Note 5" xfId="266"/>
    <cellStyle name="Notes" xfId="29422"/>
    <cellStyle name="Notitie" xfId="21" builtinId="10" hidden="1"/>
    <cellStyle name="Notitie 2" xfId="114"/>
    <cellStyle name="Notitie 2 2" xfId="224"/>
    <cellStyle name="Notitie 2 2 2" xfId="340"/>
    <cellStyle name="Notitie 2 2 2 2" xfId="29423"/>
    <cellStyle name="Notitie 2 2 2 3" xfId="29424"/>
    <cellStyle name="Notitie 2 2 3" xfId="370"/>
    <cellStyle name="Notitie 2 2 4" xfId="269"/>
    <cellStyle name="Notitie 2 3" xfId="270"/>
    <cellStyle name="Notitie 2 3 2" xfId="341"/>
    <cellStyle name="Notitie 2 3 3" xfId="371"/>
    <cellStyle name="Notitie 2 4" xfId="271"/>
    <cellStyle name="Notitie 2 4 2" xfId="342"/>
    <cellStyle name="Notitie 2 4 3" xfId="372"/>
    <cellStyle name="Notitie 2 5" xfId="339"/>
    <cellStyle name="Notitie 2 6" xfId="369"/>
    <cellStyle name="Notitie 2 7" xfId="268"/>
    <cellStyle name="Notitie 3" xfId="272"/>
    <cellStyle name="Notitie 3 2" xfId="273"/>
    <cellStyle name="Notitie 3 2 2" xfId="344"/>
    <cellStyle name="Notitie 3 2 2 2" xfId="29425"/>
    <cellStyle name="Notitie 3 2 2 3" xfId="29426"/>
    <cellStyle name="Notitie 3 2 3" xfId="29427"/>
    <cellStyle name="Notitie 3 2 4" xfId="29428"/>
    <cellStyle name="Notitie 3 3" xfId="343"/>
    <cellStyle name="Notitie 3 3 2" xfId="29429"/>
    <cellStyle name="Notitie 3 3 3" xfId="29430"/>
    <cellStyle name="Notitie 3 4" xfId="29431"/>
    <cellStyle name="Notitie 3 5" xfId="29432"/>
    <cellStyle name="Notitie 4" xfId="274"/>
    <cellStyle name="Notitie 4 2" xfId="345"/>
    <cellStyle name="Notitie 4 2 2" xfId="29433"/>
    <cellStyle name="Notitie 4 2 2 2" xfId="29434"/>
    <cellStyle name="Notitie 4 2 2 3" xfId="29435"/>
    <cellStyle name="Notitie 4 2 3" xfId="29436"/>
    <cellStyle name="Notitie 4 2 4" xfId="29437"/>
    <cellStyle name="Notitie 4 3" xfId="29438"/>
    <cellStyle name="Notitie 4 3 2" xfId="29439"/>
    <cellStyle name="Notitie 4 3 3" xfId="29440"/>
    <cellStyle name="Notitie 4 4" xfId="29441"/>
    <cellStyle name="Notitie 4 5" xfId="29442"/>
    <cellStyle name="Notitie 5" xfId="29443"/>
    <cellStyle name="Notitie 5 2" xfId="29444"/>
    <cellStyle name="Notitie 5 2 2" xfId="29445"/>
    <cellStyle name="Notitie 5 2 2 2" xfId="29446"/>
    <cellStyle name="Notitie 5 2 2 3" xfId="29447"/>
    <cellStyle name="Notitie 5 2 3" xfId="29448"/>
    <cellStyle name="Notitie 5 2 4" xfId="29449"/>
    <cellStyle name="Notitie 5 3" xfId="29450"/>
    <cellStyle name="Notitie 5 3 2" xfId="29451"/>
    <cellStyle name="Notitie 5 3 3" xfId="29452"/>
    <cellStyle name="Notitie 5 4" xfId="29453"/>
    <cellStyle name="Notitie 5 5" xfId="29454"/>
    <cellStyle name="Notitie 6" xfId="29455"/>
    <cellStyle name="Notitie 6 2" xfId="29456"/>
    <cellStyle name="Notitie 6 2 2" xfId="29457"/>
    <cellStyle name="Notitie 6 2 2 2" xfId="29458"/>
    <cellStyle name="Notitie 6 2 2 3" xfId="29459"/>
    <cellStyle name="Notitie 6 2 3" xfId="29460"/>
    <cellStyle name="Notitie 6 2 4" xfId="29461"/>
    <cellStyle name="Notitie 6 3" xfId="29462"/>
    <cellStyle name="Notitie 6 3 2" xfId="29463"/>
    <cellStyle name="Notitie 6 3 3" xfId="29464"/>
    <cellStyle name="Notitie 6 4" xfId="29465"/>
    <cellStyle name="Notitie 6 5" xfId="29466"/>
    <cellStyle name="Notitie 7" xfId="29467"/>
    <cellStyle name="Notitie 7 2" xfId="29468"/>
    <cellStyle name="Notitie 7 2 2" xfId="29469"/>
    <cellStyle name="Notitie 7 2 2 2" xfId="29470"/>
    <cellStyle name="Notitie 7 2 2 3" xfId="29471"/>
    <cellStyle name="Notitie 7 2 3" xfId="29472"/>
    <cellStyle name="Notitie 7 2 4" xfId="29473"/>
    <cellStyle name="Notitie 7 3" xfId="29474"/>
    <cellStyle name="Notitie 7 3 2" xfId="29475"/>
    <cellStyle name="Notitie 7 3 3" xfId="29476"/>
    <cellStyle name="Notitie 7 4" xfId="29477"/>
    <cellStyle name="Notitie 7 5" xfId="29478"/>
    <cellStyle name="Notiz 2" xfId="29479"/>
    <cellStyle name="Notiz 2 2" xfId="29480"/>
    <cellStyle name="Number" xfId="29481"/>
    <cellStyle name="number1" xfId="29482"/>
    <cellStyle name="Numbers" xfId="29483"/>
    <cellStyle name="Œ…‹æØ‚è [0.00]_!!!GO" xfId="29484"/>
    <cellStyle name="Œ…‹æØ‚è_!!!GO" xfId="29485"/>
    <cellStyle name="-Ombrage Jaune" xfId="29486"/>
    <cellStyle name="Ongedefinieerd" xfId="29487"/>
    <cellStyle name="Ongeldig" xfId="2" builtinId="27" hidden="1"/>
    <cellStyle name="Ongeldig" xfId="36339" builtinId="27" customBuiltin="1"/>
    <cellStyle name="Ongeldig 2" xfId="115"/>
    <cellStyle name="Ongeldig 3" xfId="29488"/>
    <cellStyle name="Ongeldig 4" xfId="29489"/>
    <cellStyle name="Ongeldig 5" xfId="29490"/>
    <cellStyle name="Ongeldig 6" xfId="29491"/>
    <cellStyle name="Ongeldig 7" xfId="29492"/>
    <cellStyle name="Opm. INTERN" xfId="14"/>
    <cellStyle name="OScommands" xfId="29493"/>
    <cellStyle name="Output" xfId="116"/>
    <cellStyle name="Output 2" xfId="177"/>
    <cellStyle name="Output 2 2" xfId="347"/>
    <cellStyle name="Output 2 3" xfId="374"/>
    <cellStyle name="Output 2 4" xfId="276"/>
    <cellStyle name="Output 3" xfId="346"/>
    <cellStyle name="Output 4" xfId="373"/>
    <cellStyle name="Output 5" xfId="275"/>
    <cellStyle name="OUTPUT AMOUNTS" xfId="29494"/>
    <cellStyle name="OUTPUT COLUMN HEADINGS" xfId="29495"/>
    <cellStyle name="OUTPUT LINE ITEMS" xfId="29496"/>
    <cellStyle name="OUTPUT REPORT HEADING" xfId="29497"/>
    <cellStyle name="OUTPUT REPORT TITLE" xfId="29498"/>
    <cellStyle name="p1" xfId="29499"/>
    <cellStyle name="Page Number" xfId="29500"/>
    <cellStyle name="Parent" xfId="29501"/>
    <cellStyle name="Parent 10" xfId="29502"/>
    <cellStyle name="Parent 10 2" xfId="29503"/>
    <cellStyle name="Parent 11" xfId="29504"/>
    <cellStyle name="Parent 11 2" xfId="29505"/>
    <cellStyle name="Parent 12" xfId="29506"/>
    <cellStyle name="Parent 12 2" xfId="29507"/>
    <cellStyle name="Parent 13" xfId="29508"/>
    <cellStyle name="Parent 13 2" xfId="29509"/>
    <cellStyle name="Parent 14" xfId="29510"/>
    <cellStyle name="Parent 2" xfId="29511"/>
    <cellStyle name="Parent 2 10" xfId="29512"/>
    <cellStyle name="Parent 2 2" xfId="29513"/>
    <cellStyle name="Parent 2 2 10" xfId="29514"/>
    <cellStyle name="Parent 2 2 10 2" xfId="29515"/>
    <cellStyle name="Parent 2 2 11" xfId="29516"/>
    <cellStyle name="Parent 2 2 12" xfId="29517"/>
    <cellStyle name="Parent 2 2 2" xfId="29518"/>
    <cellStyle name="Parent 2 2 2 10" xfId="29519"/>
    <cellStyle name="Parent 2 2 2 10 2" xfId="29520"/>
    <cellStyle name="Parent 2 2 2 2" xfId="29521"/>
    <cellStyle name="Parent 2 2 2 2 2" xfId="29522"/>
    <cellStyle name="Parent 2 2 2 3" xfId="29523"/>
    <cellStyle name="Parent 2 2 2 3 2" xfId="29524"/>
    <cellStyle name="Parent 2 2 2 4" xfId="29525"/>
    <cellStyle name="Parent 2 2 2 4 2" xfId="29526"/>
    <cellStyle name="Parent 2 2 2 5" xfId="29527"/>
    <cellStyle name="Parent 2 2 2 5 2" xfId="29528"/>
    <cellStyle name="Parent 2 2 2 6" xfId="29529"/>
    <cellStyle name="Parent 2 2 2 6 2" xfId="29530"/>
    <cellStyle name="Parent 2 2 2 7" xfId="29531"/>
    <cellStyle name="Parent 2 2 2 7 2" xfId="29532"/>
    <cellStyle name="Parent 2 2 2 8" xfId="29533"/>
    <cellStyle name="Parent 2 2 2 8 2" xfId="29534"/>
    <cellStyle name="Parent 2 2 2 9" xfId="29535"/>
    <cellStyle name="Parent 2 2 2 9 2" xfId="29536"/>
    <cellStyle name="Parent 2 2 3" xfId="29537"/>
    <cellStyle name="Parent 2 2 3 2" xfId="29538"/>
    <cellStyle name="Parent 2 2 4" xfId="29539"/>
    <cellStyle name="Parent 2 2 4 2" xfId="29540"/>
    <cellStyle name="Parent 2 2 5" xfId="29541"/>
    <cellStyle name="Parent 2 2 5 2" xfId="29542"/>
    <cellStyle name="Parent 2 2 6" xfId="29543"/>
    <cellStyle name="Parent 2 2 6 2" xfId="29544"/>
    <cellStyle name="Parent 2 2 7" xfId="29545"/>
    <cellStyle name="Parent 2 2 7 2" xfId="29546"/>
    <cellStyle name="Parent 2 2 8" xfId="29547"/>
    <cellStyle name="Parent 2 2 8 2" xfId="29548"/>
    <cellStyle name="Parent 2 2 9" xfId="29549"/>
    <cellStyle name="Parent 2 2 9 2" xfId="29550"/>
    <cellStyle name="Parent 2 3" xfId="29551"/>
    <cellStyle name="Parent 2 3 10" xfId="29552"/>
    <cellStyle name="Parent 2 3 10 2" xfId="29553"/>
    <cellStyle name="Parent 2 3 2" xfId="29554"/>
    <cellStyle name="Parent 2 3 2 2" xfId="29555"/>
    <cellStyle name="Parent 2 3 3" xfId="29556"/>
    <cellStyle name="Parent 2 3 3 2" xfId="29557"/>
    <cellStyle name="Parent 2 3 4" xfId="29558"/>
    <cellStyle name="Parent 2 3 4 2" xfId="29559"/>
    <cellStyle name="Parent 2 3 5" xfId="29560"/>
    <cellStyle name="Parent 2 3 5 2" xfId="29561"/>
    <cellStyle name="Parent 2 3 6" xfId="29562"/>
    <cellStyle name="Parent 2 3 6 2" xfId="29563"/>
    <cellStyle name="Parent 2 3 7" xfId="29564"/>
    <cellStyle name="Parent 2 3 7 2" xfId="29565"/>
    <cellStyle name="Parent 2 3 8" xfId="29566"/>
    <cellStyle name="Parent 2 3 8 2" xfId="29567"/>
    <cellStyle name="Parent 2 3 9" xfId="29568"/>
    <cellStyle name="Parent 2 3 9 2" xfId="29569"/>
    <cellStyle name="Parent 2 4" xfId="29570"/>
    <cellStyle name="Parent 2 4 2" xfId="29571"/>
    <cellStyle name="Parent 2 5" xfId="29572"/>
    <cellStyle name="Parent 2 5 2" xfId="29573"/>
    <cellStyle name="Parent 2 6" xfId="29574"/>
    <cellStyle name="Parent 2 6 2" xfId="29575"/>
    <cellStyle name="Parent 2 7" xfId="29576"/>
    <cellStyle name="Parent 2 7 2" xfId="29577"/>
    <cellStyle name="Parent 2 8" xfId="29578"/>
    <cellStyle name="Parent 2 8 2" xfId="29579"/>
    <cellStyle name="Parent 2 9" xfId="29580"/>
    <cellStyle name="Parent 2 9 2" xfId="29581"/>
    <cellStyle name="Parent 3" xfId="29582"/>
    <cellStyle name="Parent 3 10" xfId="29583"/>
    <cellStyle name="Parent 3 2" xfId="29584"/>
    <cellStyle name="Parent 3 2 10" xfId="29585"/>
    <cellStyle name="Parent 3 2 10 2" xfId="29586"/>
    <cellStyle name="Parent 3 2 11" xfId="29587"/>
    <cellStyle name="Parent 3 2 12" xfId="29588"/>
    <cellStyle name="Parent 3 2 2" xfId="29589"/>
    <cellStyle name="Parent 3 2 2 10" xfId="29590"/>
    <cellStyle name="Parent 3 2 2 10 2" xfId="29591"/>
    <cellStyle name="Parent 3 2 2 2" xfId="29592"/>
    <cellStyle name="Parent 3 2 2 2 2" xfId="29593"/>
    <cellStyle name="Parent 3 2 2 3" xfId="29594"/>
    <cellStyle name="Parent 3 2 2 3 2" xfId="29595"/>
    <cellStyle name="Parent 3 2 2 4" xfId="29596"/>
    <cellStyle name="Parent 3 2 2 4 2" xfId="29597"/>
    <cellStyle name="Parent 3 2 2 5" xfId="29598"/>
    <cellStyle name="Parent 3 2 2 5 2" xfId="29599"/>
    <cellStyle name="Parent 3 2 2 6" xfId="29600"/>
    <cellStyle name="Parent 3 2 2 6 2" xfId="29601"/>
    <cellStyle name="Parent 3 2 2 7" xfId="29602"/>
    <cellStyle name="Parent 3 2 2 7 2" xfId="29603"/>
    <cellStyle name="Parent 3 2 2 8" xfId="29604"/>
    <cellStyle name="Parent 3 2 2 8 2" xfId="29605"/>
    <cellStyle name="Parent 3 2 2 9" xfId="29606"/>
    <cellStyle name="Parent 3 2 2 9 2" xfId="29607"/>
    <cellStyle name="Parent 3 2 3" xfId="29608"/>
    <cellStyle name="Parent 3 2 3 2" xfId="29609"/>
    <cellStyle name="Parent 3 2 4" xfId="29610"/>
    <cellStyle name="Parent 3 2 4 2" xfId="29611"/>
    <cellStyle name="Parent 3 2 5" xfId="29612"/>
    <cellStyle name="Parent 3 2 5 2" xfId="29613"/>
    <cellStyle name="Parent 3 2 6" xfId="29614"/>
    <cellStyle name="Parent 3 2 6 2" xfId="29615"/>
    <cellStyle name="Parent 3 2 7" xfId="29616"/>
    <cellStyle name="Parent 3 2 7 2" xfId="29617"/>
    <cellStyle name="Parent 3 2 8" xfId="29618"/>
    <cellStyle name="Parent 3 2 8 2" xfId="29619"/>
    <cellStyle name="Parent 3 2 9" xfId="29620"/>
    <cellStyle name="Parent 3 2 9 2" xfId="29621"/>
    <cellStyle name="Parent 3 3" xfId="29622"/>
    <cellStyle name="Parent 3 3 10" xfId="29623"/>
    <cellStyle name="Parent 3 3 10 2" xfId="29624"/>
    <cellStyle name="Parent 3 3 2" xfId="29625"/>
    <cellStyle name="Parent 3 3 2 2" xfId="29626"/>
    <cellStyle name="Parent 3 3 3" xfId="29627"/>
    <cellStyle name="Parent 3 3 3 2" xfId="29628"/>
    <cellStyle name="Parent 3 3 4" xfId="29629"/>
    <cellStyle name="Parent 3 3 4 2" xfId="29630"/>
    <cellStyle name="Parent 3 3 5" xfId="29631"/>
    <cellStyle name="Parent 3 3 5 2" xfId="29632"/>
    <cellStyle name="Parent 3 3 6" xfId="29633"/>
    <cellStyle name="Parent 3 3 6 2" xfId="29634"/>
    <cellStyle name="Parent 3 3 7" xfId="29635"/>
    <cellStyle name="Parent 3 3 7 2" xfId="29636"/>
    <cellStyle name="Parent 3 3 8" xfId="29637"/>
    <cellStyle name="Parent 3 3 8 2" xfId="29638"/>
    <cellStyle name="Parent 3 3 9" xfId="29639"/>
    <cellStyle name="Parent 3 3 9 2" xfId="29640"/>
    <cellStyle name="Parent 3 4" xfId="29641"/>
    <cellStyle name="Parent 3 4 2" xfId="29642"/>
    <cellStyle name="Parent 3 5" xfId="29643"/>
    <cellStyle name="Parent 3 5 2" xfId="29644"/>
    <cellStyle name="Parent 3 6" xfId="29645"/>
    <cellStyle name="Parent 3 6 2" xfId="29646"/>
    <cellStyle name="Parent 3 7" xfId="29647"/>
    <cellStyle name="Parent 3 7 2" xfId="29648"/>
    <cellStyle name="Parent 3 8" xfId="29649"/>
    <cellStyle name="Parent 3 8 2" xfId="29650"/>
    <cellStyle name="Parent 3 9" xfId="29651"/>
    <cellStyle name="Parent 3 9 2" xfId="29652"/>
    <cellStyle name="Parent 4" xfId="29653"/>
    <cellStyle name="Parent 4 10" xfId="29654"/>
    <cellStyle name="Parent 4 2" xfId="29655"/>
    <cellStyle name="Parent 4 2 10" xfId="29656"/>
    <cellStyle name="Parent 4 2 10 2" xfId="29657"/>
    <cellStyle name="Parent 4 2 11" xfId="29658"/>
    <cellStyle name="Parent 4 2 12" xfId="29659"/>
    <cellStyle name="Parent 4 2 2" xfId="29660"/>
    <cellStyle name="Parent 4 2 2 10" xfId="29661"/>
    <cellStyle name="Parent 4 2 2 10 2" xfId="29662"/>
    <cellStyle name="Parent 4 2 2 2" xfId="29663"/>
    <cellStyle name="Parent 4 2 2 2 2" xfId="29664"/>
    <cellStyle name="Parent 4 2 2 3" xfId="29665"/>
    <cellStyle name="Parent 4 2 2 3 2" xfId="29666"/>
    <cellStyle name="Parent 4 2 2 4" xfId="29667"/>
    <cellStyle name="Parent 4 2 2 4 2" xfId="29668"/>
    <cellStyle name="Parent 4 2 2 5" xfId="29669"/>
    <cellStyle name="Parent 4 2 2 5 2" xfId="29670"/>
    <cellStyle name="Parent 4 2 2 6" xfId="29671"/>
    <cellStyle name="Parent 4 2 2 6 2" xfId="29672"/>
    <cellStyle name="Parent 4 2 2 7" xfId="29673"/>
    <cellStyle name="Parent 4 2 2 7 2" xfId="29674"/>
    <cellStyle name="Parent 4 2 2 8" xfId="29675"/>
    <cellStyle name="Parent 4 2 2 8 2" xfId="29676"/>
    <cellStyle name="Parent 4 2 2 9" xfId="29677"/>
    <cellStyle name="Parent 4 2 2 9 2" xfId="29678"/>
    <cellStyle name="Parent 4 2 3" xfId="29679"/>
    <cellStyle name="Parent 4 2 3 2" xfId="29680"/>
    <cellStyle name="Parent 4 2 4" xfId="29681"/>
    <cellStyle name="Parent 4 2 4 2" xfId="29682"/>
    <cellStyle name="Parent 4 2 5" xfId="29683"/>
    <cellStyle name="Parent 4 2 5 2" xfId="29684"/>
    <cellStyle name="Parent 4 2 6" xfId="29685"/>
    <cellStyle name="Parent 4 2 6 2" xfId="29686"/>
    <cellStyle name="Parent 4 2 7" xfId="29687"/>
    <cellStyle name="Parent 4 2 7 2" xfId="29688"/>
    <cellStyle name="Parent 4 2 8" xfId="29689"/>
    <cellStyle name="Parent 4 2 8 2" xfId="29690"/>
    <cellStyle name="Parent 4 2 9" xfId="29691"/>
    <cellStyle name="Parent 4 2 9 2" xfId="29692"/>
    <cellStyle name="Parent 4 3" xfId="29693"/>
    <cellStyle name="Parent 4 3 10" xfId="29694"/>
    <cellStyle name="Parent 4 3 10 2" xfId="29695"/>
    <cellStyle name="Parent 4 3 2" xfId="29696"/>
    <cellStyle name="Parent 4 3 2 2" xfId="29697"/>
    <cellStyle name="Parent 4 3 3" xfId="29698"/>
    <cellStyle name="Parent 4 3 3 2" xfId="29699"/>
    <cellStyle name="Parent 4 3 4" xfId="29700"/>
    <cellStyle name="Parent 4 3 4 2" xfId="29701"/>
    <cellStyle name="Parent 4 3 5" xfId="29702"/>
    <cellStyle name="Parent 4 3 5 2" xfId="29703"/>
    <cellStyle name="Parent 4 3 6" xfId="29704"/>
    <cellStyle name="Parent 4 3 6 2" xfId="29705"/>
    <cellStyle name="Parent 4 3 7" xfId="29706"/>
    <cellStyle name="Parent 4 3 7 2" xfId="29707"/>
    <cellStyle name="Parent 4 3 8" xfId="29708"/>
    <cellStyle name="Parent 4 3 8 2" xfId="29709"/>
    <cellStyle name="Parent 4 3 9" xfId="29710"/>
    <cellStyle name="Parent 4 3 9 2" xfId="29711"/>
    <cellStyle name="Parent 4 4" xfId="29712"/>
    <cellStyle name="Parent 4 4 2" xfId="29713"/>
    <cellStyle name="Parent 4 5" xfId="29714"/>
    <cellStyle name="Parent 4 5 2" xfId="29715"/>
    <cellStyle name="Parent 4 6" xfId="29716"/>
    <cellStyle name="Parent 4 6 2" xfId="29717"/>
    <cellStyle name="Parent 4 7" xfId="29718"/>
    <cellStyle name="Parent 4 7 2" xfId="29719"/>
    <cellStyle name="Parent 4 8" xfId="29720"/>
    <cellStyle name="Parent 4 8 2" xfId="29721"/>
    <cellStyle name="Parent 4 9" xfId="29722"/>
    <cellStyle name="Parent 4 9 2" xfId="29723"/>
    <cellStyle name="Parent 5" xfId="29724"/>
    <cellStyle name="Parent 5 10" xfId="29725"/>
    <cellStyle name="Parent 5 2" xfId="29726"/>
    <cellStyle name="Parent 5 2 10" xfId="29727"/>
    <cellStyle name="Parent 5 2 10 2" xfId="29728"/>
    <cellStyle name="Parent 5 2 11" xfId="29729"/>
    <cellStyle name="Parent 5 2 12" xfId="29730"/>
    <cellStyle name="Parent 5 2 2" xfId="29731"/>
    <cellStyle name="Parent 5 2 2 10" xfId="29732"/>
    <cellStyle name="Parent 5 2 2 10 2" xfId="29733"/>
    <cellStyle name="Parent 5 2 2 2" xfId="29734"/>
    <cellStyle name="Parent 5 2 2 2 2" xfId="29735"/>
    <cellStyle name="Parent 5 2 2 3" xfId="29736"/>
    <cellStyle name="Parent 5 2 2 3 2" xfId="29737"/>
    <cellStyle name="Parent 5 2 2 4" xfId="29738"/>
    <cellStyle name="Parent 5 2 2 4 2" xfId="29739"/>
    <cellStyle name="Parent 5 2 2 5" xfId="29740"/>
    <cellStyle name="Parent 5 2 2 5 2" xfId="29741"/>
    <cellStyle name="Parent 5 2 2 6" xfId="29742"/>
    <cellStyle name="Parent 5 2 2 6 2" xfId="29743"/>
    <cellStyle name="Parent 5 2 2 7" xfId="29744"/>
    <cellStyle name="Parent 5 2 2 7 2" xfId="29745"/>
    <cellStyle name="Parent 5 2 2 8" xfId="29746"/>
    <cellStyle name="Parent 5 2 2 8 2" xfId="29747"/>
    <cellStyle name="Parent 5 2 2 9" xfId="29748"/>
    <cellStyle name="Parent 5 2 2 9 2" xfId="29749"/>
    <cellStyle name="Parent 5 2 3" xfId="29750"/>
    <cellStyle name="Parent 5 2 3 2" xfId="29751"/>
    <cellStyle name="Parent 5 2 4" xfId="29752"/>
    <cellStyle name="Parent 5 2 4 2" xfId="29753"/>
    <cellStyle name="Parent 5 2 5" xfId="29754"/>
    <cellStyle name="Parent 5 2 5 2" xfId="29755"/>
    <cellStyle name="Parent 5 2 6" xfId="29756"/>
    <cellStyle name="Parent 5 2 6 2" xfId="29757"/>
    <cellStyle name="Parent 5 2 7" xfId="29758"/>
    <cellStyle name="Parent 5 2 7 2" xfId="29759"/>
    <cellStyle name="Parent 5 2 8" xfId="29760"/>
    <cellStyle name="Parent 5 2 8 2" xfId="29761"/>
    <cellStyle name="Parent 5 2 9" xfId="29762"/>
    <cellStyle name="Parent 5 2 9 2" xfId="29763"/>
    <cellStyle name="Parent 5 3" xfId="29764"/>
    <cellStyle name="Parent 5 3 10" xfId="29765"/>
    <cellStyle name="Parent 5 3 10 2" xfId="29766"/>
    <cellStyle name="Parent 5 3 2" xfId="29767"/>
    <cellStyle name="Parent 5 3 2 2" xfId="29768"/>
    <cellStyle name="Parent 5 3 3" xfId="29769"/>
    <cellStyle name="Parent 5 3 3 2" xfId="29770"/>
    <cellStyle name="Parent 5 3 4" xfId="29771"/>
    <cellStyle name="Parent 5 3 4 2" xfId="29772"/>
    <cellStyle name="Parent 5 3 5" xfId="29773"/>
    <cellStyle name="Parent 5 3 5 2" xfId="29774"/>
    <cellStyle name="Parent 5 3 6" xfId="29775"/>
    <cellStyle name="Parent 5 3 6 2" xfId="29776"/>
    <cellStyle name="Parent 5 3 7" xfId="29777"/>
    <cellStyle name="Parent 5 3 7 2" xfId="29778"/>
    <cellStyle name="Parent 5 3 8" xfId="29779"/>
    <cellStyle name="Parent 5 3 8 2" xfId="29780"/>
    <cellStyle name="Parent 5 3 9" xfId="29781"/>
    <cellStyle name="Parent 5 3 9 2" xfId="29782"/>
    <cellStyle name="Parent 5 4" xfId="29783"/>
    <cellStyle name="Parent 5 4 2" xfId="29784"/>
    <cellStyle name="Parent 5 5" xfId="29785"/>
    <cellStyle name="Parent 5 5 2" xfId="29786"/>
    <cellStyle name="Parent 5 6" xfId="29787"/>
    <cellStyle name="Parent 5 6 2" xfId="29788"/>
    <cellStyle name="Parent 5 7" xfId="29789"/>
    <cellStyle name="Parent 5 7 2" xfId="29790"/>
    <cellStyle name="Parent 5 8" xfId="29791"/>
    <cellStyle name="Parent 5 8 2" xfId="29792"/>
    <cellStyle name="Parent 5 9" xfId="29793"/>
    <cellStyle name="Parent 5 9 2" xfId="29794"/>
    <cellStyle name="Parent 6" xfId="29795"/>
    <cellStyle name="Parent 6 10" xfId="29796"/>
    <cellStyle name="Parent 6 10 2" xfId="29797"/>
    <cellStyle name="Parent 6 11" xfId="29798"/>
    <cellStyle name="Parent 6 12" xfId="29799"/>
    <cellStyle name="Parent 6 2" xfId="29800"/>
    <cellStyle name="Parent 6 2 10" xfId="29801"/>
    <cellStyle name="Parent 6 2 10 2" xfId="29802"/>
    <cellStyle name="Parent 6 2 2" xfId="29803"/>
    <cellStyle name="Parent 6 2 2 2" xfId="29804"/>
    <cellStyle name="Parent 6 2 3" xfId="29805"/>
    <cellStyle name="Parent 6 2 3 2" xfId="29806"/>
    <cellStyle name="Parent 6 2 4" xfId="29807"/>
    <cellStyle name="Parent 6 2 4 2" xfId="29808"/>
    <cellStyle name="Parent 6 2 5" xfId="29809"/>
    <cellStyle name="Parent 6 2 5 2" xfId="29810"/>
    <cellStyle name="Parent 6 2 6" xfId="29811"/>
    <cellStyle name="Parent 6 2 6 2" xfId="29812"/>
    <cellStyle name="Parent 6 2 7" xfId="29813"/>
    <cellStyle name="Parent 6 2 7 2" xfId="29814"/>
    <cellStyle name="Parent 6 2 8" xfId="29815"/>
    <cellStyle name="Parent 6 2 8 2" xfId="29816"/>
    <cellStyle name="Parent 6 2 9" xfId="29817"/>
    <cellStyle name="Parent 6 2 9 2" xfId="29818"/>
    <cellStyle name="Parent 6 3" xfId="29819"/>
    <cellStyle name="Parent 6 3 2" xfId="29820"/>
    <cellStyle name="Parent 6 4" xfId="29821"/>
    <cellStyle name="Parent 6 4 2" xfId="29822"/>
    <cellStyle name="Parent 6 5" xfId="29823"/>
    <cellStyle name="Parent 6 5 2" xfId="29824"/>
    <cellStyle name="Parent 6 6" xfId="29825"/>
    <cellStyle name="Parent 6 6 2" xfId="29826"/>
    <cellStyle name="Parent 6 7" xfId="29827"/>
    <cellStyle name="Parent 6 7 2" xfId="29828"/>
    <cellStyle name="Parent 6 8" xfId="29829"/>
    <cellStyle name="Parent 6 8 2" xfId="29830"/>
    <cellStyle name="Parent 6 9" xfId="29831"/>
    <cellStyle name="Parent 6 9 2" xfId="29832"/>
    <cellStyle name="Parent 7" xfId="29833"/>
    <cellStyle name="Parent 7 10" xfId="29834"/>
    <cellStyle name="Parent 7 10 2" xfId="29835"/>
    <cellStyle name="Parent 7 2" xfId="29836"/>
    <cellStyle name="Parent 7 2 2" xfId="29837"/>
    <cellStyle name="Parent 7 3" xfId="29838"/>
    <cellStyle name="Parent 7 3 2" xfId="29839"/>
    <cellStyle name="Parent 7 4" xfId="29840"/>
    <cellStyle name="Parent 7 4 2" xfId="29841"/>
    <cellStyle name="Parent 7 5" xfId="29842"/>
    <cellStyle name="Parent 7 5 2" xfId="29843"/>
    <cellStyle name="Parent 7 6" xfId="29844"/>
    <cellStyle name="Parent 7 6 2" xfId="29845"/>
    <cellStyle name="Parent 7 7" xfId="29846"/>
    <cellStyle name="Parent 7 7 2" xfId="29847"/>
    <cellStyle name="Parent 7 8" xfId="29848"/>
    <cellStyle name="Parent 7 8 2" xfId="29849"/>
    <cellStyle name="Parent 7 9" xfId="29850"/>
    <cellStyle name="Parent 7 9 2" xfId="29851"/>
    <cellStyle name="Parent 8" xfId="29852"/>
    <cellStyle name="Parent 8 2" xfId="29853"/>
    <cellStyle name="Parent 9" xfId="29854"/>
    <cellStyle name="Parent 9 2" xfId="29855"/>
    <cellStyle name="parité" xfId="29856"/>
    <cellStyle name="PB Table Heading" xfId="29857"/>
    <cellStyle name="PB Table Highlight1" xfId="29858"/>
    <cellStyle name="PB Table Highlight2" xfId="29859"/>
    <cellStyle name="PB Table Highlight3" xfId="29860"/>
    <cellStyle name="PB Table Standard Row" xfId="29861"/>
    <cellStyle name="PB Table Standard Row 2" xfId="29862"/>
    <cellStyle name="PB Table Standard Row 2 10" xfId="29863"/>
    <cellStyle name="PB Table Standard Row 2 10 2" xfId="29864"/>
    <cellStyle name="PB Table Standard Row 2 11" xfId="29865"/>
    <cellStyle name="PB Table Standard Row 2 11 2" xfId="29866"/>
    <cellStyle name="PB Table Standard Row 2 12" xfId="29867"/>
    <cellStyle name="PB Table Standard Row 2 12 2" xfId="29868"/>
    <cellStyle name="PB Table Standard Row 2 13" xfId="29869"/>
    <cellStyle name="PB Table Standard Row 2 13 2" xfId="29870"/>
    <cellStyle name="PB Table Standard Row 2 14" xfId="29871"/>
    <cellStyle name="PB Table Standard Row 2 14 2" xfId="29872"/>
    <cellStyle name="PB Table Standard Row 2 15" xfId="29873"/>
    <cellStyle name="PB Table Standard Row 2 15 2" xfId="29874"/>
    <cellStyle name="PB Table Standard Row 2 16" xfId="29875"/>
    <cellStyle name="PB Table Standard Row 2 17" xfId="29876"/>
    <cellStyle name="PB Table Standard Row 2 18" xfId="29877"/>
    <cellStyle name="PB Table Standard Row 2 2" xfId="29878"/>
    <cellStyle name="PB Table Standard Row 2 2 2" xfId="29879"/>
    <cellStyle name="PB Table Standard Row 2 3" xfId="29880"/>
    <cellStyle name="PB Table Standard Row 2 3 2" xfId="29881"/>
    <cellStyle name="PB Table Standard Row 2 4" xfId="29882"/>
    <cellStyle name="PB Table Standard Row 2 4 2" xfId="29883"/>
    <cellStyle name="PB Table Standard Row 2 5" xfId="29884"/>
    <cellStyle name="PB Table Standard Row 2 5 2" xfId="29885"/>
    <cellStyle name="PB Table Standard Row 2 6" xfId="29886"/>
    <cellStyle name="PB Table Standard Row 2 6 2" xfId="29887"/>
    <cellStyle name="PB Table Standard Row 2 7" xfId="29888"/>
    <cellStyle name="PB Table Standard Row 2 7 2" xfId="29889"/>
    <cellStyle name="PB Table Standard Row 2 8" xfId="29890"/>
    <cellStyle name="PB Table Standard Row 2 8 2" xfId="29891"/>
    <cellStyle name="PB Table Standard Row 2 9" xfId="29892"/>
    <cellStyle name="PB Table Standard Row 2 9 2" xfId="29893"/>
    <cellStyle name="PB Table Standard Row 3" xfId="29894"/>
    <cellStyle name="PB Table Standard Row 3 2" xfId="29895"/>
    <cellStyle name="PB Table Standard Row 4" xfId="29896"/>
    <cellStyle name="PB Table Standard Row 4 2" xfId="29897"/>
    <cellStyle name="PB Table Standard Row 5" xfId="29898"/>
    <cellStyle name="PB Table Standard Row 5 2" xfId="29899"/>
    <cellStyle name="PB Table Standard Row 6" xfId="29900"/>
    <cellStyle name="PB Table Standard Row 6 2" xfId="29901"/>
    <cellStyle name="PB Table Standard Row 7" xfId="29902"/>
    <cellStyle name="PB Table Standard Row 7 2" xfId="29903"/>
    <cellStyle name="PB Table Standard Row 8" xfId="29904"/>
    <cellStyle name="PB Table Standard Row 8 2" xfId="29905"/>
    <cellStyle name="PB Table Standard Row 9" xfId="29906"/>
    <cellStyle name="PB Table Standard Row 9 2" xfId="29907"/>
    <cellStyle name="PB Table Subtotal Row" xfId="29908"/>
    <cellStyle name="PB Table Total Row" xfId="29909"/>
    <cellStyle name="pb_page_heading_LS" xfId="29910"/>
    <cellStyle name="per.style" xfId="29911"/>
    <cellStyle name="Percen - Style5" xfId="29912"/>
    <cellStyle name="Percent %" xfId="29913"/>
    <cellStyle name="Percent % Long Underline" xfId="29914"/>
    <cellStyle name="Percent [0]" xfId="29915"/>
    <cellStyle name="Percent [00]" xfId="29916"/>
    <cellStyle name="Percent [1]" xfId="29917"/>
    <cellStyle name="Percent [2]" xfId="29918"/>
    <cellStyle name="Percent 0" xfId="29919"/>
    <cellStyle name="Percent 0.0%" xfId="29920"/>
    <cellStyle name="Percent 0.0% Long Underline" xfId="29921"/>
    <cellStyle name="Percent 0.00" xfId="29922"/>
    <cellStyle name="Percent 0.00%" xfId="29923"/>
    <cellStyle name="Percent 0.00% Long Underline" xfId="29924"/>
    <cellStyle name="Percent 0.000%" xfId="29925"/>
    <cellStyle name="Percent 0.000% Long Underline" xfId="29926"/>
    <cellStyle name="Percent 0.0000%" xfId="29927"/>
    <cellStyle name="Percent 0.0000% Long Underline" xfId="29928"/>
    <cellStyle name="Percent 0_comms. tab" xfId="29929"/>
    <cellStyle name="Percent 2" xfId="29930"/>
    <cellStyle name="Percent 2 2" xfId="29931"/>
    <cellStyle name="Percent 2 2 2" xfId="29932"/>
    <cellStyle name="Percent 2 2 2 2" xfId="29933"/>
    <cellStyle name="Percent 2 2 2 3" xfId="29934"/>
    <cellStyle name="Percent 2 2 3" xfId="29935"/>
    <cellStyle name="Percent 2 2 4" xfId="29936"/>
    <cellStyle name="Percent 2 3" xfId="29937"/>
    <cellStyle name="Percent 2 3 2" xfId="29938"/>
    <cellStyle name="Percent 2 3 3" xfId="29939"/>
    <cellStyle name="Percent 2 4" xfId="36331"/>
    <cellStyle name="Percent 3" xfId="29940"/>
    <cellStyle name="Percent 3 2" xfId="29941"/>
    <cellStyle name="Percent 3 2 2" xfId="29942"/>
    <cellStyle name="Percent 3 2 2 2" xfId="29943"/>
    <cellStyle name="Percent 3 2 2 3" xfId="29944"/>
    <cellStyle name="Percent 3 2 3" xfId="29945"/>
    <cellStyle name="Percent 3 2 4" xfId="29946"/>
    <cellStyle name="Percent 3 3" xfId="29947"/>
    <cellStyle name="Percent 3 3 2" xfId="29948"/>
    <cellStyle name="Percent 3 3 3" xfId="29949"/>
    <cellStyle name="Percent 3 4" xfId="29950"/>
    <cellStyle name="Percent 3 5" xfId="29951"/>
    <cellStyle name="Percent 4" xfId="29952"/>
    <cellStyle name="Percent 5" xfId="29953"/>
    <cellStyle name="Percent 5 2" xfId="29954"/>
    <cellStyle name="Percent 5 3" xfId="29955"/>
    <cellStyle name="Percent1" xfId="29956"/>
    <cellStyle name="Percent2" xfId="29957"/>
    <cellStyle name="Percentage" xfId="29958"/>
    <cellStyle name="Percentage 2" xfId="29959"/>
    <cellStyle name="Percentage bold" xfId="29960"/>
    <cellStyle name="Percentages_oorzaken" xfId="29961"/>
    <cellStyle name="PercentDash0" xfId="29962"/>
    <cellStyle name="PercentNoDash" xfId="29963"/>
    <cellStyle name="PercentText1" xfId="29964"/>
    <cellStyle name="PercentText2" xfId="29965"/>
    <cellStyle name="Periods" xfId="29966"/>
    <cellStyle name="Pershare" xfId="29967"/>
    <cellStyle name="Porcentual_CANAL-12" xfId="29968"/>
    <cellStyle name="PrePop Currency (0)" xfId="29969"/>
    <cellStyle name="PrePop Currency (2)" xfId="29970"/>
    <cellStyle name="PrePop Units (0)" xfId="29971"/>
    <cellStyle name="PrePop Units (1)" xfId="29972"/>
    <cellStyle name="PrePop Units (2)" xfId="29973"/>
    <cellStyle name="Price" xfId="29974"/>
    <cellStyle name="pricing" xfId="29975"/>
    <cellStyle name="Procent" xfId="27" builtinId="5" hidden="1"/>
    <cellStyle name="Procent" xfId="387" builtinId="5"/>
    <cellStyle name="Procent 2" xfId="130"/>
    <cellStyle name="Procent 2 10" xfId="29976"/>
    <cellStyle name="Procent 2 11" xfId="29977"/>
    <cellStyle name="Procent 2 2" xfId="191"/>
    <cellStyle name="Procent 2 2 2" xfId="29978"/>
    <cellStyle name="Procent 2 2 2 2" xfId="29979"/>
    <cellStyle name="Procent 2 2 2 3" xfId="29980"/>
    <cellStyle name="Procent 2 2 3" xfId="29981"/>
    <cellStyle name="Procent 2 2 4" xfId="29982"/>
    <cellStyle name="Procent 2 2 5" xfId="29983"/>
    <cellStyle name="Procent 2 2 6" xfId="29984"/>
    <cellStyle name="Procent 2 3" xfId="29985"/>
    <cellStyle name="Procent 2 4" xfId="29986"/>
    <cellStyle name="Procent 2 5" xfId="29987"/>
    <cellStyle name="Procent 2 6" xfId="29988"/>
    <cellStyle name="Procent 2 7" xfId="29989"/>
    <cellStyle name="Procent 2 8" xfId="29990"/>
    <cellStyle name="Procent 2 8 2" xfId="29991"/>
    <cellStyle name="Procent 2 8 3" xfId="29992"/>
    <cellStyle name="Procent 2 9" xfId="29993"/>
    <cellStyle name="Procent 3" xfId="187"/>
    <cellStyle name="Procent 3 2" xfId="229"/>
    <cellStyle name="Procent 3 2 2" xfId="277"/>
    <cellStyle name="Procent 3 3" xfId="348"/>
    <cellStyle name="Procent 4" xfId="117"/>
    <cellStyle name="Procent 4 2" xfId="278"/>
    <cellStyle name="Procent 4 2 2" xfId="349"/>
    <cellStyle name="Procent 5" xfId="279"/>
    <cellStyle name="Procent 5 2" xfId="350"/>
    <cellStyle name="Procent 6" xfId="305"/>
    <cellStyle name="Procent 7" xfId="616"/>
    <cellStyle name="Prozent 2" xfId="29994"/>
    <cellStyle name="Prozent 3" xfId="29995"/>
    <cellStyle name="Prozent 3 2" xfId="29996"/>
    <cellStyle name="Prozent 3 2 2" xfId="29997"/>
    <cellStyle name="Prozent 3 2 2 2" xfId="29998"/>
    <cellStyle name="Prozent 3 2 2 3" xfId="29999"/>
    <cellStyle name="Prozent 3 2 3" xfId="30000"/>
    <cellStyle name="Prozent 3 2 4" xfId="30001"/>
    <cellStyle name="Prozent 3 3" xfId="30002"/>
    <cellStyle name="Prozent 3 3 2" xfId="30003"/>
    <cellStyle name="Prozent 3 3 3" xfId="30004"/>
    <cellStyle name="Prozent 3 4" xfId="30005"/>
    <cellStyle name="Prozent 3 5" xfId="30006"/>
    <cellStyle name="Prozent 4" xfId="30007"/>
    <cellStyle name="Prüfung" xfId="30008"/>
    <cellStyle name="PSChar" xfId="30009"/>
    <cellStyle name="PSDate" xfId="30010"/>
    <cellStyle name="PSDec" xfId="30011"/>
    <cellStyle name="PSHeading" xfId="30012"/>
    <cellStyle name="PSInt" xfId="30013"/>
    <cellStyle name="PSSpacer" xfId="30014"/>
    <cellStyle name="punt" xfId="30015"/>
    <cellStyle name="Ratio" xfId="30016"/>
    <cellStyle name="ReadInData" xfId="30017"/>
    <cellStyle name="regstoresfromspecstores" xfId="30018"/>
    <cellStyle name="ReportNums" xfId="30019"/>
    <cellStyle name="ReportNums 10" xfId="30020"/>
    <cellStyle name="ReportNums 10 2" xfId="30021"/>
    <cellStyle name="ReportNums 10 2 2" xfId="30022"/>
    <cellStyle name="ReportNums 10 3" xfId="30023"/>
    <cellStyle name="ReportNums 11" xfId="30024"/>
    <cellStyle name="ReportNums 11 2" xfId="30025"/>
    <cellStyle name="ReportNums 11 2 2" xfId="30026"/>
    <cellStyle name="ReportNums 11 3" xfId="30027"/>
    <cellStyle name="ReportNums 12" xfId="30028"/>
    <cellStyle name="ReportNums 2" xfId="30029"/>
    <cellStyle name="ReportNums 2 2" xfId="30030"/>
    <cellStyle name="ReportNums 2 2 2" xfId="30031"/>
    <cellStyle name="ReportNums 2 2 2 2" xfId="30032"/>
    <cellStyle name="ReportNums 2 2 3" xfId="30033"/>
    <cellStyle name="ReportNums 2 3" xfId="30034"/>
    <cellStyle name="ReportNums 2 3 2" xfId="30035"/>
    <cellStyle name="ReportNums 2 3 2 2" xfId="30036"/>
    <cellStyle name="ReportNums 2 3 3" xfId="30037"/>
    <cellStyle name="ReportNums 2 4" xfId="30038"/>
    <cellStyle name="ReportNums 2 4 2" xfId="30039"/>
    <cellStyle name="ReportNums 2 4 2 2" xfId="30040"/>
    <cellStyle name="ReportNums 2 4 3" xfId="30041"/>
    <cellStyle name="ReportNums 2 5" xfId="30042"/>
    <cellStyle name="ReportNums 2 5 2" xfId="30043"/>
    <cellStyle name="ReportNums 2 5 2 2" xfId="30044"/>
    <cellStyle name="ReportNums 2 5 3" xfId="30045"/>
    <cellStyle name="ReportNums 2 6" xfId="30046"/>
    <cellStyle name="ReportNums 2 6 2" xfId="30047"/>
    <cellStyle name="ReportNums 2 6 2 2" xfId="30048"/>
    <cellStyle name="ReportNums 2 6 3" xfId="30049"/>
    <cellStyle name="ReportNums 2 7" xfId="30050"/>
    <cellStyle name="ReportNums 2 7 2" xfId="30051"/>
    <cellStyle name="ReportNums 2 7 2 2" xfId="30052"/>
    <cellStyle name="ReportNums 2 7 3" xfId="30053"/>
    <cellStyle name="ReportNums 2 8" xfId="30054"/>
    <cellStyle name="ReportNums 2 8 2" xfId="30055"/>
    <cellStyle name="ReportNums 2 9" xfId="30056"/>
    <cellStyle name="ReportNums 3" xfId="30057"/>
    <cellStyle name="ReportNums 3 2" xfId="30058"/>
    <cellStyle name="ReportNums 3 2 2" xfId="30059"/>
    <cellStyle name="ReportNums 3 3" xfId="30060"/>
    <cellStyle name="ReportNums 4" xfId="30061"/>
    <cellStyle name="ReportNums 4 2" xfId="30062"/>
    <cellStyle name="ReportNums 4 2 2" xfId="30063"/>
    <cellStyle name="ReportNums 4 3" xfId="30064"/>
    <cellStyle name="ReportNums 5" xfId="30065"/>
    <cellStyle name="ReportNums 5 2" xfId="30066"/>
    <cellStyle name="ReportNums 5 2 2" xfId="30067"/>
    <cellStyle name="ReportNums 5 3" xfId="30068"/>
    <cellStyle name="ReportNums 6" xfId="30069"/>
    <cellStyle name="ReportNums 6 2" xfId="30070"/>
    <cellStyle name="ReportNums 6 2 2" xfId="30071"/>
    <cellStyle name="ReportNums 6 3" xfId="30072"/>
    <cellStyle name="ReportNums 7" xfId="30073"/>
    <cellStyle name="ReportNums 7 2" xfId="30074"/>
    <cellStyle name="ReportNums 7 2 2" xfId="30075"/>
    <cellStyle name="ReportNums 7 3" xfId="30076"/>
    <cellStyle name="ReportNums 8" xfId="30077"/>
    <cellStyle name="ReportNums 8 2" xfId="30078"/>
    <cellStyle name="ReportNums 8 2 2" xfId="30079"/>
    <cellStyle name="ReportNums 8 3" xfId="30080"/>
    <cellStyle name="ReportNums 9" xfId="30081"/>
    <cellStyle name="ReportNums 9 2" xfId="30082"/>
    <cellStyle name="ReportNums 9 2 2" xfId="30083"/>
    <cellStyle name="ReportNums 9 3" xfId="30084"/>
    <cellStyle name="Reset_to_normal" xfId="30085"/>
    <cellStyle name="RevList" xfId="30086"/>
    <cellStyle name="rod" xfId="30087"/>
    <cellStyle name="Row Heading" xfId="30088"/>
    <cellStyle name="Row Heading 10" xfId="30089"/>
    <cellStyle name="Row Heading 10 2" xfId="30090"/>
    <cellStyle name="Row Heading 11" xfId="30091"/>
    <cellStyle name="Row Heading 11 2" xfId="30092"/>
    <cellStyle name="Row Heading 12" xfId="30093"/>
    <cellStyle name="Row Heading 12 2" xfId="30094"/>
    <cellStyle name="Row Heading 13" xfId="30095"/>
    <cellStyle name="Row Heading 13 2" xfId="30096"/>
    <cellStyle name="Row Heading 14" xfId="30097"/>
    <cellStyle name="Row Heading 14 2" xfId="30098"/>
    <cellStyle name="Row Heading 15" xfId="30099"/>
    <cellStyle name="Row Heading 15 2" xfId="30100"/>
    <cellStyle name="Row Heading 16" xfId="30101"/>
    <cellStyle name="Row Heading 16 2" xfId="30102"/>
    <cellStyle name="Row Heading 17" xfId="30103"/>
    <cellStyle name="Row Heading 17 2" xfId="30104"/>
    <cellStyle name="Row Heading 18" xfId="30105"/>
    <cellStyle name="Row Heading 19" xfId="30106"/>
    <cellStyle name="Row Heading 2" xfId="30107"/>
    <cellStyle name="Row Heading 2 10" xfId="30108"/>
    <cellStyle name="Row Heading 2 10 2" xfId="30109"/>
    <cellStyle name="Row Heading 2 11" xfId="30110"/>
    <cellStyle name="Row Heading 2 11 2" xfId="30111"/>
    <cellStyle name="Row Heading 2 12" xfId="30112"/>
    <cellStyle name="Row Heading 2 12 2" xfId="30113"/>
    <cellStyle name="Row Heading 2 13" xfId="30114"/>
    <cellStyle name="Row Heading 2 13 2" xfId="30115"/>
    <cellStyle name="Row Heading 2 14" xfId="30116"/>
    <cellStyle name="Row Heading 2 14 2" xfId="30117"/>
    <cellStyle name="Row Heading 2 15" xfId="30118"/>
    <cellStyle name="Row Heading 2 15 2" xfId="30119"/>
    <cellStyle name="Row Heading 2 16" xfId="30120"/>
    <cellStyle name="Row Heading 2 16 2" xfId="30121"/>
    <cellStyle name="Row Heading 2 17" xfId="30122"/>
    <cellStyle name="Row Heading 2 17 2" xfId="30123"/>
    <cellStyle name="Row Heading 2 18" xfId="30124"/>
    <cellStyle name="Row Heading 2 19" xfId="30125"/>
    <cellStyle name="Row Heading 2 2" xfId="30126"/>
    <cellStyle name="Row Heading 2 2 2" xfId="30127"/>
    <cellStyle name="Row Heading 2 20" xfId="30128"/>
    <cellStyle name="Row Heading 2 3" xfId="30129"/>
    <cellStyle name="Row Heading 2 4" xfId="30130"/>
    <cellStyle name="Row Heading 2 4 2" xfId="30131"/>
    <cellStyle name="Row Heading 2 5" xfId="30132"/>
    <cellStyle name="Row Heading 2 5 2" xfId="30133"/>
    <cellStyle name="Row Heading 2 6" xfId="30134"/>
    <cellStyle name="Row Heading 2 6 2" xfId="30135"/>
    <cellStyle name="Row Heading 2 7" xfId="30136"/>
    <cellStyle name="Row Heading 2 7 2" xfId="30137"/>
    <cellStyle name="Row Heading 2 8" xfId="30138"/>
    <cellStyle name="Row Heading 2 8 2" xfId="30139"/>
    <cellStyle name="Row Heading 2 9" xfId="30140"/>
    <cellStyle name="Row Heading 2 9 2" xfId="30141"/>
    <cellStyle name="Row Heading 3" xfId="30142"/>
    <cellStyle name="Row Heading 3 2" xfId="30143"/>
    <cellStyle name="Row Heading 4" xfId="30144"/>
    <cellStyle name="Row Heading 4 2" xfId="30145"/>
    <cellStyle name="Row Heading 5" xfId="30146"/>
    <cellStyle name="Row Heading 5 2" xfId="30147"/>
    <cellStyle name="Row Heading 6" xfId="30148"/>
    <cellStyle name="Row Heading 6 2" xfId="30149"/>
    <cellStyle name="Row Heading 7" xfId="30150"/>
    <cellStyle name="Row Heading 7 2" xfId="30151"/>
    <cellStyle name="Row Heading 8" xfId="30152"/>
    <cellStyle name="Row Heading 8 2" xfId="30153"/>
    <cellStyle name="Row Heading 9" xfId="30154"/>
    <cellStyle name="Row Heading 9 2" xfId="30155"/>
    <cellStyle name="Row title 1" xfId="30156"/>
    <cellStyle name="Row Title 3" xfId="30157"/>
    <cellStyle name="RSBlueBoldR" xfId="30158"/>
    <cellStyle name="RSBlueR" xfId="30159"/>
    <cellStyle name="RSBoldDarkBlueCBlue" xfId="30160"/>
    <cellStyle name="RSBoldL" xfId="30161"/>
    <cellStyle name="RSBoldR" xfId="30162"/>
    <cellStyle name="RSDarkBlueCBlue" xfId="30163"/>
    <cellStyle name="RSDarkBlueHeadingLg" xfId="30164"/>
    <cellStyle name="S%" xfId="30165"/>
    <cellStyle name="Salomon Logo" xfId="30166"/>
    <cellStyle name="SAPBEXaggData" xfId="30167"/>
    <cellStyle name="SAPBEXaggData 10" xfId="30168"/>
    <cellStyle name="SAPBEXaggData 10 2" xfId="30169"/>
    <cellStyle name="SAPBEXaggData 11" xfId="30170"/>
    <cellStyle name="SAPBEXaggData 2" xfId="30171"/>
    <cellStyle name="SAPBEXaggData 2 10" xfId="30172"/>
    <cellStyle name="SAPBEXaggData 2 2" xfId="30173"/>
    <cellStyle name="SAPBEXaggData 2 2 2" xfId="30174"/>
    <cellStyle name="SAPBEXaggData 2 2 2 2" xfId="30175"/>
    <cellStyle name="SAPBEXaggData 2 2 2 2 2" xfId="30176"/>
    <cellStyle name="SAPBEXaggData 2 2 2 3" xfId="30177"/>
    <cellStyle name="SAPBEXaggData 2 2 3" xfId="30178"/>
    <cellStyle name="SAPBEXaggData 2 2 3 2" xfId="30179"/>
    <cellStyle name="SAPBEXaggData 2 2 3 2 2" xfId="30180"/>
    <cellStyle name="SAPBEXaggData 2 2 3 3" xfId="30181"/>
    <cellStyle name="SAPBEXaggData 2 2 4" xfId="30182"/>
    <cellStyle name="SAPBEXaggData 2 2 4 2" xfId="30183"/>
    <cellStyle name="SAPBEXaggData 2 2 4 2 2" xfId="30184"/>
    <cellStyle name="SAPBEXaggData 2 2 4 3" xfId="30185"/>
    <cellStyle name="SAPBEXaggData 2 2 5" xfId="30186"/>
    <cellStyle name="SAPBEXaggData 2 2 5 2" xfId="30187"/>
    <cellStyle name="SAPBEXaggData 2 2 5 2 2" xfId="30188"/>
    <cellStyle name="SAPBEXaggData 2 2 5 3" xfId="30189"/>
    <cellStyle name="SAPBEXaggData 2 2 6" xfId="30190"/>
    <cellStyle name="SAPBEXaggData 2 2 6 2" xfId="30191"/>
    <cellStyle name="SAPBEXaggData 2 2 7" xfId="30192"/>
    <cellStyle name="SAPBEXaggData 2 2 7 2" xfId="30193"/>
    <cellStyle name="SAPBEXaggData 2 2 8" xfId="30194"/>
    <cellStyle name="SAPBEXaggData 2 3" xfId="30195"/>
    <cellStyle name="SAPBEXaggData 2 3 2" xfId="30196"/>
    <cellStyle name="SAPBEXaggData 2 3 2 2" xfId="30197"/>
    <cellStyle name="SAPBEXaggData 2 3 3" xfId="30198"/>
    <cellStyle name="SAPBEXaggData 2 4" xfId="30199"/>
    <cellStyle name="SAPBEXaggData 2 4 2" xfId="30200"/>
    <cellStyle name="SAPBEXaggData 2 4 2 2" xfId="30201"/>
    <cellStyle name="SAPBEXaggData 2 4 3" xfId="30202"/>
    <cellStyle name="SAPBEXaggData 2 5" xfId="30203"/>
    <cellStyle name="SAPBEXaggData 2 5 2" xfId="30204"/>
    <cellStyle name="SAPBEXaggData 2 5 2 2" xfId="30205"/>
    <cellStyle name="SAPBEXaggData 2 5 3" xfId="30206"/>
    <cellStyle name="SAPBEXaggData 2 6" xfId="30207"/>
    <cellStyle name="SAPBEXaggData 2 6 2" xfId="30208"/>
    <cellStyle name="SAPBEXaggData 2 6 2 2" xfId="30209"/>
    <cellStyle name="SAPBEXaggData 2 6 3" xfId="30210"/>
    <cellStyle name="SAPBEXaggData 2 7" xfId="30211"/>
    <cellStyle name="SAPBEXaggData 2 7 2" xfId="30212"/>
    <cellStyle name="SAPBEXaggData 2 7 2 2" xfId="30213"/>
    <cellStyle name="SAPBEXaggData 2 7 3" xfId="30214"/>
    <cellStyle name="SAPBEXaggData 2 8" xfId="30215"/>
    <cellStyle name="SAPBEXaggData 2 8 2" xfId="30216"/>
    <cellStyle name="SAPBEXaggData 2 9" xfId="30217"/>
    <cellStyle name="SAPBEXaggData 2 9 2" xfId="30218"/>
    <cellStyle name="SAPBEXaggData 3" xfId="30219"/>
    <cellStyle name="SAPBEXaggData 3 2" xfId="30220"/>
    <cellStyle name="SAPBEXaggData 3 2 2" xfId="30221"/>
    <cellStyle name="SAPBEXaggData 3 2 2 2" xfId="30222"/>
    <cellStyle name="SAPBEXaggData 3 2 3" xfId="30223"/>
    <cellStyle name="SAPBEXaggData 3 3" xfId="30224"/>
    <cellStyle name="SAPBEXaggData 3 3 2" xfId="30225"/>
    <cellStyle name="SAPBEXaggData 3 3 2 2" xfId="30226"/>
    <cellStyle name="SAPBEXaggData 3 3 3" xfId="30227"/>
    <cellStyle name="SAPBEXaggData 3 4" xfId="30228"/>
    <cellStyle name="SAPBEXaggData 3 4 2" xfId="30229"/>
    <cellStyle name="SAPBEXaggData 3 4 2 2" xfId="30230"/>
    <cellStyle name="SAPBEXaggData 3 4 3" xfId="30231"/>
    <cellStyle name="SAPBEXaggData 3 5" xfId="30232"/>
    <cellStyle name="SAPBEXaggData 3 5 2" xfId="30233"/>
    <cellStyle name="SAPBEXaggData 3 5 2 2" xfId="30234"/>
    <cellStyle name="SAPBEXaggData 3 5 3" xfId="30235"/>
    <cellStyle name="SAPBEXaggData 3 6" xfId="30236"/>
    <cellStyle name="SAPBEXaggData 3 6 2" xfId="30237"/>
    <cellStyle name="SAPBEXaggData 3 7" xfId="30238"/>
    <cellStyle name="SAPBEXaggData 3 7 2" xfId="30239"/>
    <cellStyle name="SAPBEXaggData 3 8" xfId="30240"/>
    <cellStyle name="SAPBEXaggData 4" xfId="30241"/>
    <cellStyle name="SAPBEXaggData 4 2" xfId="30242"/>
    <cellStyle name="SAPBEXaggData 4 2 2" xfId="30243"/>
    <cellStyle name="SAPBEXaggData 4 3" xfId="30244"/>
    <cellStyle name="SAPBEXaggData 5" xfId="30245"/>
    <cellStyle name="SAPBEXaggData 5 2" xfId="30246"/>
    <cellStyle name="SAPBEXaggData 5 2 2" xfId="30247"/>
    <cellStyle name="SAPBEXaggData 5 3" xfId="30248"/>
    <cellStyle name="SAPBEXaggData 6" xfId="30249"/>
    <cellStyle name="SAPBEXaggData 6 2" xfId="30250"/>
    <cellStyle name="SAPBEXaggData 6 2 2" xfId="30251"/>
    <cellStyle name="SAPBEXaggData 6 3" xfId="30252"/>
    <cellStyle name="SAPBEXaggData 7" xfId="30253"/>
    <cellStyle name="SAPBEXaggData 7 2" xfId="30254"/>
    <cellStyle name="SAPBEXaggData 7 2 2" xfId="30255"/>
    <cellStyle name="SAPBEXaggData 7 3" xfId="30256"/>
    <cellStyle name="SAPBEXaggData 8" xfId="30257"/>
    <cellStyle name="SAPBEXaggData 8 2" xfId="30258"/>
    <cellStyle name="SAPBEXaggData 8 2 2" xfId="30259"/>
    <cellStyle name="SAPBEXaggData 8 3" xfId="30260"/>
    <cellStyle name="SAPBEXaggData 9" xfId="30261"/>
    <cellStyle name="SAPBEXaggData 9 2" xfId="30262"/>
    <cellStyle name="SAPBEXaggDataEmph" xfId="30263"/>
    <cellStyle name="SAPBEXaggDataEmph 10" xfId="30264"/>
    <cellStyle name="SAPBEXaggDataEmph 10 2" xfId="30265"/>
    <cellStyle name="SAPBEXaggDataEmph 11" xfId="30266"/>
    <cellStyle name="SAPBEXaggDataEmph 2" xfId="30267"/>
    <cellStyle name="SAPBEXaggDataEmph 2 10" xfId="30268"/>
    <cellStyle name="SAPBEXaggDataEmph 2 2" xfId="30269"/>
    <cellStyle name="SAPBEXaggDataEmph 2 2 2" xfId="30270"/>
    <cellStyle name="SAPBEXaggDataEmph 2 2 2 2" xfId="30271"/>
    <cellStyle name="SAPBEXaggDataEmph 2 2 2 2 2" xfId="30272"/>
    <cellStyle name="SAPBEXaggDataEmph 2 2 2 3" xfId="30273"/>
    <cellStyle name="SAPBEXaggDataEmph 2 2 3" xfId="30274"/>
    <cellStyle name="SAPBEXaggDataEmph 2 2 3 2" xfId="30275"/>
    <cellStyle name="SAPBEXaggDataEmph 2 2 3 2 2" xfId="30276"/>
    <cellStyle name="SAPBEXaggDataEmph 2 2 3 3" xfId="30277"/>
    <cellStyle name="SAPBEXaggDataEmph 2 2 4" xfId="30278"/>
    <cellStyle name="SAPBEXaggDataEmph 2 2 4 2" xfId="30279"/>
    <cellStyle name="SAPBEXaggDataEmph 2 2 4 2 2" xfId="30280"/>
    <cellStyle name="SAPBEXaggDataEmph 2 2 4 3" xfId="30281"/>
    <cellStyle name="SAPBEXaggDataEmph 2 2 5" xfId="30282"/>
    <cellStyle name="SAPBEXaggDataEmph 2 2 5 2" xfId="30283"/>
    <cellStyle name="SAPBEXaggDataEmph 2 2 5 2 2" xfId="30284"/>
    <cellStyle name="SAPBEXaggDataEmph 2 2 5 3" xfId="30285"/>
    <cellStyle name="SAPBEXaggDataEmph 2 2 6" xfId="30286"/>
    <cellStyle name="SAPBEXaggDataEmph 2 2 6 2" xfId="30287"/>
    <cellStyle name="SAPBEXaggDataEmph 2 2 7" xfId="30288"/>
    <cellStyle name="SAPBEXaggDataEmph 2 2 7 2" xfId="30289"/>
    <cellStyle name="SAPBEXaggDataEmph 2 2 8" xfId="30290"/>
    <cellStyle name="SAPBEXaggDataEmph 2 3" xfId="30291"/>
    <cellStyle name="SAPBEXaggDataEmph 2 3 2" xfId="30292"/>
    <cellStyle name="SAPBEXaggDataEmph 2 3 2 2" xfId="30293"/>
    <cellStyle name="SAPBEXaggDataEmph 2 3 3" xfId="30294"/>
    <cellStyle name="SAPBEXaggDataEmph 2 4" xfId="30295"/>
    <cellStyle name="SAPBEXaggDataEmph 2 4 2" xfId="30296"/>
    <cellStyle name="SAPBEXaggDataEmph 2 4 2 2" xfId="30297"/>
    <cellStyle name="SAPBEXaggDataEmph 2 4 3" xfId="30298"/>
    <cellStyle name="SAPBEXaggDataEmph 2 5" xfId="30299"/>
    <cellStyle name="SAPBEXaggDataEmph 2 5 2" xfId="30300"/>
    <cellStyle name="SAPBEXaggDataEmph 2 5 2 2" xfId="30301"/>
    <cellStyle name="SAPBEXaggDataEmph 2 5 3" xfId="30302"/>
    <cellStyle name="SAPBEXaggDataEmph 2 6" xfId="30303"/>
    <cellStyle name="SAPBEXaggDataEmph 2 6 2" xfId="30304"/>
    <cellStyle name="SAPBEXaggDataEmph 2 6 2 2" xfId="30305"/>
    <cellStyle name="SAPBEXaggDataEmph 2 6 3" xfId="30306"/>
    <cellStyle name="SAPBEXaggDataEmph 2 7" xfId="30307"/>
    <cellStyle name="SAPBEXaggDataEmph 2 7 2" xfId="30308"/>
    <cellStyle name="SAPBEXaggDataEmph 2 7 2 2" xfId="30309"/>
    <cellStyle name="SAPBEXaggDataEmph 2 7 3" xfId="30310"/>
    <cellStyle name="SAPBEXaggDataEmph 2 8" xfId="30311"/>
    <cellStyle name="SAPBEXaggDataEmph 2 8 2" xfId="30312"/>
    <cellStyle name="SAPBEXaggDataEmph 2 9" xfId="30313"/>
    <cellStyle name="SAPBEXaggDataEmph 2 9 2" xfId="30314"/>
    <cellStyle name="SAPBEXaggDataEmph 3" xfId="30315"/>
    <cellStyle name="SAPBEXaggDataEmph 3 2" xfId="30316"/>
    <cellStyle name="SAPBEXaggDataEmph 3 2 2" xfId="30317"/>
    <cellStyle name="SAPBEXaggDataEmph 3 2 2 2" xfId="30318"/>
    <cellStyle name="SAPBEXaggDataEmph 3 2 3" xfId="30319"/>
    <cellStyle name="SAPBEXaggDataEmph 3 3" xfId="30320"/>
    <cellStyle name="SAPBEXaggDataEmph 3 3 2" xfId="30321"/>
    <cellStyle name="SAPBEXaggDataEmph 3 3 2 2" xfId="30322"/>
    <cellStyle name="SAPBEXaggDataEmph 3 3 3" xfId="30323"/>
    <cellStyle name="SAPBEXaggDataEmph 3 4" xfId="30324"/>
    <cellStyle name="SAPBEXaggDataEmph 3 4 2" xfId="30325"/>
    <cellStyle name="SAPBEXaggDataEmph 3 4 2 2" xfId="30326"/>
    <cellStyle name="SAPBEXaggDataEmph 3 4 3" xfId="30327"/>
    <cellStyle name="SAPBEXaggDataEmph 3 5" xfId="30328"/>
    <cellStyle name="SAPBEXaggDataEmph 3 5 2" xfId="30329"/>
    <cellStyle name="SAPBEXaggDataEmph 3 5 2 2" xfId="30330"/>
    <cellStyle name="SAPBEXaggDataEmph 3 5 3" xfId="30331"/>
    <cellStyle name="SAPBEXaggDataEmph 3 6" xfId="30332"/>
    <cellStyle name="SAPBEXaggDataEmph 3 6 2" xfId="30333"/>
    <cellStyle name="SAPBEXaggDataEmph 3 7" xfId="30334"/>
    <cellStyle name="SAPBEXaggDataEmph 3 7 2" xfId="30335"/>
    <cellStyle name="SAPBEXaggDataEmph 3 8" xfId="30336"/>
    <cellStyle name="SAPBEXaggDataEmph 4" xfId="30337"/>
    <cellStyle name="SAPBEXaggDataEmph 4 2" xfId="30338"/>
    <cellStyle name="SAPBEXaggDataEmph 4 2 2" xfId="30339"/>
    <cellStyle name="SAPBEXaggDataEmph 4 3" xfId="30340"/>
    <cellStyle name="SAPBEXaggDataEmph 5" xfId="30341"/>
    <cellStyle name="SAPBEXaggDataEmph 5 2" xfId="30342"/>
    <cellStyle name="SAPBEXaggDataEmph 5 2 2" xfId="30343"/>
    <cellStyle name="SAPBEXaggDataEmph 5 3" xfId="30344"/>
    <cellStyle name="SAPBEXaggDataEmph 6" xfId="30345"/>
    <cellStyle name="SAPBEXaggDataEmph 6 2" xfId="30346"/>
    <cellStyle name="SAPBEXaggDataEmph 6 2 2" xfId="30347"/>
    <cellStyle name="SAPBEXaggDataEmph 6 3" xfId="30348"/>
    <cellStyle name="SAPBEXaggDataEmph 7" xfId="30349"/>
    <cellStyle name="SAPBEXaggDataEmph 7 2" xfId="30350"/>
    <cellStyle name="SAPBEXaggDataEmph 7 2 2" xfId="30351"/>
    <cellStyle name="SAPBEXaggDataEmph 7 3" xfId="30352"/>
    <cellStyle name="SAPBEXaggDataEmph 8" xfId="30353"/>
    <cellStyle name="SAPBEXaggDataEmph 8 2" xfId="30354"/>
    <cellStyle name="SAPBEXaggDataEmph 8 2 2" xfId="30355"/>
    <cellStyle name="SAPBEXaggDataEmph 8 3" xfId="30356"/>
    <cellStyle name="SAPBEXaggDataEmph 9" xfId="30357"/>
    <cellStyle name="SAPBEXaggDataEmph 9 2" xfId="30358"/>
    <cellStyle name="SAPBEXaggItem" xfId="30359"/>
    <cellStyle name="SAPBEXaggItem 10" xfId="30360"/>
    <cellStyle name="SAPBEXaggItem 10 2" xfId="30361"/>
    <cellStyle name="SAPBEXaggItem 11" xfId="30362"/>
    <cellStyle name="SAPBEXaggItem 2" xfId="30363"/>
    <cellStyle name="SAPBEXaggItem 2 10" xfId="30364"/>
    <cellStyle name="SAPBEXaggItem 2 2" xfId="30365"/>
    <cellStyle name="SAPBEXaggItem 2 2 2" xfId="30366"/>
    <cellStyle name="SAPBEXaggItem 2 2 2 2" xfId="30367"/>
    <cellStyle name="SAPBEXaggItem 2 2 2 2 2" xfId="30368"/>
    <cellStyle name="SAPBEXaggItem 2 2 2 3" xfId="30369"/>
    <cellStyle name="SAPBEXaggItem 2 2 3" xfId="30370"/>
    <cellStyle name="SAPBEXaggItem 2 2 3 2" xfId="30371"/>
    <cellStyle name="SAPBEXaggItem 2 2 3 2 2" xfId="30372"/>
    <cellStyle name="SAPBEXaggItem 2 2 3 3" xfId="30373"/>
    <cellStyle name="SAPBEXaggItem 2 2 4" xfId="30374"/>
    <cellStyle name="SAPBEXaggItem 2 2 4 2" xfId="30375"/>
    <cellStyle name="SAPBEXaggItem 2 2 4 2 2" xfId="30376"/>
    <cellStyle name="SAPBEXaggItem 2 2 4 3" xfId="30377"/>
    <cellStyle name="SAPBEXaggItem 2 2 5" xfId="30378"/>
    <cellStyle name="SAPBEXaggItem 2 2 5 2" xfId="30379"/>
    <cellStyle name="SAPBEXaggItem 2 2 5 2 2" xfId="30380"/>
    <cellStyle name="SAPBEXaggItem 2 2 5 3" xfId="30381"/>
    <cellStyle name="SAPBEXaggItem 2 2 6" xfId="30382"/>
    <cellStyle name="SAPBEXaggItem 2 2 6 2" xfId="30383"/>
    <cellStyle name="SAPBEXaggItem 2 2 7" xfId="30384"/>
    <cellStyle name="SAPBEXaggItem 2 2 7 2" xfId="30385"/>
    <cellStyle name="SAPBEXaggItem 2 2 8" xfId="30386"/>
    <cellStyle name="SAPBEXaggItem 2 3" xfId="30387"/>
    <cellStyle name="SAPBEXaggItem 2 3 2" xfId="30388"/>
    <cellStyle name="SAPBEXaggItem 2 3 2 2" xfId="30389"/>
    <cellStyle name="SAPBEXaggItem 2 3 3" xfId="30390"/>
    <cellStyle name="SAPBEXaggItem 2 4" xfId="30391"/>
    <cellStyle name="SAPBEXaggItem 2 4 2" xfId="30392"/>
    <cellStyle name="SAPBEXaggItem 2 4 2 2" xfId="30393"/>
    <cellStyle name="SAPBEXaggItem 2 4 3" xfId="30394"/>
    <cellStyle name="SAPBEXaggItem 2 5" xfId="30395"/>
    <cellStyle name="SAPBEXaggItem 2 5 2" xfId="30396"/>
    <cellStyle name="SAPBEXaggItem 2 5 2 2" xfId="30397"/>
    <cellStyle name="SAPBEXaggItem 2 5 3" xfId="30398"/>
    <cellStyle name="SAPBEXaggItem 2 6" xfId="30399"/>
    <cellStyle name="SAPBEXaggItem 2 6 2" xfId="30400"/>
    <cellStyle name="SAPBEXaggItem 2 6 2 2" xfId="30401"/>
    <cellStyle name="SAPBEXaggItem 2 6 3" xfId="30402"/>
    <cellStyle name="SAPBEXaggItem 2 7" xfId="30403"/>
    <cellStyle name="SAPBEXaggItem 2 7 2" xfId="30404"/>
    <cellStyle name="SAPBEXaggItem 2 7 2 2" xfId="30405"/>
    <cellStyle name="SAPBEXaggItem 2 7 3" xfId="30406"/>
    <cellStyle name="SAPBEXaggItem 2 8" xfId="30407"/>
    <cellStyle name="SAPBEXaggItem 2 8 2" xfId="30408"/>
    <cellStyle name="SAPBEXaggItem 2 9" xfId="30409"/>
    <cellStyle name="SAPBEXaggItem 2 9 2" xfId="30410"/>
    <cellStyle name="SAPBEXaggItem 3" xfId="30411"/>
    <cellStyle name="SAPBEXaggItem 3 2" xfId="30412"/>
    <cellStyle name="SAPBEXaggItem 3 2 2" xfId="30413"/>
    <cellStyle name="SAPBEXaggItem 3 2 2 2" xfId="30414"/>
    <cellStyle name="SAPBEXaggItem 3 2 3" xfId="30415"/>
    <cellStyle name="SAPBEXaggItem 3 3" xfId="30416"/>
    <cellStyle name="SAPBEXaggItem 3 3 2" xfId="30417"/>
    <cellStyle name="SAPBEXaggItem 3 3 2 2" xfId="30418"/>
    <cellStyle name="SAPBEXaggItem 3 3 3" xfId="30419"/>
    <cellStyle name="SAPBEXaggItem 3 4" xfId="30420"/>
    <cellStyle name="SAPBEXaggItem 3 4 2" xfId="30421"/>
    <cellStyle name="SAPBEXaggItem 3 4 2 2" xfId="30422"/>
    <cellStyle name="SAPBEXaggItem 3 4 3" xfId="30423"/>
    <cellStyle name="SAPBEXaggItem 3 5" xfId="30424"/>
    <cellStyle name="SAPBEXaggItem 3 5 2" xfId="30425"/>
    <cellStyle name="SAPBEXaggItem 3 5 2 2" xfId="30426"/>
    <cellStyle name="SAPBEXaggItem 3 5 3" xfId="30427"/>
    <cellStyle name="SAPBEXaggItem 3 6" xfId="30428"/>
    <cellStyle name="SAPBEXaggItem 3 6 2" xfId="30429"/>
    <cellStyle name="SAPBEXaggItem 3 7" xfId="30430"/>
    <cellStyle name="SAPBEXaggItem 3 7 2" xfId="30431"/>
    <cellStyle name="SAPBEXaggItem 3 8" xfId="30432"/>
    <cellStyle name="SAPBEXaggItem 4" xfId="30433"/>
    <cellStyle name="SAPBEXaggItem 4 2" xfId="30434"/>
    <cellStyle name="SAPBEXaggItem 4 2 2" xfId="30435"/>
    <cellStyle name="SAPBEXaggItem 4 3" xfId="30436"/>
    <cellStyle name="SAPBEXaggItem 5" xfId="30437"/>
    <cellStyle name="SAPBEXaggItem 5 2" xfId="30438"/>
    <cellStyle name="SAPBEXaggItem 5 2 2" xfId="30439"/>
    <cellStyle name="SAPBEXaggItem 5 3" xfId="30440"/>
    <cellStyle name="SAPBEXaggItem 6" xfId="30441"/>
    <cellStyle name="SAPBEXaggItem 6 2" xfId="30442"/>
    <cellStyle name="SAPBEXaggItem 6 2 2" xfId="30443"/>
    <cellStyle name="SAPBEXaggItem 6 3" xfId="30444"/>
    <cellStyle name="SAPBEXaggItem 7" xfId="30445"/>
    <cellStyle name="SAPBEXaggItem 7 2" xfId="30446"/>
    <cellStyle name="SAPBEXaggItem 7 2 2" xfId="30447"/>
    <cellStyle name="SAPBEXaggItem 7 3" xfId="30448"/>
    <cellStyle name="SAPBEXaggItem 8" xfId="30449"/>
    <cellStyle name="SAPBEXaggItem 8 2" xfId="30450"/>
    <cellStyle name="SAPBEXaggItem 8 2 2" xfId="30451"/>
    <cellStyle name="SAPBEXaggItem 8 3" xfId="30452"/>
    <cellStyle name="SAPBEXaggItem 9" xfId="30453"/>
    <cellStyle name="SAPBEXaggItem 9 2" xfId="30454"/>
    <cellStyle name="SAPBEXaggItemX" xfId="30455"/>
    <cellStyle name="SAPBEXaggItemX 10" xfId="30456"/>
    <cellStyle name="SAPBEXaggItemX 10 2" xfId="30457"/>
    <cellStyle name="SAPBEXaggItemX 11" xfId="30458"/>
    <cellStyle name="SAPBEXaggItemX 2" xfId="30459"/>
    <cellStyle name="SAPBEXaggItemX 2 10" xfId="30460"/>
    <cellStyle name="SAPBEXaggItemX 2 2" xfId="30461"/>
    <cellStyle name="SAPBEXaggItemX 2 2 2" xfId="30462"/>
    <cellStyle name="SAPBEXaggItemX 2 2 2 2" xfId="30463"/>
    <cellStyle name="SAPBEXaggItemX 2 2 2 2 2" xfId="30464"/>
    <cellStyle name="SAPBEXaggItemX 2 2 2 3" xfId="30465"/>
    <cellStyle name="SAPBEXaggItemX 2 2 3" xfId="30466"/>
    <cellStyle name="SAPBEXaggItemX 2 2 3 2" xfId="30467"/>
    <cellStyle name="SAPBEXaggItemX 2 2 3 2 2" xfId="30468"/>
    <cellStyle name="SAPBEXaggItemX 2 2 3 3" xfId="30469"/>
    <cellStyle name="SAPBEXaggItemX 2 2 4" xfId="30470"/>
    <cellStyle name="SAPBEXaggItemX 2 2 4 2" xfId="30471"/>
    <cellStyle name="SAPBEXaggItemX 2 2 4 2 2" xfId="30472"/>
    <cellStyle name="SAPBEXaggItemX 2 2 4 3" xfId="30473"/>
    <cellStyle name="SAPBEXaggItemX 2 2 5" xfId="30474"/>
    <cellStyle name="SAPBEXaggItemX 2 2 5 2" xfId="30475"/>
    <cellStyle name="SAPBEXaggItemX 2 2 5 2 2" xfId="30476"/>
    <cellStyle name="SAPBEXaggItemX 2 2 5 3" xfId="30477"/>
    <cellStyle name="SAPBEXaggItemX 2 2 6" xfId="30478"/>
    <cellStyle name="SAPBEXaggItemX 2 2 6 2" xfId="30479"/>
    <cellStyle name="SAPBEXaggItemX 2 2 7" xfId="30480"/>
    <cellStyle name="SAPBEXaggItemX 2 2 7 2" xfId="30481"/>
    <cellStyle name="SAPBEXaggItemX 2 2 8" xfId="30482"/>
    <cellStyle name="SAPBEXaggItemX 2 3" xfId="30483"/>
    <cellStyle name="SAPBEXaggItemX 2 3 2" xfId="30484"/>
    <cellStyle name="SAPBEXaggItemX 2 3 2 2" xfId="30485"/>
    <cellStyle name="SAPBEXaggItemX 2 3 3" xfId="30486"/>
    <cellStyle name="SAPBEXaggItemX 2 4" xfId="30487"/>
    <cellStyle name="SAPBEXaggItemX 2 4 2" xfId="30488"/>
    <cellStyle name="SAPBEXaggItemX 2 4 2 2" xfId="30489"/>
    <cellStyle name="SAPBEXaggItemX 2 4 3" xfId="30490"/>
    <cellStyle name="SAPBEXaggItemX 2 5" xfId="30491"/>
    <cellStyle name="SAPBEXaggItemX 2 5 2" xfId="30492"/>
    <cellStyle name="SAPBEXaggItemX 2 5 2 2" xfId="30493"/>
    <cellStyle name="SAPBEXaggItemX 2 5 3" xfId="30494"/>
    <cellStyle name="SAPBEXaggItemX 2 6" xfId="30495"/>
    <cellStyle name="SAPBEXaggItemX 2 6 2" xfId="30496"/>
    <cellStyle name="SAPBEXaggItemX 2 6 2 2" xfId="30497"/>
    <cellStyle name="SAPBEXaggItemX 2 6 3" xfId="30498"/>
    <cellStyle name="SAPBEXaggItemX 2 7" xfId="30499"/>
    <cellStyle name="SAPBEXaggItemX 2 7 2" xfId="30500"/>
    <cellStyle name="SAPBEXaggItemX 2 7 2 2" xfId="30501"/>
    <cellStyle name="SAPBEXaggItemX 2 7 3" xfId="30502"/>
    <cellStyle name="SAPBEXaggItemX 2 8" xfId="30503"/>
    <cellStyle name="SAPBEXaggItemX 2 8 2" xfId="30504"/>
    <cellStyle name="SAPBEXaggItemX 2 9" xfId="30505"/>
    <cellStyle name="SAPBEXaggItemX 2 9 2" xfId="30506"/>
    <cellStyle name="SAPBEXaggItemX 3" xfId="30507"/>
    <cellStyle name="SAPBEXaggItemX 3 2" xfId="30508"/>
    <cellStyle name="SAPBEXaggItemX 3 2 2" xfId="30509"/>
    <cellStyle name="SAPBEXaggItemX 3 2 2 2" xfId="30510"/>
    <cellStyle name="SAPBEXaggItemX 3 2 3" xfId="30511"/>
    <cellStyle name="SAPBEXaggItemX 3 3" xfId="30512"/>
    <cellStyle name="SAPBEXaggItemX 3 3 2" xfId="30513"/>
    <cellStyle name="SAPBEXaggItemX 3 3 2 2" xfId="30514"/>
    <cellStyle name="SAPBEXaggItemX 3 3 3" xfId="30515"/>
    <cellStyle name="SAPBEXaggItemX 3 4" xfId="30516"/>
    <cellStyle name="SAPBEXaggItemX 3 4 2" xfId="30517"/>
    <cellStyle name="SAPBEXaggItemX 3 4 2 2" xfId="30518"/>
    <cellStyle name="SAPBEXaggItemX 3 4 3" xfId="30519"/>
    <cellStyle name="SAPBEXaggItemX 3 5" xfId="30520"/>
    <cellStyle name="SAPBEXaggItemX 3 5 2" xfId="30521"/>
    <cellStyle name="SAPBEXaggItemX 3 5 2 2" xfId="30522"/>
    <cellStyle name="SAPBEXaggItemX 3 5 3" xfId="30523"/>
    <cellStyle name="SAPBEXaggItemX 3 6" xfId="30524"/>
    <cellStyle name="SAPBEXaggItemX 3 6 2" xfId="30525"/>
    <cellStyle name="SAPBEXaggItemX 3 7" xfId="30526"/>
    <cellStyle name="SAPBEXaggItemX 3 7 2" xfId="30527"/>
    <cellStyle name="SAPBEXaggItemX 3 8" xfId="30528"/>
    <cellStyle name="SAPBEXaggItemX 4" xfId="30529"/>
    <cellStyle name="SAPBEXaggItemX 4 2" xfId="30530"/>
    <cellStyle name="SAPBEXaggItemX 4 2 2" xfId="30531"/>
    <cellStyle name="SAPBEXaggItemX 4 3" xfId="30532"/>
    <cellStyle name="SAPBEXaggItemX 5" xfId="30533"/>
    <cellStyle name="SAPBEXaggItemX 5 2" xfId="30534"/>
    <cellStyle name="SAPBEXaggItemX 5 2 2" xfId="30535"/>
    <cellStyle name="SAPBEXaggItemX 5 3" xfId="30536"/>
    <cellStyle name="SAPBEXaggItemX 6" xfId="30537"/>
    <cellStyle name="SAPBEXaggItemX 6 2" xfId="30538"/>
    <cellStyle name="SAPBEXaggItemX 6 2 2" xfId="30539"/>
    <cellStyle name="SAPBEXaggItemX 6 3" xfId="30540"/>
    <cellStyle name="SAPBEXaggItemX 7" xfId="30541"/>
    <cellStyle name="SAPBEXaggItemX 7 2" xfId="30542"/>
    <cellStyle name="SAPBEXaggItemX 7 2 2" xfId="30543"/>
    <cellStyle name="SAPBEXaggItemX 7 3" xfId="30544"/>
    <cellStyle name="SAPBEXaggItemX 8" xfId="30545"/>
    <cellStyle name="SAPBEXaggItemX 8 2" xfId="30546"/>
    <cellStyle name="SAPBEXaggItemX 8 2 2" xfId="30547"/>
    <cellStyle name="SAPBEXaggItemX 8 3" xfId="30548"/>
    <cellStyle name="SAPBEXaggItemX 9" xfId="30549"/>
    <cellStyle name="SAPBEXaggItemX 9 2" xfId="30550"/>
    <cellStyle name="SAPBEXchaText" xfId="30551"/>
    <cellStyle name="SAPBEXchaText 10" xfId="30552"/>
    <cellStyle name="SAPBEXchaText 10 2" xfId="30553"/>
    <cellStyle name="SAPBEXchaText 11" xfId="30554"/>
    <cellStyle name="SAPBEXchaText 2" xfId="30555"/>
    <cellStyle name="SAPBEXchaText 2 10" xfId="30556"/>
    <cellStyle name="SAPBEXchaText 2 2" xfId="30557"/>
    <cellStyle name="SAPBEXchaText 2 2 2" xfId="30558"/>
    <cellStyle name="SAPBEXchaText 2 2 2 2" xfId="30559"/>
    <cellStyle name="SAPBEXchaText 2 2 2 2 2" xfId="30560"/>
    <cellStyle name="SAPBEXchaText 2 2 2 3" xfId="30561"/>
    <cellStyle name="SAPBEXchaText 2 2 3" xfId="30562"/>
    <cellStyle name="SAPBEXchaText 2 2 3 2" xfId="30563"/>
    <cellStyle name="SAPBEXchaText 2 2 3 2 2" xfId="30564"/>
    <cellStyle name="SAPBEXchaText 2 2 3 3" xfId="30565"/>
    <cellStyle name="SAPBEXchaText 2 2 4" xfId="30566"/>
    <cellStyle name="SAPBEXchaText 2 2 4 2" xfId="30567"/>
    <cellStyle name="SAPBEXchaText 2 2 4 2 2" xfId="30568"/>
    <cellStyle name="SAPBEXchaText 2 2 4 3" xfId="30569"/>
    <cellStyle name="SAPBEXchaText 2 2 5" xfId="30570"/>
    <cellStyle name="SAPBEXchaText 2 2 5 2" xfId="30571"/>
    <cellStyle name="SAPBEXchaText 2 2 5 2 2" xfId="30572"/>
    <cellStyle name="SAPBEXchaText 2 2 5 3" xfId="30573"/>
    <cellStyle name="SAPBEXchaText 2 2 6" xfId="30574"/>
    <cellStyle name="SAPBEXchaText 2 2 6 2" xfId="30575"/>
    <cellStyle name="SAPBEXchaText 2 2 7" xfId="30576"/>
    <cellStyle name="SAPBEXchaText 2 2 7 2" xfId="30577"/>
    <cellStyle name="SAPBEXchaText 2 2 8" xfId="30578"/>
    <cellStyle name="SAPBEXchaText 2 3" xfId="30579"/>
    <cellStyle name="SAPBEXchaText 2 3 2" xfId="30580"/>
    <cellStyle name="SAPBEXchaText 2 3 2 2" xfId="30581"/>
    <cellStyle name="SAPBEXchaText 2 3 3" xfId="30582"/>
    <cellStyle name="SAPBEXchaText 2 4" xfId="30583"/>
    <cellStyle name="SAPBEXchaText 2 4 2" xfId="30584"/>
    <cellStyle name="SAPBEXchaText 2 4 2 2" xfId="30585"/>
    <cellStyle name="SAPBEXchaText 2 4 3" xfId="30586"/>
    <cellStyle name="SAPBEXchaText 2 5" xfId="30587"/>
    <cellStyle name="SAPBEXchaText 2 5 2" xfId="30588"/>
    <cellStyle name="SAPBEXchaText 2 5 2 2" xfId="30589"/>
    <cellStyle name="SAPBEXchaText 2 5 3" xfId="30590"/>
    <cellStyle name="SAPBEXchaText 2 6" xfId="30591"/>
    <cellStyle name="SAPBEXchaText 2 6 2" xfId="30592"/>
    <cellStyle name="SAPBEXchaText 2 6 2 2" xfId="30593"/>
    <cellStyle name="SAPBEXchaText 2 6 3" xfId="30594"/>
    <cellStyle name="SAPBEXchaText 2 7" xfId="30595"/>
    <cellStyle name="SAPBEXchaText 2 7 2" xfId="30596"/>
    <cellStyle name="SAPBEXchaText 2 7 2 2" xfId="30597"/>
    <cellStyle name="SAPBEXchaText 2 7 3" xfId="30598"/>
    <cellStyle name="SAPBEXchaText 2 8" xfId="30599"/>
    <cellStyle name="SAPBEXchaText 2 8 2" xfId="30600"/>
    <cellStyle name="SAPBEXchaText 2 9" xfId="30601"/>
    <cellStyle name="SAPBEXchaText 2 9 2" xfId="30602"/>
    <cellStyle name="SAPBEXchaText 3" xfId="30603"/>
    <cellStyle name="SAPBEXchaText 3 2" xfId="30604"/>
    <cellStyle name="SAPBEXchaText 3 2 2" xfId="30605"/>
    <cellStyle name="SAPBEXchaText 3 2 2 2" xfId="30606"/>
    <cellStyle name="SAPBEXchaText 3 2 3" xfId="30607"/>
    <cellStyle name="SAPBEXchaText 3 3" xfId="30608"/>
    <cellStyle name="SAPBEXchaText 3 3 2" xfId="30609"/>
    <cellStyle name="SAPBEXchaText 3 3 2 2" xfId="30610"/>
    <cellStyle name="SAPBEXchaText 3 3 3" xfId="30611"/>
    <cellStyle name="SAPBEXchaText 3 4" xfId="30612"/>
    <cellStyle name="SAPBEXchaText 3 4 2" xfId="30613"/>
    <cellStyle name="SAPBEXchaText 3 4 2 2" xfId="30614"/>
    <cellStyle name="SAPBEXchaText 3 4 3" xfId="30615"/>
    <cellStyle name="SAPBEXchaText 3 5" xfId="30616"/>
    <cellStyle name="SAPBEXchaText 3 5 2" xfId="30617"/>
    <cellStyle name="SAPBEXchaText 3 5 2 2" xfId="30618"/>
    <cellStyle name="SAPBEXchaText 3 5 3" xfId="30619"/>
    <cellStyle name="SAPBEXchaText 3 6" xfId="30620"/>
    <cellStyle name="SAPBEXchaText 3 6 2" xfId="30621"/>
    <cellStyle name="SAPBEXchaText 3 7" xfId="30622"/>
    <cellStyle name="SAPBEXchaText 3 7 2" xfId="30623"/>
    <cellStyle name="SAPBEXchaText 3 8" xfId="30624"/>
    <cellStyle name="SAPBEXchaText 4" xfId="30625"/>
    <cellStyle name="SAPBEXchaText 4 2" xfId="30626"/>
    <cellStyle name="SAPBEXchaText 4 2 2" xfId="30627"/>
    <cellStyle name="SAPBEXchaText 4 3" xfId="30628"/>
    <cellStyle name="SAPBEXchaText 5" xfId="30629"/>
    <cellStyle name="SAPBEXchaText 5 2" xfId="30630"/>
    <cellStyle name="SAPBEXchaText 5 2 2" xfId="30631"/>
    <cellStyle name="SAPBEXchaText 5 3" xfId="30632"/>
    <cellStyle name="SAPBEXchaText 6" xfId="30633"/>
    <cellStyle name="SAPBEXchaText 6 2" xfId="30634"/>
    <cellStyle name="SAPBEXchaText 6 2 2" xfId="30635"/>
    <cellStyle name="SAPBEXchaText 6 3" xfId="30636"/>
    <cellStyle name="SAPBEXchaText 7" xfId="30637"/>
    <cellStyle name="SAPBEXchaText 7 2" xfId="30638"/>
    <cellStyle name="SAPBEXchaText 7 2 2" xfId="30639"/>
    <cellStyle name="SAPBEXchaText 7 3" xfId="30640"/>
    <cellStyle name="SAPBEXchaText 8" xfId="30641"/>
    <cellStyle name="SAPBEXchaText 8 2" xfId="30642"/>
    <cellStyle name="SAPBEXchaText 8 2 2" xfId="30643"/>
    <cellStyle name="SAPBEXchaText 8 3" xfId="30644"/>
    <cellStyle name="SAPBEXchaText 9" xfId="30645"/>
    <cellStyle name="SAPBEXchaText 9 2" xfId="30646"/>
    <cellStyle name="SAPBEXexcBad7" xfId="30647"/>
    <cellStyle name="SAPBEXexcBad7 10" xfId="30648"/>
    <cellStyle name="SAPBEXexcBad7 10 2" xfId="30649"/>
    <cellStyle name="SAPBEXexcBad7 11" xfId="30650"/>
    <cellStyle name="SAPBEXexcBad7 2" xfId="30651"/>
    <cellStyle name="SAPBEXexcBad7 2 10" xfId="30652"/>
    <cellStyle name="SAPBEXexcBad7 2 2" xfId="30653"/>
    <cellStyle name="SAPBEXexcBad7 2 2 2" xfId="30654"/>
    <cellStyle name="SAPBEXexcBad7 2 2 2 2" xfId="30655"/>
    <cellStyle name="SAPBEXexcBad7 2 2 2 2 2" xfId="30656"/>
    <cellStyle name="SAPBEXexcBad7 2 2 2 3" xfId="30657"/>
    <cellStyle name="SAPBEXexcBad7 2 2 3" xfId="30658"/>
    <cellStyle name="SAPBEXexcBad7 2 2 3 2" xfId="30659"/>
    <cellStyle name="SAPBEXexcBad7 2 2 3 2 2" xfId="30660"/>
    <cellStyle name="SAPBEXexcBad7 2 2 3 3" xfId="30661"/>
    <cellStyle name="SAPBEXexcBad7 2 2 4" xfId="30662"/>
    <cellStyle name="SAPBEXexcBad7 2 2 4 2" xfId="30663"/>
    <cellStyle name="SAPBEXexcBad7 2 2 4 2 2" xfId="30664"/>
    <cellStyle name="SAPBEXexcBad7 2 2 4 3" xfId="30665"/>
    <cellStyle name="SAPBEXexcBad7 2 2 5" xfId="30666"/>
    <cellStyle name="SAPBEXexcBad7 2 2 5 2" xfId="30667"/>
    <cellStyle name="SAPBEXexcBad7 2 2 5 2 2" xfId="30668"/>
    <cellStyle name="SAPBEXexcBad7 2 2 5 3" xfId="30669"/>
    <cellStyle name="SAPBEXexcBad7 2 2 6" xfId="30670"/>
    <cellStyle name="SAPBEXexcBad7 2 2 6 2" xfId="30671"/>
    <cellStyle name="SAPBEXexcBad7 2 2 7" xfId="30672"/>
    <cellStyle name="SAPBEXexcBad7 2 2 7 2" xfId="30673"/>
    <cellStyle name="SAPBEXexcBad7 2 2 8" xfId="30674"/>
    <cellStyle name="SAPBEXexcBad7 2 3" xfId="30675"/>
    <cellStyle name="SAPBEXexcBad7 2 3 2" xfId="30676"/>
    <cellStyle name="SAPBEXexcBad7 2 3 2 2" xfId="30677"/>
    <cellStyle name="SAPBEXexcBad7 2 3 3" xfId="30678"/>
    <cellStyle name="SAPBEXexcBad7 2 4" xfId="30679"/>
    <cellStyle name="SAPBEXexcBad7 2 4 2" xfId="30680"/>
    <cellStyle name="SAPBEXexcBad7 2 4 2 2" xfId="30681"/>
    <cellStyle name="SAPBEXexcBad7 2 4 3" xfId="30682"/>
    <cellStyle name="SAPBEXexcBad7 2 5" xfId="30683"/>
    <cellStyle name="SAPBEXexcBad7 2 5 2" xfId="30684"/>
    <cellStyle name="SAPBEXexcBad7 2 5 2 2" xfId="30685"/>
    <cellStyle name="SAPBEXexcBad7 2 5 3" xfId="30686"/>
    <cellStyle name="SAPBEXexcBad7 2 6" xfId="30687"/>
    <cellStyle name="SAPBEXexcBad7 2 6 2" xfId="30688"/>
    <cellStyle name="SAPBEXexcBad7 2 6 2 2" xfId="30689"/>
    <cellStyle name="SAPBEXexcBad7 2 6 3" xfId="30690"/>
    <cellStyle name="SAPBEXexcBad7 2 7" xfId="30691"/>
    <cellStyle name="SAPBEXexcBad7 2 7 2" xfId="30692"/>
    <cellStyle name="SAPBEXexcBad7 2 7 2 2" xfId="30693"/>
    <cellStyle name="SAPBEXexcBad7 2 7 3" xfId="30694"/>
    <cellStyle name="SAPBEXexcBad7 2 8" xfId="30695"/>
    <cellStyle name="SAPBEXexcBad7 2 8 2" xfId="30696"/>
    <cellStyle name="SAPBEXexcBad7 2 9" xfId="30697"/>
    <cellStyle name="SAPBEXexcBad7 2 9 2" xfId="30698"/>
    <cellStyle name="SAPBEXexcBad7 3" xfId="30699"/>
    <cellStyle name="SAPBEXexcBad7 3 2" xfId="30700"/>
    <cellStyle name="SAPBEXexcBad7 3 2 2" xfId="30701"/>
    <cellStyle name="SAPBEXexcBad7 3 2 2 2" xfId="30702"/>
    <cellStyle name="SAPBEXexcBad7 3 2 3" xfId="30703"/>
    <cellStyle name="SAPBEXexcBad7 3 3" xfId="30704"/>
    <cellStyle name="SAPBEXexcBad7 3 3 2" xfId="30705"/>
    <cellStyle name="SAPBEXexcBad7 3 3 2 2" xfId="30706"/>
    <cellStyle name="SAPBEXexcBad7 3 3 3" xfId="30707"/>
    <cellStyle name="SAPBEXexcBad7 3 4" xfId="30708"/>
    <cellStyle name="SAPBEXexcBad7 3 4 2" xfId="30709"/>
    <cellStyle name="SAPBEXexcBad7 3 4 2 2" xfId="30710"/>
    <cellStyle name="SAPBEXexcBad7 3 4 3" xfId="30711"/>
    <cellStyle name="SAPBEXexcBad7 3 5" xfId="30712"/>
    <cellStyle name="SAPBEXexcBad7 3 5 2" xfId="30713"/>
    <cellStyle name="SAPBEXexcBad7 3 5 2 2" xfId="30714"/>
    <cellStyle name="SAPBEXexcBad7 3 5 3" xfId="30715"/>
    <cellStyle name="SAPBEXexcBad7 3 6" xfId="30716"/>
    <cellStyle name="SAPBEXexcBad7 3 6 2" xfId="30717"/>
    <cellStyle name="SAPBEXexcBad7 3 7" xfId="30718"/>
    <cellStyle name="SAPBEXexcBad7 3 7 2" xfId="30719"/>
    <cellStyle name="SAPBEXexcBad7 3 8" xfId="30720"/>
    <cellStyle name="SAPBEXexcBad7 4" xfId="30721"/>
    <cellStyle name="SAPBEXexcBad7 4 2" xfId="30722"/>
    <cellStyle name="SAPBEXexcBad7 4 2 2" xfId="30723"/>
    <cellStyle name="SAPBEXexcBad7 4 3" xfId="30724"/>
    <cellStyle name="SAPBEXexcBad7 5" xfId="30725"/>
    <cellStyle name="SAPBEXexcBad7 5 2" xfId="30726"/>
    <cellStyle name="SAPBEXexcBad7 5 2 2" xfId="30727"/>
    <cellStyle name="SAPBEXexcBad7 5 3" xfId="30728"/>
    <cellStyle name="SAPBEXexcBad7 6" xfId="30729"/>
    <cellStyle name="SAPBEXexcBad7 6 2" xfId="30730"/>
    <cellStyle name="SAPBEXexcBad7 6 2 2" xfId="30731"/>
    <cellStyle name="SAPBEXexcBad7 6 3" xfId="30732"/>
    <cellStyle name="SAPBEXexcBad7 7" xfId="30733"/>
    <cellStyle name="SAPBEXexcBad7 7 2" xfId="30734"/>
    <cellStyle name="SAPBEXexcBad7 7 2 2" xfId="30735"/>
    <cellStyle name="SAPBEXexcBad7 7 3" xfId="30736"/>
    <cellStyle name="SAPBEXexcBad7 8" xfId="30737"/>
    <cellStyle name="SAPBEXexcBad7 8 2" xfId="30738"/>
    <cellStyle name="SAPBEXexcBad7 8 2 2" xfId="30739"/>
    <cellStyle name="SAPBEXexcBad7 8 3" xfId="30740"/>
    <cellStyle name="SAPBEXexcBad7 9" xfId="30741"/>
    <cellStyle name="SAPBEXexcBad7 9 2" xfId="30742"/>
    <cellStyle name="SAPBEXexcBad8" xfId="30743"/>
    <cellStyle name="SAPBEXexcBad8 10" xfId="30744"/>
    <cellStyle name="SAPBEXexcBad8 10 2" xfId="30745"/>
    <cellStyle name="SAPBEXexcBad8 11" xfId="30746"/>
    <cellStyle name="SAPBEXexcBad8 2" xfId="30747"/>
    <cellStyle name="SAPBEXexcBad8 2 10" xfId="30748"/>
    <cellStyle name="SAPBEXexcBad8 2 2" xfId="30749"/>
    <cellStyle name="SAPBEXexcBad8 2 2 2" xfId="30750"/>
    <cellStyle name="SAPBEXexcBad8 2 2 2 2" xfId="30751"/>
    <cellStyle name="SAPBEXexcBad8 2 2 2 2 2" xfId="30752"/>
    <cellStyle name="SAPBEXexcBad8 2 2 2 3" xfId="30753"/>
    <cellStyle name="SAPBEXexcBad8 2 2 3" xfId="30754"/>
    <cellStyle name="SAPBEXexcBad8 2 2 3 2" xfId="30755"/>
    <cellStyle name="SAPBEXexcBad8 2 2 3 2 2" xfId="30756"/>
    <cellStyle name="SAPBEXexcBad8 2 2 3 3" xfId="30757"/>
    <cellStyle name="SAPBEXexcBad8 2 2 4" xfId="30758"/>
    <cellStyle name="SAPBEXexcBad8 2 2 4 2" xfId="30759"/>
    <cellStyle name="SAPBEXexcBad8 2 2 4 2 2" xfId="30760"/>
    <cellStyle name="SAPBEXexcBad8 2 2 4 3" xfId="30761"/>
    <cellStyle name="SAPBEXexcBad8 2 2 5" xfId="30762"/>
    <cellStyle name="SAPBEXexcBad8 2 2 5 2" xfId="30763"/>
    <cellStyle name="SAPBEXexcBad8 2 2 5 2 2" xfId="30764"/>
    <cellStyle name="SAPBEXexcBad8 2 2 5 3" xfId="30765"/>
    <cellStyle name="SAPBEXexcBad8 2 2 6" xfId="30766"/>
    <cellStyle name="SAPBEXexcBad8 2 2 6 2" xfId="30767"/>
    <cellStyle name="SAPBEXexcBad8 2 2 7" xfId="30768"/>
    <cellStyle name="SAPBEXexcBad8 2 2 7 2" xfId="30769"/>
    <cellStyle name="SAPBEXexcBad8 2 2 8" xfId="30770"/>
    <cellStyle name="SAPBEXexcBad8 2 3" xfId="30771"/>
    <cellStyle name="SAPBEXexcBad8 2 3 2" xfId="30772"/>
    <cellStyle name="SAPBEXexcBad8 2 3 2 2" xfId="30773"/>
    <cellStyle name="SAPBEXexcBad8 2 3 3" xfId="30774"/>
    <cellStyle name="SAPBEXexcBad8 2 4" xfId="30775"/>
    <cellStyle name="SAPBEXexcBad8 2 4 2" xfId="30776"/>
    <cellStyle name="SAPBEXexcBad8 2 4 2 2" xfId="30777"/>
    <cellStyle name="SAPBEXexcBad8 2 4 3" xfId="30778"/>
    <cellStyle name="SAPBEXexcBad8 2 5" xfId="30779"/>
    <cellStyle name="SAPBEXexcBad8 2 5 2" xfId="30780"/>
    <cellStyle name="SAPBEXexcBad8 2 5 2 2" xfId="30781"/>
    <cellStyle name="SAPBEXexcBad8 2 5 3" xfId="30782"/>
    <cellStyle name="SAPBEXexcBad8 2 6" xfId="30783"/>
    <cellStyle name="SAPBEXexcBad8 2 6 2" xfId="30784"/>
    <cellStyle name="SAPBEXexcBad8 2 6 2 2" xfId="30785"/>
    <cellStyle name="SAPBEXexcBad8 2 6 3" xfId="30786"/>
    <cellStyle name="SAPBEXexcBad8 2 7" xfId="30787"/>
    <cellStyle name="SAPBEXexcBad8 2 7 2" xfId="30788"/>
    <cellStyle name="SAPBEXexcBad8 2 7 2 2" xfId="30789"/>
    <cellStyle name="SAPBEXexcBad8 2 7 3" xfId="30790"/>
    <cellStyle name="SAPBEXexcBad8 2 8" xfId="30791"/>
    <cellStyle name="SAPBEXexcBad8 2 8 2" xfId="30792"/>
    <cellStyle name="SAPBEXexcBad8 2 9" xfId="30793"/>
    <cellStyle name="SAPBEXexcBad8 2 9 2" xfId="30794"/>
    <cellStyle name="SAPBEXexcBad8 3" xfId="30795"/>
    <cellStyle name="SAPBEXexcBad8 3 2" xfId="30796"/>
    <cellStyle name="SAPBEXexcBad8 3 2 2" xfId="30797"/>
    <cellStyle name="SAPBEXexcBad8 3 2 2 2" xfId="30798"/>
    <cellStyle name="SAPBEXexcBad8 3 2 3" xfId="30799"/>
    <cellStyle name="SAPBEXexcBad8 3 3" xfId="30800"/>
    <cellStyle name="SAPBEXexcBad8 3 3 2" xfId="30801"/>
    <cellStyle name="SAPBEXexcBad8 3 3 2 2" xfId="30802"/>
    <cellStyle name="SAPBEXexcBad8 3 3 3" xfId="30803"/>
    <cellStyle name="SAPBEXexcBad8 3 4" xfId="30804"/>
    <cellStyle name="SAPBEXexcBad8 3 4 2" xfId="30805"/>
    <cellStyle name="SAPBEXexcBad8 3 4 2 2" xfId="30806"/>
    <cellStyle name="SAPBEXexcBad8 3 4 3" xfId="30807"/>
    <cellStyle name="SAPBEXexcBad8 3 5" xfId="30808"/>
    <cellStyle name="SAPBEXexcBad8 3 5 2" xfId="30809"/>
    <cellStyle name="SAPBEXexcBad8 3 5 2 2" xfId="30810"/>
    <cellStyle name="SAPBEXexcBad8 3 5 3" xfId="30811"/>
    <cellStyle name="SAPBEXexcBad8 3 6" xfId="30812"/>
    <cellStyle name="SAPBEXexcBad8 3 6 2" xfId="30813"/>
    <cellStyle name="SAPBEXexcBad8 3 7" xfId="30814"/>
    <cellStyle name="SAPBEXexcBad8 3 7 2" xfId="30815"/>
    <cellStyle name="SAPBEXexcBad8 3 8" xfId="30816"/>
    <cellStyle name="SAPBEXexcBad8 4" xfId="30817"/>
    <cellStyle name="SAPBEXexcBad8 4 2" xfId="30818"/>
    <cellStyle name="SAPBEXexcBad8 4 2 2" xfId="30819"/>
    <cellStyle name="SAPBEXexcBad8 4 3" xfId="30820"/>
    <cellStyle name="SAPBEXexcBad8 5" xfId="30821"/>
    <cellStyle name="SAPBEXexcBad8 5 2" xfId="30822"/>
    <cellStyle name="SAPBEXexcBad8 5 2 2" xfId="30823"/>
    <cellStyle name="SAPBEXexcBad8 5 3" xfId="30824"/>
    <cellStyle name="SAPBEXexcBad8 6" xfId="30825"/>
    <cellStyle name="SAPBEXexcBad8 6 2" xfId="30826"/>
    <cellStyle name="SAPBEXexcBad8 6 2 2" xfId="30827"/>
    <cellStyle name="SAPBEXexcBad8 6 3" xfId="30828"/>
    <cellStyle name="SAPBEXexcBad8 7" xfId="30829"/>
    <cellStyle name="SAPBEXexcBad8 7 2" xfId="30830"/>
    <cellStyle name="SAPBEXexcBad8 7 2 2" xfId="30831"/>
    <cellStyle name="SAPBEXexcBad8 7 3" xfId="30832"/>
    <cellStyle name="SAPBEXexcBad8 8" xfId="30833"/>
    <cellStyle name="SAPBEXexcBad8 8 2" xfId="30834"/>
    <cellStyle name="SAPBEXexcBad8 8 2 2" xfId="30835"/>
    <cellStyle name="SAPBEXexcBad8 8 3" xfId="30836"/>
    <cellStyle name="SAPBEXexcBad8 9" xfId="30837"/>
    <cellStyle name="SAPBEXexcBad8 9 2" xfId="30838"/>
    <cellStyle name="SAPBEXexcBad9" xfId="30839"/>
    <cellStyle name="SAPBEXexcBad9 10" xfId="30840"/>
    <cellStyle name="SAPBEXexcBad9 10 2" xfId="30841"/>
    <cellStyle name="SAPBEXexcBad9 11" xfId="30842"/>
    <cellStyle name="SAPBEXexcBad9 2" xfId="30843"/>
    <cellStyle name="SAPBEXexcBad9 2 10" xfId="30844"/>
    <cellStyle name="SAPBEXexcBad9 2 2" xfId="30845"/>
    <cellStyle name="SAPBEXexcBad9 2 2 2" xfId="30846"/>
    <cellStyle name="SAPBEXexcBad9 2 2 2 2" xfId="30847"/>
    <cellStyle name="SAPBEXexcBad9 2 2 2 2 2" xfId="30848"/>
    <cellStyle name="SAPBEXexcBad9 2 2 2 3" xfId="30849"/>
    <cellStyle name="SAPBEXexcBad9 2 2 3" xfId="30850"/>
    <cellStyle name="SAPBEXexcBad9 2 2 3 2" xfId="30851"/>
    <cellStyle name="SAPBEXexcBad9 2 2 3 2 2" xfId="30852"/>
    <cellStyle name="SAPBEXexcBad9 2 2 3 3" xfId="30853"/>
    <cellStyle name="SAPBEXexcBad9 2 2 4" xfId="30854"/>
    <cellStyle name="SAPBEXexcBad9 2 2 4 2" xfId="30855"/>
    <cellStyle name="SAPBEXexcBad9 2 2 4 2 2" xfId="30856"/>
    <cellStyle name="SAPBEXexcBad9 2 2 4 3" xfId="30857"/>
    <cellStyle name="SAPBEXexcBad9 2 2 5" xfId="30858"/>
    <cellStyle name="SAPBEXexcBad9 2 2 5 2" xfId="30859"/>
    <cellStyle name="SAPBEXexcBad9 2 2 5 2 2" xfId="30860"/>
    <cellStyle name="SAPBEXexcBad9 2 2 5 3" xfId="30861"/>
    <cellStyle name="SAPBEXexcBad9 2 2 6" xfId="30862"/>
    <cellStyle name="SAPBEXexcBad9 2 2 6 2" xfId="30863"/>
    <cellStyle name="SAPBEXexcBad9 2 2 7" xfId="30864"/>
    <cellStyle name="SAPBEXexcBad9 2 2 7 2" xfId="30865"/>
    <cellStyle name="SAPBEXexcBad9 2 2 8" xfId="30866"/>
    <cellStyle name="SAPBEXexcBad9 2 3" xfId="30867"/>
    <cellStyle name="SAPBEXexcBad9 2 3 2" xfId="30868"/>
    <cellStyle name="SAPBEXexcBad9 2 3 2 2" xfId="30869"/>
    <cellStyle name="SAPBEXexcBad9 2 3 3" xfId="30870"/>
    <cellStyle name="SAPBEXexcBad9 2 4" xfId="30871"/>
    <cellStyle name="SAPBEXexcBad9 2 4 2" xfId="30872"/>
    <cellStyle name="SAPBEXexcBad9 2 4 2 2" xfId="30873"/>
    <cellStyle name="SAPBEXexcBad9 2 4 3" xfId="30874"/>
    <cellStyle name="SAPBEXexcBad9 2 5" xfId="30875"/>
    <cellStyle name="SAPBEXexcBad9 2 5 2" xfId="30876"/>
    <cellStyle name="SAPBEXexcBad9 2 5 2 2" xfId="30877"/>
    <cellStyle name="SAPBEXexcBad9 2 5 3" xfId="30878"/>
    <cellStyle name="SAPBEXexcBad9 2 6" xfId="30879"/>
    <cellStyle name="SAPBEXexcBad9 2 6 2" xfId="30880"/>
    <cellStyle name="SAPBEXexcBad9 2 6 2 2" xfId="30881"/>
    <cellStyle name="SAPBEXexcBad9 2 6 3" xfId="30882"/>
    <cellStyle name="SAPBEXexcBad9 2 7" xfId="30883"/>
    <cellStyle name="SAPBEXexcBad9 2 7 2" xfId="30884"/>
    <cellStyle name="SAPBEXexcBad9 2 7 2 2" xfId="30885"/>
    <cellStyle name="SAPBEXexcBad9 2 7 3" xfId="30886"/>
    <cellStyle name="SAPBEXexcBad9 2 8" xfId="30887"/>
    <cellStyle name="SAPBEXexcBad9 2 8 2" xfId="30888"/>
    <cellStyle name="SAPBEXexcBad9 2 9" xfId="30889"/>
    <cellStyle name="SAPBEXexcBad9 2 9 2" xfId="30890"/>
    <cellStyle name="SAPBEXexcBad9 3" xfId="30891"/>
    <cellStyle name="SAPBEXexcBad9 3 2" xfId="30892"/>
    <cellStyle name="SAPBEXexcBad9 3 2 2" xfId="30893"/>
    <cellStyle name="SAPBEXexcBad9 3 2 2 2" xfId="30894"/>
    <cellStyle name="SAPBEXexcBad9 3 2 3" xfId="30895"/>
    <cellStyle name="SAPBEXexcBad9 3 3" xfId="30896"/>
    <cellStyle name="SAPBEXexcBad9 3 3 2" xfId="30897"/>
    <cellStyle name="SAPBEXexcBad9 3 3 2 2" xfId="30898"/>
    <cellStyle name="SAPBEXexcBad9 3 3 3" xfId="30899"/>
    <cellStyle name="SAPBEXexcBad9 3 4" xfId="30900"/>
    <cellStyle name="SAPBEXexcBad9 3 4 2" xfId="30901"/>
    <cellStyle name="SAPBEXexcBad9 3 4 2 2" xfId="30902"/>
    <cellStyle name="SAPBEXexcBad9 3 4 3" xfId="30903"/>
    <cellStyle name="SAPBEXexcBad9 3 5" xfId="30904"/>
    <cellStyle name="SAPBEXexcBad9 3 5 2" xfId="30905"/>
    <cellStyle name="SAPBEXexcBad9 3 5 2 2" xfId="30906"/>
    <cellStyle name="SAPBEXexcBad9 3 5 3" xfId="30907"/>
    <cellStyle name="SAPBEXexcBad9 3 6" xfId="30908"/>
    <cellStyle name="SAPBEXexcBad9 3 6 2" xfId="30909"/>
    <cellStyle name="SAPBEXexcBad9 3 7" xfId="30910"/>
    <cellStyle name="SAPBEXexcBad9 3 7 2" xfId="30911"/>
    <cellStyle name="SAPBEXexcBad9 3 8" xfId="30912"/>
    <cellStyle name="SAPBEXexcBad9 4" xfId="30913"/>
    <cellStyle name="SAPBEXexcBad9 4 2" xfId="30914"/>
    <cellStyle name="SAPBEXexcBad9 4 2 2" xfId="30915"/>
    <cellStyle name="SAPBEXexcBad9 4 3" xfId="30916"/>
    <cellStyle name="SAPBEXexcBad9 5" xfId="30917"/>
    <cellStyle name="SAPBEXexcBad9 5 2" xfId="30918"/>
    <cellStyle name="SAPBEXexcBad9 5 2 2" xfId="30919"/>
    <cellStyle name="SAPBEXexcBad9 5 3" xfId="30920"/>
    <cellStyle name="SAPBEXexcBad9 6" xfId="30921"/>
    <cellStyle name="SAPBEXexcBad9 6 2" xfId="30922"/>
    <cellStyle name="SAPBEXexcBad9 6 2 2" xfId="30923"/>
    <cellStyle name="SAPBEXexcBad9 6 3" xfId="30924"/>
    <cellStyle name="SAPBEXexcBad9 7" xfId="30925"/>
    <cellStyle name="SAPBEXexcBad9 7 2" xfId="30926"/>
    <cellStyle name="SAPBEXexcBad9 7 2 2" xfId="30927"/>
    <cellStyle name="SAPBEXexcBad9 7 3" xfId="30928"/>
    <cellStyle name="SAPBEXexcBad9 8" xfId="30929"/>
    <cellStyle name="SAPBEXexcBad9 8 2" xfId="30930"/>
    <cellStyle name="SAPBEXexcBad9 8 2 2" xfId="30931"/>
    <cellStyle name="SAPBEXexcBad9 8 3" xfId="30932"/>
    <cellStyle name="SAPBEXexcBad9 9" xfId="30933"/>
    <cellStyle name="SAPBEXexcBad9 9 2" xfId="30934"/>
    <cellStyle name="SAPBEXexcCritical4" xfId="30935"/>
    <cellStyle name="SAPBEXexcCritical4 10" xfId="30936"/>
    <cellStyle name="SAPBEXexcCritical4 10 2" xfId="30937"/>
    <cellStyle name="SAPBEXexcCritical4 11" xfId="30938"/>
    <cellStyle name="SAPBEXexcCritical4 2" xfId="30939"/>
    <cellStyle name="SAPBEXexcCritical4 2 10" xfId="30940"/>
    <cellStyle name="SAPBEXexcCritical4 2 2" xfId="30941"/>
    <cellStyle name="SAPBEXexcCritical4 2 2 2" xfId="30942"/>
    <cellStyle name="SAPBEXexcCritical4 2 2 2 2" xfId="30943"/>
    <cellStyle name="SAPBEXexcCritical4 2 2 2 2 2" xfId="30944"/>
    <cellStyle name="SAPBEXexcCritical4 2 2 2 3" xfId="30945"/>
    <cellStyle name="SAPBEXexcCritical4 2 2 3" xfId="30946"/>
    <cellStyle name="SAPBEXexcCritical4 2 2 3 2" xfId="30947"/>
    <cellStyle name="SAPBEXexcCritical4 2 2 3 2 2" xfId="30948"/>
    <cellStyle name="SAPBEXexcCritical4 2 2 3 3" xfId="30949"/>
    <cellStyle name="SAPBEXexcCritical4 2 2 4" xfId="30950"/>
    <cellStyle name="SAPBEXexcCritical4 2 2 4 2" xfId="30951"/>
    <cellStyle name="SAPBEXexcCritical4 2 2 4 2 2" xfId="30952"/>
    <cellStyle name="SAPBEXexcCritical4 2 2 4 3" xfId="30953"/>
    <cellStyle name="SAPBEXexcCritical4 2 2 5" xfId="30954"/>
    <cellStyle name="SAPBEXexcCritical4 2 2 5 2" xfId="30955"/>
    <cellStyle name="SAPBEXexcCritical4 2 2 5 2 2" xfId="30956"/>
    <cellStyle name="SAPBEXexcCritical4 2 2 5 3" xfId="30957"/>
    <cellStyle name="SAPBEXexcCritical4 2 2 6" xfId="30958"/>
    <cellStyle name="SAPBEXexcCritical4 2 2 6 2" xfId="30959"/>
    <cellStyle name="SAPBEXexcCritical4 2 2 7" xfId="30960"/>
    <cellStyle name="SAPBEXexcCritical4 2 2 7 2" xfId="30961"/>
    <cellStyle name="SAPBEXexcCritical4 2 2 8" xfId="30962"/>
    <cellStyle name="SAPBEXexcCritical4 2 3" xfId="30963"/>
    <cellStyle name="SAPBEXexcCritical4 2 3 2" xfId="30964"/>
    <cellStyle name="SAPBEXexcCritical4 2 3 2 2" xfId="30965"/>
    <cellStyle name="SAPBEXexcCritical4 2 3 3" xfId="30966"/>
    <cellStyle name="SAPBEXexcCritical4 2 4" xfId="30967"/>
    <cellStyle name="SAPBEXexcCritical4 2 4 2" xfId="30968"/>
    <cellStyle name="SAPBEXexcCritical4 2 4 2 2" xfId="30969"/>
    <cellStyle name="SAPBEXexcCritical4 2 4 3" xfId="30970"/>
    <cellStyle name="SAPBEXexcCritical4 2 5" xfId="30971"/>
    <cellStyle name="SAPBEXexcCritical4 2 5 2" xfId="30972"/>
    <cellStyle name="SAPBEXexcCritical4 2 5 2 2" xfId="30973"/>
    <cellStyle name="SAPBEXexcCritical4 2 5 3" xfId="30974"/>
    <cellStyle name="SAPBEXexcCritical4 2 6" xfId="30975"/>
    <cellStyle name="SAPBEXexcCritical4 2 6 2" xfId="30976"/>
    <cellStyle name="SAPBEXexcCritical4 2 6 2 2" xfId="30977"/>
    <cellStyle name="SAPBEXexcCritical4 2 6 3" xfId="30978"/>
    <cellStyle name="SAPBEXexcCritical4 2 7" xfId="30979"/>
    <cellStyle name="SAPBEXexcCritical4 2 7 2" xfId="30980"/>
    <cellStyle name="SAPBEXexcCritical4 2 7 2 2" xfId="30981"/>
    <cellStyle name="SAPBEXexcCritical4 2 7 3" xfId="30982"/>
    <cellStyle name="SAPBEXexcCritical4 2 8" xfId="30983"/>
    <cellStyle name="SAPBEXexcCritical4 2 8 2" xfId="30984"/>
    <cellStyle name="SAPBEXexcCritical4 2 9" xfId="30985"/>
    <cellStyle name="SAPBEXexcCritical4 2 9 2" xfId="30986"/>
    <cellStyle name="SAPBEXexcCritical4 3" xfId="30987"/>
    <cellStyle name="SAPBEXexcCritical4 3 2" xfId="30988"/>
    <cellStyle name="SAPBEXexcCritical4 3 2 2" xfId="30989"/>
    <cellStyle name="SAPBEXexcCritical4 3 2 2 2" xfId="30990"/>
    <cellStyle name="SAPBEXexcCritical4 3 2 3" xfId="30991"/>
    <cellStyle name="SAPBEXexcCritical4 3 3" xfId="30992"/>
    <cellStyle name="SAPBEXexcCritical4 3 3 2" xfId="30993"/>
    <cellStyle name="SAPBEXexcCritical4 3 3 2 2" xfId="30994"/>
    <cellStyle name="SAPBEXexcCritical4 3 3 3" xfId="30995"/>
    <cellStyle name="SAPBEXexcCritical4 3 4" xfId="30996"/>
    <cellStyle name="SAPBEXexcCritical4 3 4 2" xfId="30997"/>
    <cellStyle name="SAPBEXexcCritical4 3 4 2 2" xfId="30998"/>
    <cellStyle name="SAPBEXexcCritical4 3 4 3" xfId="30999"/>
    <cellStyle name="SAPBEXexcCritical4 3 5" xfId="31000"/>
    <cellStyle name="SAPBEXexcCritical4 3 5 2" xfId="31001"/>
    <cellStyle name="SAPBEXexcCritical4 3 5 2 2" xfId="31002"/>
    <cellStyle name="SAPBEXexcCritical4 3 5 3" xfId="31003"/>
    <cellStyle name="SAPBEXexcCritical4 3 6" xfId="31004"/>
    <cellStyle name="SAPBEXexcCritical4 3 6 2" xfId="31005"/>
    <cellStyle name="SAPBEXexcCritical4 3 7" xfId="31006"/>
    <cellStyle name="SAPBEXexcCritical4 3 7 2" xfId="31007"/>
    <cellStyle name="SAPBEXexcCritical4 3 8" xfId="31008"/>
    <cellStyle name="SAPBEXexcCritical4 4" xfId="31009"/>
    <cellStyle name="SAPBEXexcCritical4 4 2" xfId="31010"/>
    <cellStyle name="SAPBEXexcCritical4 4 2 2" xfId="31011"/>
    <cellStyle name="SAPBEXexcCritical4 4 3" xfId="31012"/>
    <cellStyle name="SAPBEXexcCritical4 5" xfId="31013"/>
    <cellStyle name="SAPBEXexcCritical4 5 2" xfId="31014"/>
    <cellStyle name="SAPBEXexcCritical4 5 2 2" xfId="31015"/>
    <cellStyle name="SAPBEXexcCritical4 5 3" xfId="31016"/>
    <cellStyle name="SAPBEXexcCritical4 6" xfId="31017"/>
    <cellStyle name="SAPBEXexcCritical4 6 2" xfId="31018"/>
    <cellStyle name="SAPBEXexcCritical4 6 2 2" xfId="31019"/>
    <cellStyle name="SAPBEXexcCritical4 6 3" xfId="31020"/>
    <cellStyle name="SAPBEXexcCritical4 7" xfId="31021"/>
    <cellStyle name="SAPBEXexcCritical4 7 2" xfId="31022"/>
    <cellStyle name="SAPBEXexcCritical4 7 2 2" xfId="31023"/>
    <cellStyle name="SAPBEXexcCritical4 7 3" xfId="31024"/>
    <cellStyle name="SAPBEXexcCritical4 8" xfId="31025"/>
    <cellStyle name="SAPBEXexcCritical4 8 2" xfId="31026"/>
    <cellStyle name="SAPBEXexcCritical4 8 2 2" xfId="31027"/>
    <cellStyle name="SAPBEXexcCritical4 8 3" xfId="31028"/>
    <cellStyle name="SAPBEXexcCritical4 9" xfId="31029"/>
    <cellStyle name="SAPBEXexcCritical4 9 2" xfId="31030"/>
    <cellStyle name="SAPBEXexcCritical5" xfId="31031"/>
    <cellStyle name="SAPBEXexcCritical5 10" xfId="31032"/>
    <cellStyle name="SAPBEXexcCritical5 10 2" xfId="31033"/>
    <cellStyle name="SAPBEXexcCritical5 11" xfId="31034"/>
    <cellStyle name="SAPBEXexcCritical5 2" xfId="31035"/>
    <cellStyle name="SAPBEXexcCritical5 2 10" xfId="31036"/>
    <cellStyle name="SAPBEXexcCritical5 2 2" xfId="31037"/>
    <cellStyle name="SAPBEXexcCritical5 2 2 2" xfId="31038"/>
    <cellStyle name="SAPBEXexcCritical5 2 2 2 2" xfId="31039"/>
    <cellStyle name="SAPBEXexcCritical5 2 2 2 2 2" xfId="31040"/>
    <cellStyle name="SAPBEXexcCritical5 2 2 2 3" xfId="31041"/>
    <cellStyle name="SAPBEXexcCritical5 2 2 3" xfId="31042"/>
    <cellStyle name="SAPBEXexcCritical5 2 2 3 2" xfId="31043"/>
    <cellStyle name="SAPBEXexcCritical5 2 2 3 2 2" xfId="31044"/>
    <cellStyle name="SAPBEXexcCritical5 2 2 3 3" xfId="31045"/>
    <cellStyle name="SAPBEXexcCritical5 2 2 4" xfId="31046"/>
    <cellStyle name="SAPBEXexcCritical5 2 2 4 2" xfId="31047"/>
    <cellStyle name="SAPBEXexcCritical5 2 2 4 2 2" xfId="31048"/>
    <cellStyle name="SAPBEXexcCritical5 2 2 4 3" xfId="31049"/>
    <cellStyle name="SAPBEXexcCritical5 2 2 5" xfId="31050"/>
    <cellStyle name="SAPBEXexcCritical5 2 2 5 2" xfId="31051"/>
    <cellStyle name="SAPBEXexcCritical5 2 2 5 2 2" xfId="31052"/>
    <cellStyle name="SAPBEXexcCritical5 2 2 5 3" xfId="31053"/>
    <cellStyle name="SAPBEXexcCritical5 2 2 6" xfId="31054"/>
    <cellStyle name="SAPBEXexcCritical5 2 2 6 2" xfId="31055"/>
    <cellStyle name="SAPBEXexcCritical5 2 2 7" xfId="31056"/>
    <cellStyle name="SAPBEXexcCritical5 2 2 7 2" xfId="31057"/>
    <cellStyle name="SAPBEXexcCritical5 2 2 8" xfId="31058"/>
    <cellStyle name="SAPBEXexcCritical5 2 3" xfId="31059"/>
    <cellStyle name="SAPBEXexcCritical5 2 3 2" xfId="31060"/>
    <cellStyle name="SAPBEXexcCritical5 2 3 2 2" xfId="31061"/>
    <cellStyle name="SAPBEXexcCritical5 2 3 3" xfId="31062"/>
    <cellStyle name="SAPBEXexcCritical5 2 4" xfId="31063"/>
    <cellStyle name="SAPBEXexcCritical5 2 4 2" xfId="31064"/>
    <cellStyle name="SAPBEXexcCritical5 2 4 2 2" xfId="31065"/>
    <cellStyle name="SAPBEXexcCritical5 2 4 3" xfId="31066"/>
    <cellStyle name="SAPBEXexcCritical5 2 5" xfId="31067"/>
    <cellStyle name="SAPBEXexcCritical5 2 5 2" xfId="31068"/>
    <cellStyle name="SAPBEXexcCritical5 2 5 2 2" xfId="31069"/>
    <cellStyle name="SAPBEXexcCritical5 2 5 3" xfId="31070"/>
    <cellStyle name="SAPBEXexcCritical5 2 6" xfId="31071"/>
    <cellStyle name="SAPBEXexcCritical5 2 6 2" xfId="31072"/>
    <cellStyle name="SAPBEXexcCritical5 2 6 2 2" xfId="31073"/>
    <cellStyle name="SAPBEXexcCritical5 2 6 3" xfId="31074"/>
    <cellStyle name="SAPBEXexcCritical5 2 7" xfId="31075"/>
    <cellStyle name="SAPBEXexcCritical5 2 7 2" xfId="31076"/>
    <cellStyle name="SAPBEXexcCritical5 2 7 2 2" xfId="31077"/>
    <cellStyle name="SAPBEXexcCritical5 2 7 3" xfId="31078"/>
    <cellStyle name="SAPBEXexcCritical5 2 8" xfId="31079"/>
    <cellStyle name="SAPBEXexcCritical5 2 8 2" xfId="31080"/>
    <cellStyle name="SAPBEXexcCritical5 2 9" xfId="31081"/>
    <cellStyle name="SAPBEXexcCritical5 2 9 2" xfId="31082"/>
    <cellStyle name="SAPBEXexcCritical5 3" xfId="31083"/>
    <cellStyle name="SAPBEXexcCritical5 3 2" xfId="31084"/>
    <cellStyle name="SAPBEXexcCritical5 3 2 2" xfId="31085"/>
    <cellStyle name="SAPBEXexcCritical5 3 2 2 2" xfId="31086"/>
    <cellStyle name="SAPBEXexcCritical5 3 2 3" xfId="31087"/>
    <cellStyle name="SAPBEXexcCritical5 3 3" xfId="31088"/>
    <cellStyle name="SAPBEXexcCritical5 3 3 2" xfId="31089"/>
    <cellStyle name="SAPBEXexcCritical5 3 3 2 2" xfId="31090"/>
    <cellStyle name="SAPBEXexcCritical5 3 3 3" xfId="31091"/>
    <cellStyle name="SAPBEXexcCritical5 3 4" xfId="31092"/>
    <cellStyle name="SAPBEXexcCritical5 3 4 2" xfId="31093"/>
    <cellStyle name="SAPBEXexcCritical5 3 4 2 2" xfId="31094"/>
    <cellStyle name="SAPBEXexcCritical5 3 4 3" xfId="31095"/>
    <cellStyle name="SAPBEXexcCritical5 3 5" xfId="31096"/>
    <cellStyle name="SAPBEXexcCritical5 3 5 2" xfId="31097"/>
    <cellStyle name="SAPBEXexcCritical5 3 5 2 2" xfId="31098"/>
    <cellStyle name="SAPBEXexcCritical5 3 5 3" xfId="31099"/>
    <cellStyle name="SAPBEXexcCritical5 3 6" xfId="31100"/>
    <cellStyle name="SAPBEXexcCritical5 3 6 2" xfId="31101"/>
    <cellStyle name="SAPBEXexcCritical5 3 7" xfId="31102"/>
    <cellStyle name="SAPBEXexcCritical5 3 7 2" xfId="31103"/>
    <cellStyle name="SAPBEXexcCritical5 3 8" xfId="31104"/>
    <cellStyle name="SAPBEXexcCritical5 4" xfId="31105"/>
    <cellStyle name="SAPBEXexcCritical5 4 2" xfId="31106"/>
    <cellStyle name="SAPBEXexcCritical5 4 2 2" xfId="31107"/>
    <cellStyle name="SAPBEXexcCritical5 4 3" xfId="31108"/>
    <cellStyle name="SAPBEXexcCritical5 5" xfId="31109"/>
    <cellStyle name="SAPBEXexcCritical5 5 2" xfId="31110"/>
    <cellStyle name="SAPBEXexcCritical5 5 2 2" xfId="31111"/>
    <cellStyle name="SAPBEXexcCritical5 5 3" xfId="31112"/>
    <cellStyle name="SAPBEXexcCritical5 6" xfId="31113"/>
    <cellStyle name="SAPBEXexcCritical5 6 2" xfId="31114"/>
    <cellStyle name="SAPBEXexcCritical5 6 2 2" xfId="31115"/>
    <cellStyle name="SAPBEXexcCritical5 6 3" xfId="31116"/>
    <cellStyle name="SAPBEXexcCritical5 7" xfId="31117"/>
    <cellStyle name="SAPBEXexcCritical5 7 2" xfId="31118"/>
    <cellStyle name="SAPBEXexcCritical5 7 2 2" xfId="31119"/>
    <cellStyle name="SAPBEXexcCritical5 7 3" xfId="31120"/>
    <cellStyle name="SAPBEXexcCritical5 8" xfId="31121"/>
    <cellStyle name="SAPBEXexcCritical5 8 2" xfId="31122"/>
    <cellStyle name="SAPBEXexcCritical5 8 2 2" xfId="31123"/>
    <cellStyle name="SAPBEXexcCritical5 8 3" xfId="31124"/>
    <cellStyle name="SAPBEXexcCritical5 9" xfId="31125"/>
    <cellStyle name="SAPBEXexcCritical5 9 2" xfId="31126"/>
    <cellStyle name="SAPBEXexcCritical6" xfId="31127"/>
    <cellStyle name="SAPBEXexcCritical6 10" xfId="31128"/>
    <cellStyle name="SAPBEXexcCritical6 10 2" xfId="31129"/>
    <cellStyle name="SAPBEXexcCritical6 11" xfId="31130"/>
    <cellStyle name="SAPBEXexcCritical6 2" xfId="31131"/>
    <cellStyle name="SAPBEXexcCritical6 2 10" xfId="31132"/>
    <cellStyle name="SAPBEXexcCritical6 2 2" xfId="31133"/>
    <cellStyle name="SAPBEXexcCritical6 2 2 2" xfId="31134"/>
    <cellStyle name="SAPBEXexcCritical6 2 2 2 2" xfId="31135"/>
    <cellStyle name="SAPBEXexcCritical6 2 2 2 2 2" xfId="31136"/>
    <cellStyle name="SAPBEXexcCritical6 2 2 2 3" xfId="31137"/>
    <cellStyle name="SAPBEXexcCritical6 2 2 3" xfId="31138"/>
    <cellStyle name="SAPBEXexcCritical6 2 2 3 2" xfId="31139"/>
    <cellStyle name="SAPBEXexcCritical6 2 2 3 2 2" xfId="31140"/>
    <cellStyle name="SAPBEXexcCritical6 2 2 3 3" xfId="31141"/>
    <cellStyle name="SAPBEXexcCritical6 2 2 4" xfId="31142"/>
    <cellStyle name="SAPBEXexcCritical6 2 2 4 2" xfId="31143"/>
    <cellStyle name="SAPBEXexcCritical6 2 2 4 2 2" xfId="31144"/>
    <cellStyle name="SAPBEXexcCritical6 2 2 4 3" xfId="31145"/>
    <cellStyle name="SAPBEXexcCritical6 2 2 5" xfId="31146"/>
    <cellStyle name="SAPBEXexcCritical6 2 2 5 2" xfId="31147"/>
    <cellStyle name="SAPBEXexcCritical6 2 2 5 2 2" xfId="31148"/>
    <cellStyle name="SAPBEXexcCritical6 2 2 5 3" xfId="31149"/>
    <cellStyle name="SAPBEXexcCritical6 2 2 6" xfId="31150"/>
    <cellStyle name="SAPBEXexcCritical6 2 2 6 2" xfId="31151"/>
    <cellStyle name="SAPBEXexcCritical6 2 2 7" xfId="31152"/>
    <cellStyle name="SAPBEXexcCritical6 2 2 7 2" xfId="31153"/>
    <cellStyle name="SAPBEXexcCritical6 2 2 8" xfId="31154"/>
    <cellStyle name="SAPBEXexcCritical6 2 3" xfId="31155"/>
    <cellStyle name="SAPBEXexcCritical6 2 3 2" xfId="31156"/>
    <cellStyle name="SAPBEXexcCritical6 2 3 2 2" xfId="31157"/>
    <cellStyle name="SAPBEXexcCritical6 2 3 3" xfId="31158"/>
    <cellStyle name="SAPBEXexcCritical6 2 4" xfId="31159"/>
    <cellStyle name="SAPBEXexcCritical6 2 4 2" xfId="31160"/>
    <cellStyle name="SAPBEXexcCritical6 2 4 2 2" xfId="31161"/>
    <cellStyle name="SAPBEXexcCritical6 2 4 3" xfId="31162"/>
    <cellStyle name="SAPBEXexcCritical6 2 5" xfId="31163"/>
    <cellStyle name="SAPBEXexcCritical6 2 5 2" xfId="31164"/>
    <cellStyle name="SAPBEXexcCritical6 2 5 2 2" xfId="31165"/>
    <cellStyle name="SAPBEXexcCritical6 2 5 3" xfId="31166"/>
    <cellStyle name="SAPBEXexcCritical6 2 6" xfId="31167"/>
    <cellStyle name="SAPBEXexcCritical6 2 6 2" xfId="31168"/>
    <cellStyle name="SAPBEXexcCritical6 2 6 2 2" xfId="31169"/>
    <cellStyle name="SAPBEXexcCritical6 2 6 3" xfId="31170"/>
    <cellStyle name="SAPBEXexcCritical6 2 7" xfId="31171"/>
    <cellStyle name="SAPBEXexcCritical6 2 7 2" xfId="31172"/>
    <cellStyle name="SAPBEXexcCritical6 2 7 2 2" xfId="31173"/>
    <cellStyle name="SAPBEXexcCritical6 2 7 3" xfId="31174"/>
    <cellStyle name="SAPBEXexcCritical6 2 8" xfId="31175"/>
    <cellStyle name="SAPBEXexcCritical6 2 8 2" xfId="31176"/>
    <cellStyle name="SAPBEXexcCritical6 2 9" xfId="31177"/>
    <cellStyle name="SAPBEXexcCritical6 2 9 2" xfId="31178"/>
    <cellStyle name="SAPBEXexcCritical6 3" xfId="31179"/>
    <cellStyle name="SAPBEXexcCritical6 3 2" xfId="31180"/>
    <cellStyle name="SAPBEXexcCritical6 3 2 2" xfId="31181"/>
    <cellStyle name="SAPBEXexcCritical6 3 2 2 2" xfId="31182"/>
    <cellStyle name="SAPBEXexcCritical6 3 2 3" xfId="31183"/>
    <cellStyle name="SAPBEXexcCritical6 3 3" xfId="31184"/>
    <cellStyle name="SAPBEXexcCritical6 3 3 2" xfId="31185"/>
    <cellStyle name="SAPBEXexcCritical6 3 3 2 2" xfId="31186"/>
    <cellStyle name="SAPBEXexcCritical6 3 3 3" xfId="31187"/>
    <cellStyle name="SAPBEXexcCritical6 3 4" xfId="31188"/>
    <cellStyle name="SAPBEXexcCritical6 3 4 2" xfId="31189"/>
    <cellStyle name="SAPBEXexcCritical6 3 4 2 2" xfId="31190"/>
    <cellStyle name="SAPBEXexcCritical6 3 4 3" xfId="31191"/>
    <cellStyle name="SAPBEXexcCritical6 3 5" xfId="31192"/>
    <cellStyle name="SAPBEXexcCritical6 3 5 2" xfId="31193"/>
    <cellStyle name="SAPBEXexcCritical6 3 5 2 2" xfId="31194"/>
    <cellStyle name="SAPBEXexcCritical6 3 5 3" xfId="31195"/>
    <cellStyle name="SAPBEXexcCritical6 3 6" xfId="31196"/>
    <cellStyle name="SAPBEXexcCritical6 3 6 2" xfId="31197"/>
    <cellStyle name="SAPBEXexcCritical6 3 7" xfId="31198"/>
    <cellStyle name="SAPBEXexcCritical6 3 7 2" xfId="31199"/>
    <cellStyle name="SAPBEXexcCritical6 3 8" xfId="31200"/>
    <cellStyle name="SAPBEXexcCritical6 4" xfId="31201"/>
    <cellStyle name="SAPBEXexcCritical6 4 2" xfId="31202"/>
    <cellStyle name="SAPBEXexcCritical6 4 2 2" xfId="31203"/>
    <cellStyle name="SAPBEXexcCritical6 4 3" xfId="31204"/>
    <cellStyle name="SAPBEXexcCritical6 5" xfId="31205"/>
    <cellStyle name="SAPBEXexcCritical6 5 2" xfId="31206"/>
    <cellStyle name="SAPBEXexcCritical6 5 2 2" xfId="31207"/>
    <cellStyle name="SAPBEXexcCritical6 5 3" xfId="31208"/>
    <cellStyle name="SAPBEXexcCritical6 6" xfId="31209"/>
    <cellStyle name="SAPBEXexcCritical6 6 2" xfId="31210"/>
    <cellStyle name="SAPBEXexcCritical6 6 2 2" xfId="31211"/>
    <cellStyle name="SAPBEXexcCritical6 6 3" xfId="31212"/>
    <cellStyle name="SAPBEXexcCritical6 7" xfId="31213"/>
    <cellStyle name="SAPBEXexcCritical6 7 2" xfId="31214"/>
    <cellStyle name="SAPBEXexcCritical6 7 2 2" xfId="31215"/>
    <cellStyle name="SAPBEXexcCritical6 7 3" xfId="31216"/>
    <cellStyle name="SAPBEXexcCritical6 8" xfId="31217"/>
    <cellStyle name="SAPBEXexcCritical6 8 2" xfId="31218"/>
    <cellStyle name="SAPBEXexcCritical6 8 2 2" xfId="31219"/>
    <cellStyle name="SAPBEXexcCritical6 8 3" xfId="31220"/>
    <cellStyle name="SAPBEXexcCritical6 9" xfId="31221"/>
    <cellStyle name="SAPBEXexcCritical6 9 2" xfId="31222"/>
    <cellStyle name="SAPBEXexcGood1" xfId="31223"/>
    <cellStyle name="SAPBEXexcGood1 10" xfId="31224"/>
    <cellStyle name="SAPBEXexcGood1 10 2" xfId="31225"/>
    <cellStyle name="SAPBEXexcGood1 11" xfId="31226"/>
    <cellStyle name="SAPBEXexcGood1 2" xfId="31227"/>
    <cellStyle name="SAPBEXexcGood1 2 10" xfId="31228"/>
    <cellStyle name="SAPBEXexcGood1 2 2" xfId="31229"/>
    <cellStyle name="SAPBEXexcGood1 2 2 2" xfId="31230"/>
    <cellStyle name="SAPBEXexcGood1 2 2 2 2" xfId="31231"/>
    <cellStyle name="SAPBEXexcGood1 2 2 2 2 2" xfId="31232"/>
    <cellStyle name="SAPBEXexcGood1 2 2 2 3" xfId="31233"/>
    <cellStyle name="SAPBEXexcGood1 2 2 3" xfId="31234"/>
    <cellStyle name="SAPBEXexcGood1 2 2 3 2" xfId="31235"/>
    <cellStyle name="SAPBEXexcGood1 2 2 3 2 2" xfId="31236"/>
    <cellStyle name="SAPBEXexcGood1 2 2 3 3" xfId="31237"/>
    <cellStyle name="SAPBEXexcGood1 2 2 4" xfId="31238"/>
    <cellStyle name="SAPBEXexcGood1 2 2 4 2" xfId="31239"/>
    <cellStyle name="SAPBEXexcGood1 2 2 4 2 2" xfId="31240"/>
    <cellStyle name="SAPBEXexcGood1 2 2 4 3" xfId="31241"/>
    <cellStyle name="SAPBEXexcGood1 2 2 5" xfId="31242"/>
    <cellStyle name="SAPBEXexcGood1 2 2 5 2" xfId="31243"/>
    <cellStyle name="SAPBEXexcGood1 2 2 5 2 2" xfId="31244"/>
    <cellStyle name="SAPBEXexcGood1 2 2 5 3" xfId="31245"/>
    <cellStyle name="SAPBEXexcGood1 2 2 6" xfId="31246"/>
    <cellStyle name="SAPBEXexcGood1 2 2 6 2" xfId="31247"/>
    <cellStyle name="SAPBEXexcGood1 2 2 7" xfId="31248"/>
    <cellStyle name="SAPBEXexcGood1 2 2 7 2" xfId="31249"/>
    <cellStyle name="SAPBEXexcGood1 2 2 8" xfId="31250"/>
    <cellStyle name="SAPBEXexcGood1 2 3" xfId="31251"/>
    <cellStyle name="SAPBEXexcGood1 2 3 2" xfId="31252"/>
    <cellStyle name="SAPBEXexcGood1 2 3 2 2" xfId="31253"/>
    <cellStyle name="SAPBEXexcGood1 2 3 3" xfId="31254"/>
    <cellStyle name="SAPBEXexcGood1 2 4" xfId="31255"/>
    <cellStyle name="SAPBEXexcGood1 2 4 2" xfId="31256"/>
    <cellStyle name="SAPBEXexcGood1 2 4 2 2" xfId="31257"/>
    <cellStyle name="SAPBEXexcGood1 2 4 3" xfId="31258"/>
    <cellStyle name="SAPBEXexcGood1 2 5" xfId="31259"/>
    <cellStyle name="SAPBEXexcGood1 2 5 2" xfId="31260"/>
    <cellStyle name="SAPBEXexcGood1 2 5 2 2" xfId="31261"/>
    <cellStyle name="SAPBEXexcGood1 2 5 3" xfId="31262"/>
    <cellStyle name="SAPBEXexcGood1 2 6" xfId="31263"/>
    <cellStyle name="SAPBEXexcGood1 2 6 2" xfId="31264"/>
    <cellStyle name="SAPBEXexcGood1 2 6 2 2" xfId="31265"/>
    <cellStyle name="SAPBEXexcGood1 2 6 3" xfId="31266"/>
    <cellStyle name="SAPBEXexcGood1 2 7" xfId="31267"/>
    <cellStyle name="SAPBEXexcGood1 2 7 2" xfId="31268"/>
    <cellStyle name="SAPBEXexcGood1 2 7 2 2" xfId="31269"/>
    <cellStyle name="SAPBEXexcGood1 2 7 3" xfId="31270"/>
    <cellStyle name="SAPBEXexcGood1 2 8" xfId="31271"/>
    <cellStyle name="SAPBEXexcGood1 2 8 2" xfId="31272"/>
    <cellStyle name="SAPBEXexcGood1 2 9" xfId="31273"/>
    <cellStyle name="SAPBEXexcGood1 2 9 2" xfId="31274"/>
    <cellStyle name="SAPBEXexcGood1 3" xfId="31275"/>
    <cellStyle name="SAPBEXexcGood1 3 2" xfId="31276"/>
    <cellStyle name="SAPBEXexcGood1 3 2 2" xfId="31277"/>
    <cellStyle name="SAPBEXexcGood1 3 2 2 2" xfId="31278"/>
    <cellStyle name="SAPBEXexcGood1 3 2 3" xfId="31279"/>
    <cellStyle name="SAPBEXexcGood1 3 3" xfId="31280"/>
    <cellStyle name="SAPBEXexcGood1 3 3 2" xfId="31281"/>
    <cellStyle name="SAPBEXexcGood1 3 3 2 2" xfId="31282"/>
    <cellStyle name="SAPBEXexcGood1 3 3 3" xfId="31283"/>
    <cellStyle name="SAPBEXexcGood1 3 4" xfId="31284"/>
    <cellStyle name="SAPBEXexcGood1 3 4 2" xfId="31285"/>
    <cellStyle name="SAPBEXexcGood1 3 4 2 2" xfId="31286"/>
    <cellStyle name="SAPBEXexcGood1 3 4 3" xfId="31287"/>
    <cellStyle name="SAPBEXexcGood1 3 5" xfId="31288"/>
    <cellStyle name="SAPBEXexcGood1 3 5 2" xfId="31289"/>
    <cellStyle name="SAPBEXexcGood1 3 5 2 2" xfId="31290"/>
    <cellStyle name="SAPBEXexcGood1 3 5 3" xfId="31291"/>
    <cellStyle name="SAPBEXexcGood1 3 6" xfId="31292"/>
    <cellStyle name="SAPBEXexcGood1 3 6 2" xfId="31293"/>
    <cellStyle name="SAPBEXexcGood1 3 7" xfId="31294"/>
    <cellStyle name="SAPBEXexcGood1 3 7 2" xfId="31295"/>
    <cellStyle name="SAPBEXexcGood1 3 8" xfId="31296"/>
    <cellStyle name="SAPBEXexcGood1 4" xfId="31297"/>
    <cellStyle name="SAPBEXexcGood1 4 2" xfId="31298"/>
    <cellStyle name="SAPBEXexcGood1 4 2 2" xfId="31299"/>
    <cellStyle name="SAPBEXexcGood1 4 3" xfId="31300"/>
    <cellStyle name="SAPBEXexcGood1 5" xfId="31301"/>
    <cellStyle name="SAPBEXexcGood1 5 2" xfId="31302"/>
    <cellStyle name="SAPBEXexcGood1 5 2 2" xfId="31303"/>
    <cellStyle name="SAPBEXexcGood1 5 3" xfId="31304"/>
    <cellStyle name="SAPBEXexcGood1 6" xfId="31305"/>
    <cellStyle name="SAPBEXexcGood1 6 2" xfId="31306"/>
    <cellStyle name="SAPBEXexcGood1 6 2 2" xfId="31307"/>
    <cellStyle name="SAPBEXexcGood1 6 3" xfId="31308"/>
    <cellStyle name="SAPBEXexcGood1 7" xfId="31309"/>
    <cellStyle name="SAPBEXexcGood1 7 2" xfId="31310"/>
    <cellStyle name="SAPBEXexcGood1 7 2 2" xfId="31311"/>
    <cellStyle name="SAPBEXexcGood1 7 3" xfId="31312"/>
    <cellStyle name="SAPBEXexcGood1 8" xfId="31313"/>
    <cellStyle name="SAPBEXexcGood1 8 2" xfId="31314"/>
    <cellStyle name="SAPBEXexcGood1 8 2 2" xfId="31315"/>
    <cellStyle name="SAPBEXexcGood1 8 3" xfId="31316"/>
    <cellStyle name="SAPBEXexcGood1 9" xfId="31317"/>
    <cellStyle name="SAPBEXexcGood1 9 2" xfId="31318"/>
    <cellStyle name="SAPBEXexcGood2" xfId="31319"/>
    <cellStyle name="SAPBEXexcGood2 10" xfId="31320"/>
    <cellStyle name="SAPBEXexcGood2 10 2" xfId="31321"/>
    <cellStyle name="SAPBEXexcGood2 11" xfId="31322"/>
    <cellStyle name="SAPBEXexcGood2 2" xfId="31323"/>
    <cellStyle name="SAPBEXexcGood2 2 10" xfId="31324"/>
    <cellStyle name="SAPBEXexcGood2 2 2" xfId="31325"/>
    <cellStyle name="SAPBEXexcGood2 2 2 2" xfId="31326"/>
    <cellStyle name="SAPBEXexcGood2 2 2 2 2" xfId="31327"/>
    <cellStyle name="SAPBEXexcGood2 2 2 2 2 2" xfId="31328"/>
    <cellStyle name="SAPBEXexcGood2 2 2 2 3" xfId="31329"/>
    <cellStyle name="SAPBEXexcGood2 2 2 3" xfId="31330"/>
    <cellStyle name="SAPBEXexcGood2 2 2 3 2" xfId="31331"/>
    <cellStyle name="SAPBEXexcGood2 2 2 3 2 2" xfId="31332"/>
    <cellStyle name="SAPBEXexcGood2 2 2 3 3" xfId="31333"/>
    <cellStyle name="SAPBEXexcGood2 2 2 4" xfId="31334"/>
    <cellStyle name="SAPBEXexcGood2 2 2 4 2" xfId="31335"/>
    <cellStyle name="SAPBEXexcGood2 2 2 4 2 2" xfId="31336"/>
    <cellStyle name="SAPBEXexcGood2 2 2 4 3" xfId="31337"/>
    <cellStyle name="SAPBEXexcGood2 2 2 5" xfId="31338"/>
    <cellStyle name="SAPBEXexcGood2 2 2 5 2" xfId="31339"/>
    <cellStyle name="SAPBEXexcGood2 2 2 5 2 2" xfId="31340"/>
    <cellStyle name="SAPBEXexcGood2 2 2 5 3" xfId="31341"/>
    <cellStyle name="SAPBEXexcGood2 2 2 6" xfId="31342"/>
    <cellStyle name="SAPBEXexcGood2 2 2 6 2" xfId="31343"/>
    <cellStyle name="SAPBEXexcGood2 2 2 7" xfId="31344"/>
    <cellStyle name="SAPBEXexcGood2 2 2 7 2" xfId="31345"/>
    <cellStyle name="SAPBEXexcGood2 2 2 8" xfId="31346"/>
    <cellStyle name="SAPBEXexcGood2 2 3" xfId="31347"/>
    <cellStyle name="SAPBEXexcGood2 2 3 2" xfId="31348"/>
    <cellStyle name="SAPBEXexcGood2 2 3 2 2" xfId="31349"/>
    <cellStyle name="SAPBEXexcGood2 2 3 3" xfId="31350"/>
    <cellStyle name="SAPBEXexcGood2 2 4" xfId="31351"/>
    <cellStyle name="SAPBEXexcGood2 2 4 2" xfId="31352"/>
    <cellStyle name="SAPBEXexcGood2 2 4 2 2" xfId="31353"/>
    <cellStyle name="SAPBEXexcGood2 2 4 3" xfId="31354"/>
    <cellStyle name="SAPBEXexcGood2 2 5" xfId="31355"/>
    <cellStyle name="SAPBEXexcGood2 2 5 2" xfId="31356"/>
    <cellStyle name="SAPBEXexcGood2 2 5 2 2" xfId="31357"/>
    <cellStyle name="SAPBEXexcGood2 2 5 3" xfId="31358"/>
    <cellStyle name="SAPBEXexcGood2 2 6" xfId="31359"/>
    <cellStyle name="SAPBEXexcGood2 2 6 2" xfId="31360"/>
    <cellStyle name="SAPBEXexcGood2 2 6 2 2" xfId="31361"/>
    <cellStyle name="SAPBEXexcGood2 2 6 3" xfId="31362"/>
    <cellStyle name="SAPBEXexcGood2 2 7" xfId="31363"/>
    <cellStyle name="SAPBEXexcGood2 2 7 2" xfId="31364"/>
    <cellStyle name="SAPBEXexcGood2 2 7 2 2" xfId="31365"/>
    <cellStyle name="SAPBEXexcGood2 2 7 3" xfId="31366"/>
    <cellStyle name="SAPBEXexcGood2 2 8" xfId="31367"/>
    <cellStyle name="SAPBEXexcGood2 2 8 2" xfId="31368"/>
    <cellStyle name="SAPBEXexcGood2 2 9" xfId="31369"/>
    <cellStyle name="SAPBEXexcGood2 2 9 2" xfId="31370"/>
    <cellStyle name="SAPBEXexcGood2 3" xfId="31371"/>
    <cellStyle name="SAPBEXexcGood2 3 2" xfId="31372"/>
    <cellStyle name="SAPBEXexcGood2 3 2 2" xfId="31373"/>
    <cellStyle name="SAPBEXexcGood2 3 2 2 2" xfId="31374"/>
    <cellStyle name="SAPBEXexcGood2 3 2 3" xfId="31375"/>
    <cellStyle name="SAPBEXexcGood2 3 3" xfId="31376"/>
    <cellStyle name="SAPBEXexcGood2 3 3 2" xfId="31377"/>
    <cellStyle name="SAPBEXexcGood2 3 3 2 2" xfId="31378"/>
    <cellStyle name="SAPBEXexcGood2 3 3 3" xfId="31379"/>
    <cellStyle name="SAPBEXexcGood2 3 4" xfId="31380"/>
    <cellStyle name="SAPBEXexcGood2 3 4 2" xfId="31381"/>
    <cellStyle name="SAPBEXexcGood2 3 4 2 2" xfId="31382"/>
    <cellStyle name="SAPBEXexcGood2 3 4 3" xfId="31383"/>
    <cellStyle name="SAPBEXexcGood2 3 5" xfId="31384"/>
    <cellStyle name="SAPBEXexcGood2 3 5 2" xfId="31385"/>
    <cellStyle name="SAPBEXexcGood2 3 5 2 2" xfId="31386"/>
    <cellStyle name="SAPBEXexcGood2 3 5 3" xfId="31387"/>
    <cellStyle name="SAPBEXexcGood2 3 6" xfId="31388"/>
    <cellStyle name="SAPBEXexcGood2 3 6 2" xfId="31389"/>
    <cellStyle name="SAPBEXexcGood2 3 7" xfId="31390"/>
    <cellStyle name="SAPBEXexcGood2 3 7 2" xfId="31391"/>
    <cellStyle name="SAPBEXexcGood2 3 8" xfId="31392"/>
    <cellStyle name="SAPBEXexcGood2 4" xfId="31393"/>
    <cellStyle name="SAPBEXexcGood2 4 2" xfId="31394"/>
    <cellStyle name="SAPBEXexcGood2 4 2 2" xfId="31395"/>
    <cellStyle name="SAPBEXexcGood2 4 3" xfId="31396"/>
    <cellStyle name="SAPBEXexcGood2 5" xfId="31397"/>
    <cellStyle name="SAPBEXexcGood2 5 2" xfId="31398"/>
    <cellStyle name="SAPBEXexcGood2 5 2 2" xfId="31399"/>
    <cellStyle name="SAPBEXexcGood2 5 3" xfId="31400"/>
    <cellStyle name="SAPBEXexcGood2 6" xfId="31401"/>
    <cellStyle name="SAPBEXexcGood2 6 2" xfId="31402"/>
    <cellStyle name="SAPBEXexcGood2 6 2 2" xfId="31403"/>
    <cellStyle name="SAPBEXexcGood2 6 3" xfId="31404"/>
    <cellStyle name="SAPBEXexcGood2 7" xfId="31405"/>
    <cellStyle name="SAPBEXexcGood2 7 2" xfId="31406"/>
    <cellStyle name="SAPBEXexcGood2 7 2 2" xfId="31407"/>
    <cellStyle name="SAPBEXexcGood2 7 3" xfId="31408"/>
    <cellStyle name="SAPBEXexcGood2 8" xfId="31409"/>
    <cellStyle name="SAPBEXexcGood2 8 2" xfId="31410"/>
    <cellStyle name="SAPBEXexcGood2 8 2 2" xfId="31411"/>
    <cellStyle name="SAPBEXexcGood2 8 3" xfId="31412"/>
    <cellStyle name="SAPBEXexcGood2 9" xfId="31413"/>
    <cellStyle name="SAPBEXexcGood2 9 2" xfId="31414"/>
    <cellStyle name="SAPBEXexcGood3" xfId="31415"/>
    <cellStyle name="SAPBEXexcGood3 10" xfId="31416"/>
    <cellStyle name="SAPBEXexcGood3 10 2" xfId="31417"/>
    <cellStyle name="SAPBEXexcGood3 11" xfId="31418"/>
    <cellStyle name="SAPBEXexcGood3 2" xfId="31419"/>
    <cellStyle name="SAPBEXexcGood3 2 10" xfId="31420"/>
    <cellStyle name="SAPBEXexcGood3 2 2" xfId="31421"/>
    <cellStyle name="SAPBEXexcGood3 2 2 2" xfId="31422"/>
    <cellStyle name="SAPBEXexcGood3 2 2 2 2" xfId="31423"/>
    <cellStyle name="SAPBEXexcGood3 2 2 2 2 2" xfId="31424"/>
    <cellStyle name="SAPBEXexcGood3 2 2 2 3" xfId="31425"/>
    <cellStyle name="SAPBEXexcGood3 2 2 3" xfId="31426"/>
    <cellStyle name="SAPBEXexcGood3 2 2 3 2" xfId="31427"/>
    <cellStyle name="SAPBEXexcGood3 2 2 3 2 2" xfId="31428"/>
    <cellStyle name="SAPBEXexcGood3 2 2 3 3" xfId="31429"/>
    <cellStyle name="SAPBEXexcGood3 2 2 4" xfId="31430"/>
    <cellStyle name="SAPBEXexcGood3 2 2 4 2" xfId="31431"/>
    <cellStyle name="SAPBEXexcGood3 2 2 4 2 2" xfId="31432"/>
    <cellStyle name="SAPBEXexcGood3 2 2 4 3" xfId="31433"/>
    <cellStyle name="SAPBEXexcGood3 2 2 5" xfId="31434"/>
    <cellStyle name="SAPBEXexcGood3 2 2 5 2" xfId="31435"/>
    <cellStyle name="SAPBEXexcGood3 2 2 5 2 2" xfId="31436"/>
    <cellStyle name="SAPBEXexcGood3 2 2 5 3" xfId="31437"/>
    <cellStyle name="SAPBEXexcGood3 2 2 6" xfId="31438"/>
    <cellStyle name="SAPBEXexcGood3 2 2 6 2" xfId="31439"/>
    <cellStyle name="SAPBEXexcGood3 2 2 7" xfId="31440"/>
    <cellStyle name="SAPBEXexcGood3 2 2 7 2" xfId="31441"/>
    <cellStyle name="SAPBEXexcGood3 2 2 8" xfId="31442"/>
    <cellStyle name="SAPBEXexcGood3 2 3" xfId="31443"/>
    <cellStyle name="SAPBEXexcGood3 2 3 2" xfId="31444"/>
    <cellStyle name="SAPBEXexcGood3 2 3 2 2" xfId="31445"/>
    <cellStyle name="SAPBEXexcGood3 2 3 3" xfId="31446"/>
    <cellStyle name="SAPBEXexcGood3 2 4" xfId="31447"/>
    <cellStyle name="SAPBEXexcGood3 2 4 2" xfId="31448"/>
    <cellStyle name="SAPBEXexcGood3 2 4 2 2" xfId="31449"/>
    <cellStyle name="SAPBEXexcGood3 2 4 3" xfId="31450"/>
    <cellStyle name="SAPBEXexcGood3 2 5" xfId="31451"/>
    <cellStyle name="SAPBEXexcGood3 2 5 2" xfId="31452"/>
    <cellStyle name="SAPBEXexcGood3 2 5 2 2" xfId="31453"/>
    <cellStyle name="SAPBEXexcGood3 2 5 3" xfId="31454"/>
    <cellStyle name="SAPBEXexcGood3 2 6" xfId="31455"/>
    <cellStyle name="SAPBEXexcGood3 2 6 2" xfId="31456"/>
    <cellStyle name="SAPBEXexcGood3 2 6 2 2" xfId="31457"/>
    <cellStyle name="SAPBEXexcGood3 2 6 3" xfId="31458"/>
    <cellStyle name="SAPBEXexcGood3 2 7" xfId="31459"/>
    <cellStyle name="SAPBEXexcGood3 2 7 2" xfId="31460"/>
    <cellStyle name="SAPBEXexcGood3 2 7 2 2" xfId="31461"/>
    <cellStyle name="SAPBEXexcGood3 2 7 3" xfId="31462"/>
    <cellStyle name="SAPBEXexcGood3 2 8" xfId="31463"/>
    <cellStyle name="SAPBEXexcGood3 2 8 2" xfId="31464"/>
    <cellStyle name="SAPBEXexcGood3 2 9" xfId="31465"/>
    <cellStyle name="SAPBEXexcGood3 2 9 2" xfId="31466"/>
    <cellStyle name="SAPBEXexcGood3 3" xfId="31467"/>
    <cellStyle name="SAPBEXexcGood3 3 2" xfId="31468"/>
    <cellStyle name="SAPBEXexcGood3 3 2 2" xfId="31469"/>
    <cellStyle name="SAPBEXexcGood3 3 2 2 2" xfId="31470"/>
    <cellStyle name="SAPBEXexcGood3 3 2 3" xfId="31471"/>
    <cellStyle name="SAPBEXexcGood3 3 3" xfId="31472"/>
    <cellStyle name="SAPBEXexcGood3 3 3 2" xfId="31473"/>
    <cellStyle name="SAPBEXexcGood3 3 3 2 2" xfId="31474"/>
    <cellStyle name="SAPBEXexcGood3 3 3 3" xfId="31475"/>
    <cellStyle name="SAPBEXexcGood3 3 4" xfId="31476"/>
    <cellStyle name="SAPBEXexcGood3 3 4 2" xfId="31477"/>
    <cellStyle name="SAPBEXexcGood3 3 4 2 2" xfId="31478"/>
    <cellStyle name="SAPBEXexcGood3 3 4 3" xfId="31479"/>
    <cellStyle name="SAPBEXexcGood3 3 5" xfId="31480"/>
    <cellStyle name="SAPBEXexcGood3 3 5 2" xfId="31481"/>
    <cellStyle name="SAPBEXexcGood3 3 5 2 2" xfId="31482"/>
    <cellStyle name="SAPBEXexcGood3 3 5 3" xfId="31483"/>
    <cellStyle name="SAPBEXexcGood3 3 6" xfId="31484"/>
    <cellStyle name="SAPBEXexcGood3 3 6 2" xfId="31485"/>
    <cellStyle name="SAPBEXexcGood3 3 7" xfId="31486"/>
    <cellStyle name="SAPBEXexcGood3 3 7 2" xfId="31487"/>
    <cellStyle name="SAPBEXexcGood3 3 8" xfId="31488"/>
    <cellStyle name="SAPBEXexcGood3 4" xfId="31489"/>
    <cellStyle name="SAPBEXexcGood3 4 2" xfId="31490"/>
    <cellStyle name="SAPBEXexcGood3 4 2 2" xfId="31491"/>
    <cellStyle name="SAPBEXexcGood3 4 3" xfId="31492"/>
    <cellStyle name="SAPBEXexcGood3 5" xfId="31493"/>
    <cellStyle name="SAPBEXexcGood3 5 2" xfId="31494"/>
    <cellStyle name="SAPBEXexcGood3 5 2 2" xfId="31495"/>
    <cellStyle name="SAPBEXexcGood3 5 3" xfId="31496"/>
    <cellStyle name="SAPBEXexcGood3 6" xfId="31497"/>
    <cellStyle name="SAPBEXexcGood3 6 2" xfId="31498"/>
    <cellStyle name="SAPBEXexcGood3 6 2 2" xfId="31499"/>
    <cellStyle name="SAPBEXexcGood3 6 3" xfId="31500"/>
    <cellStyle name="SAPBEXexcGood3 7" xfId="31501"/>
    <cellStyle name="SAPBEXexcGood3 7 2" xfId="31502"/>
    <cellStyle name="SAPBEXexcGood3 7 2 2" xfId="31503"/>
    <cellStyle name="SAPBEXexcGood3 7 3" xfId="31504"/>
    <cellStyle name="SAPBEXexcGood3 8" xfId="31505"/>
    <cellStyle name="SAPBEXexcGood3 8 2" xfId="31506"/>
    <cellStyle name="SAPBEXexcGood3 8 2 2" xfId="31507"/>
    <cellStyle name="SAPBEXexcGood3 8 3" xfId="31508"/>
    <cellStyle name="SAPBEXexcGood3 9" xfId="31509"/>
    <cellStyle name="SAPBEXexcGood3 9 2" xfId="31510"/>
    <cellStyle name="SAPBEXfilterDrill" xfId="31511"/>
    <cellStyle name="SAPBEXfilterDrill 10" xfId="31512"/>
    <cellStyle name="SAPBEXfilterDrill 10 2" xfId="31513"/>
    <cellStyle name="SAPBEXfilterDrill 11" xfId="31514"/>
    <cellStyle name="SAPBEXfilterDrill 2" xfId="31515"/>
    <cellStyle name="SAPBEXfilterDrill 2 10" xfId="31516"/>
    <cellStyle name="SAPBEXfilterDrill 2 2" xfId="31517"/>
    <cellStyle name="SAPBEXfilterDrill 2 2 2" xfId="31518"/>
    <cellStyle name="SAPBEXfilterDrill 2 2 2 2" xfId="31519"/>
    <cellStyle name="SAPBEXfilterDrill 2 2 2 2 2" xfId="31520"/>
    <cellStyle name="SAPBEXfilterDrill 2 2 2 3" xfId="31521"/>
    <cellStyle name="SAPBEXfilterDrill 2 2 3" xfId="31522"/>
    <cellStyle name="SAPBEXfilterDrill 2 2 3 2" xfId="31523"/>
    <cellStyle name="SAPBEXfilterDrill 2 2 3 2 2" xfId="31524"/>
    <cellStyle name="SAPBEXfilterDrill 2 2 3 3" xfId="31525"/>
    <cellStyle name="SAPBEXfilterDrill 2 2 4" xfId="31526"/>
    <cellStyle name="SAPBEXfilterDrill 2 2 4 2" xfId="31527"/>
    <cellStyle name="SAPBEXfilterDrill 2 2 4 2 2" xfId="31528"/>
    <cellStyle name="SAPBEXfilterDrill 2 2 4 3" xfId="31529"/>
    <cellStyle name="SAPBEXfilterDrill 2 2 5" xfId="31530"/>
    <cellStyle name="SAPBEXfilterDrill 2 2 5 2" xfId="31531"/>
    <cellStyle name="SAPBEXfilterDrill 2 2 5 2 2" xfId="31532"/>
    <cellStyle name="SAPBEXfilterDrill 2 2 5 3" xfId="31533"/>
    <cellStyle name="SAPBEXfilterDrill 2 2 6" xfId="31534"/>
    <cellStyle name="SAPBEXfilterDrill 2 2 6 2" xfId="31535"/>
    <cellStyle name="SAPBEXfilterDrill 2 2 7" xfId="31536"/>
    <cellStyle name="SAPBEXfilterDrill 2 2 7 2" xfId="31537"/>
    <cellStyle name="SAPBEXfilterDrill 2 2 8" xfId="31538"/>
    <cellStyle name="SAPBEXfilterDrill 2 3" xfId="31539"/>
    <cellStyle name="SAPBEXfilterDrill 2 3 2" xfId="31540"/>
    <cellStyle name="SAPBEXfilterDrill 2 3 2 2" xfId="31541"/>
    <cellStyle name="SAPBEXfilterDrill 2 3 3" xfId="31542"/>
    <cellStyle name="SAPBEXfilterDrill 2 4" xfId="31543"/>
    <cellStyle name="SAPBEXfilterDrill 2 4 2" xfId="31544"/>
    <cellStyle name="SAPBEXfilterDrill 2 4 2 2" xfId="31545"/>
    <cellStyle name="SAPBEXfilterDrill 2 4 3" xfId="31546"/>
    <cellStyle name="SAPBEXfilterDrill 2 5" xfId="31547"/>
    <cellStyle name="SAPBEXfilterDrill 2 5 2" xfId="31548"/>
    <cellStyle name="SAPBEXfilterDrill 2 5 2 2" xfId="31549"/>
    <cellStyle name="SAPBEXfilterDrill 2 5 3" xfId="31550"/>
    <cellStyle name="SAPBEXfilterDrill 2 6" xfId="31551"/>
    <cellStyle name="SAPBEXfilterDrill 2 6 2" xfId="31552"/>
    <cellStyle name="SAPBEXfilterDrill 2 6 2 2" xfId="31553"/>
    <cellStyle name="SAPBEXfilterDrill 2 6 3" xfId="31554"/>
    <cellStyle name="SAPBEXfilterDrill 2 7" xfId="31555"/>
    <cellStyle name="SAPBEXfilterDrill 2 7 2" xfId="31556"/>
    <cellStyle name="SAPBEXfilterDrill 2 7 2 2" xfId="31557"/>
    <cellStyle name="SAPBEXfilterDrill 2 7 3" xfId="31558"/>
    <cellStyle name="SAPBEXfilterDrill 2 8" xfId="31559"/>
    <cellStyle name="SAPBEXfilterDrill 2 8 2" xfId="31560"/>
    <cellStyle name="SAPBEXfilterDrill 2 9" xfId="31561"/>
    <cellStyle name="SAPBEXfilterDrill 2 9 2" xfId="31562"/>
    <cellStyle name="SAPBEXfilterDrill 3" xfId="31563"/>
    <cellStyle name="SAPBEXfilterDrill 3 2" xfId="31564"/>
    <cellStyle name="SAPBEXfilterDrill 3 2 2" xfId="31565"/>
    <cellStyle name="SAPBEXfilterDrill 3 2 2 2" xfId="31566"/>
    <cellStyle name="SAPBEXfilterDrill 3 2 3" xfId="31567"/>
    <cellStyle name="SAPBEXfilterDrill 3 3" xfId="31568"/>
    <cellStyle name="SAPBEXfilterDrill 3 3 2" xfId="31569"/>
    <cellStyle name="SAPBEXfilterDrill 3 3 2 2" xfId="31570"/>
    <cellStyle name="SAPBEXfilterDrill 3 3 3" xfId="31571"/>
    <cellStyle name="SAPBEXfilterDrill 3 4" xfId="31572"/>
    <cellStyle name="SAPBEXfilterDrill 3 4 2" xfId="31573"/>
    <cellStyle name="SAPBEXfilterDrill 3 4 2 2" xfId="31574"/>
    <cellStyle name="SAPBEXfilterDrill 3 4 3" xfId="31575"/>
    <cellStyle name="SAPBEXfilterDrill 3 5" xfId="31576"/>
    <cellStyle name="SAPBEXfilterDrill 3 5 2" xfId="31577"/>
    <cellStyle name="SAPBEXfilterDrill 3 5 2 2" xfId="31578"/>
    <cellStyle name="SAPBEXfilterDrill 3 5 3" xfId="31579"/>
    <cellStyle name="SAPBEXfilterDrill 3 6" xfId="31580"/>
    <cellStyle name="SAPBEXfilterDrill 3 6 2" xfId="31581"/>
    <cellStyle name="SAPBEXfilterDrill 3 7" xfId="31582"/>
    <cellStyle name="SAPBEXfilterDrill 3 7 2" xfId="31583"/>
    <cellStyle name="SAPBEXfilterDrill 3 8" xfId="31584"/>
    <cellStyle name="SAPBEXfilterDrill 4" xfId="31585"/>
    <cellStyle name="SAPBEXfilterDrill 4 2" xfId="31586"/>
    <cellStyle name="SAPBEXfilterDrill 4 2 2" xfId="31587"/>
    <cellStyle name="SAPBEXfilterDrill 4 3" xfId="31588"/>
    <cellStyle name="SAPBEXfilterDrill 5" xfId="31589"/>
    <cellStyle name="SAPBEXfilterDrill 5 2" xfId="31590"/>
    <cellStyle name="SAPBEXfilterDrill 5 2 2" xfId="31591"/>
    <cellStyle name="SAPBEXfilterDrill 5 3" xfId="31592"/>
    <cellStyle name="SAPBEXfilterDrill 6" xfId="31593"/>
    <cellStyle name="SAPBEXfilterDrill 6 2" xfId="31594"/>
    <cellStyle name="SAPBEXfilterDrill 6 2 2" xfId="31595"/>
    <cellStyle name="SAPBEXfilterDrill 6 3" xfId="31596"/>
    <cellStyle name="SAPBEXfilterDrill 7" xfId="31597"/>
    <cellStyle name="SAPBEXfilterDrill 7 2" xfId="31598"/>
    <cellStyle name="SAPBEXfilterDrill 7 2 2" xfId="31599"/>
    <cellStyle name="SAPBEXfilterDrill 7 3" xfId="31600"/>
    <cellStyle name="SAPBEXfilterDrill 8" xfId="31601"/>
    <cellStyle name="SAPBEXfilterDrill 8 2" xfId="31602"/>
    <cellStyle name="SAPBEXfilterDrill 8 2 2" xfId="31603"/>
    <cellStyle name="SAPBEXfilterDrill 8 3" xfId="31604"/>
    <cellStyle name="SAPBEXfilterDrill 9" xfId="31605"/>
    <cellStyle name="SAPBEXfilterDrill 9 2" xfId="31606"/>
    <cellStyle name="SAPBEXfilterItem" xfId="31607"/>
    <cellStyle name="SAPBEXfilterItem 10" xfId="31608"/>
    <cellStyle name="SAPBEXfilterItem 10 2" xfId="31609"/>
    <cellStyle name="SAPBEXfilterItem 10 2 2" xfId="31610"/>
    <cellStyle name="SAPBEXfilterItem 10 3" xfId="31611"/>
    <cellStyle name="SAPBEXfilterItem 11" xfId="31612"/>
    <cellStyle name="SAPBEXfilterItem 11 2" xfId="31613"/>
    <cellStyle name="SAPBEXfilterItem 11 2 2" xfId="31614"/>
    <cellStyle name="SAPBEXfilterItem 11 3" xfId="31615"/>
    <cellStyle name="SAPBEXfilterItem 12" xfId="31616"/>
    <cellStyle name="SAPBEXfilterItem 12 2" xfId="31617"/>
    <cellStyle name="SAPBEXfilterItem 12 2 2" xfId="31618"/>
    <cellStyle name="SAPBEXfilterItem 12 3" xfId="31619"/>
    <cellStyle name="SAPBEXfilterItem 13" xfId="31620"/>
    <cellStyle name="SAPBEXfilterItem 13 2" xfId="31621"/>
    <cellStyle name="SAPBEXfilterItem 13 2 2" xfId="31622"/>
    <cellStyle name="SAPBEXfilterItem 13 3" xfId="31623"/>
    <cellStyle name="SAPBEXfilterItem 14" xfId="31624"/>
    <cellStyle name="SAPBEXfilterItem 14 2" xfId="31625"/>
    <cellStyle name="SAPBEXfilterItem 14 2 2" xfId="31626"/>
    <cellStyle name="SAPBEXfilterItem 14 3" xfId="31627"/>
    <cellStyle name="SAPBEXfilterItem 15" xfId="31628"/>
    <cellStyle name="SAPBEXfilterItem 15 2" xfId="31629"/>
    <cellStyle name="SAPBEXfilterItem 15 2 2" xfId="31630"/>
    <cellStyle name="SAPBEXfilterItem 15 3" xfId="31631"/>
    <cellStyle name="SAPBEXfilterItem 16" xfId="31632"/>
    <cellStyle name="SAPBEXfilterItem 16 2" xfId="31633"/>
    <cellStyle name="SAPBEXfilterItem 16 2 2" xfId="31634"/>
    <cellStyle name="SAPBEXfilterItem 16 3" xfId="31635"/>
    <cellStyle name="SAPBEXfilterItem 17" xfId="31636"/>
    <cellStyle name="SAPBEXfilterItem 17 2" xfId="31637"/>
    <cellStyle name="SAPBEXfilterItem 17 2 2" xfId="31638"/>
    <cellStyle name="SAPBEXfilterItem 17 3" xfId="31639"/>
    <cellStyle name="SAPBEXfilterItem 18" xfId="31640"/>
    <cellStyle name="SAPBEXfilterItem 18 2" xfId="31641"/>
    <cellStyle name="SAPBEXfilterItem 18 2 2" xfId="31642"/>
    <cellStyle name="SAPBEXfilterItem 18 3" xfId="31643"/>
    <cellStyle name="SAPBEXfilterItem 19" xfId="31644"/>
    <cellStyle name="SAPBEXfilterItem 19 2" xfId="31645"/>
    <cellStyle name="SAPBEXfilterItem 19 2 2" xfId="31646"/>
    <cellStyle name="SAPBEXfilterItem 19 3" xfId="31647"/>
    <cellStyle name="SAPBEXfilterItem 2" xfId="31648"/>
    <cellStyle name="SAPBEXfilterItem 2 10" xfId="31649"/>
    <cellStyle name="SAPBEXfilterItem 2 10 2" xfId="31650"/>
    <cellStyle name="SAPBEXfilterItem 2 10 2 2" xfId="31651"/>
    <cellStyle name="SAPBEXfilterItem 2 10 3" xfId="31652"/>
    <cellStyle name="SAPBEXfilterItem 2 11" xfId="31653"/>
    <cellStyle name="SAPBEXfilterItem 2 11 2" xfId="31654"/>
    <cellStyle name="SAPBEXfilterItem 2 11 2 2" xfId="31655"/>
    <cellStyle name="SAPBEXfilterItem 2 11 3" xfId="31656"/>
    <cellStyle name="SAPBEXfilterItem 2 12" xfId="31657"/>
    <cellStyle name="SAPBEXfilterItem 2 12 2" xfId="31658"/>
    <cellStyle name="SAPBEXfilterItem 2 12 2 2" xfId="31659"/>
    <cellStyle name="SAPBEXfilterItem 2 12 3" xfId="31660"/>
    <cellStyle name="SAPBEXfilterItem 2 13" xfId="31661"/>
    <cellStyle name="SAPBEXfilterItem 2 13 2" xfId="31662"/>
    <cellStyle name="SAPBEXfilterItem 2 13 2 2" xfId="31663"/>
    <cellStyle name="SAPBEXfilterItem 2 13 3" xfId="31664"/>
    <cellStyle name="SAPBEXfilterItem 2 14" xfId="31665"/>
    <cellStyle name="SAPBEXfilterItem 2 14 2" xfId="31666"/>
    <cellStyle name="SAPBEXfilterItem 2 14 2 2" xfId="31667"/>
    <cellStyle name="SAPBEXfilterItem 2 14 3" xfId="31668"/>
    <cellStyle name="SAPBEXfilterItem 2 15" xfId="31669"/>
    <cellStyle name="SAPBEXfilterItem 2 15 2" xfId="31670"/>
    <cellStyle name="SAPBEXfilterItem 2 15 2 2" xfId="31671"/>
    <cellStyle name="SAPBEXfilterItem 2 15 3" xfId="31672"/>
    <cellStyle name="SAPBEXfilterItem 2 16" xfId="31673"/>
    <cellStyle name="SAPBEXfilterItem 2 16 2" xfId="31674"/>
    <cellStyle name="SAPBEXfilterItem 2 16 2 2" xfId="31675"/>
    <cellStyle name="SAPBEXfilterItem 2 16 3" xfId="31676"/>
    <cellStyle name="SAPBEXfilterItem 2 17" xfId="31677"/>
    <cellStyle name="SAPBEXfilterItem 2 17 2" xfId="31678"/>
    <cellStyle name="SAPBEXfilterItem 2 17 2 2" xfId="31679"/>
    <cellStyle name="SAPBEXfilterItem 2 17 3" xfId="31680"/>
    <cellStyle name="SAPBEXfilterItem 2 18" xfId="31681"/>
    <cellStyle name="SAPBEXfilterItem 2 18 2" xfId="31682"/>
    <cellStyle name="SAPBEXfilterItem 2 18 2 2" xfId="31683"/>
    <cellStyle name="SAPBEXfilterItem 2 18 3" xfId="31684"/>
    <cellStyle name="SAPBEXfilterItem 2 19" xfId="31685"/>
    <cellStyle name="SAPBEXfilterItem 2 19 2" xfId="31686"/>
    <cellStyle name="SAPBEXfilterItem 2 19 2 2" xfId="31687"/>
    <cellStyle name="SAPBEXfilterItem 2 19 3" xfId="31688"/>
    <cellStyle name="SAPBEXfilterItem 2 2" xfId="31689"/>
    <cellStyle name="SAPBEXfilterItem 2 2 10" xfId="31690"/>
    <cellStyle name="SAPBEXfilterItem 2 2 10 2" xfId="31691"/>
    <cellStyle name="SAPBEXfilterItem 2 2 10 2 2" xfId="31692"/>
    <cellStyle name="SAPBEXfilterItem 2 2 10 3" xfId="31693"/>
    <cellStyle name="SAPBEXfilterItem 2 2 11" xfId="31694"/>
    <cellStyle name="SAPBEXfilterItem 2 2 11 2" xfId="31695"/>
    <cellStyle name="SAPBEXfilterItem 2 2 11 2 2" xfId="31696"/>
    <cellStyle name="SAPBEXfilterItem 2 2 11 3" xfId="31697"/>
    <cellStyle name="SAPBEXfilterItem 2 2 12" xfId="31698"/>
    <cellStyle name="SAPBEXfilterItem 2 2 12 2" xfId="31699"/>
    <cellStyle name="SAPBEXfilterItem 2 2 12 2 2" xfId="31700"/>
    <cellStyle name="SAPBEXfilterItem 2 2 12 3" xfId="31701"/>
    <cellStyle name="SAPBEXfilterItem 2 2 13" xfId="31702"/>
    <cellStyle name="SAPBEXfilterItem 2 2 13 2" xfId="31703"/>
    <cellStyle name="SAPBEXfilterItem 2 2 13 2 2" xfId="31704"/>
    <cellStyle name="SAPBEXfilterItem 2 2 13 3" xfId="31705"/>
    <cellStyle name="SAPBEXfilterItem 2 2 14" xfId="31706"/>
    <cellStyle name="SAPBEXfilterItem 2 2 14 2" xfId="31707"/>
    <cellStyle name="SAPBEXfilterItem 2 2 14 2 2" xfId="31708"/>
    <cellStyle name="SAPBEXfilterItem 2 2 14 3" xfId="31709"/>
    <cellStyle name="SAPBEXfilterItem 2 2 15" xfId="31710"/>
    <cellStyle name="SAPBEXfilterItem 2 2 15 2" xfId="31711"/>
    <cellStyle name="SAPBEXfilterItem 2 2 15 2 2" xfId="31712"/>
    <cellStyle name="SAPBEXfilterItem 2 2 15 3" xfId="31713"/>
    <cellStyle name="SAPBEXfilterItem 2 2 16" xfId="31714"/>
    <cellStyle name="SAPBEXfilterItem 2 2 16 2" xfId="31715"/>
    <cellStyle name="SAPBEXfilterItem 2 2 16 2 2" xfId="31716"/>
    <cellStyle name="SAPBEXfilterItem 2 2 16 3" xfId="31717"/>
    <cellStyle name="SAPBEXfilterItem 2 2 17" xfId="31718"/>
    <cellStyle name="SAPBEXfilterItem 2 2 17 2" xfId="31719"/>
    <cellStyle name="SAPBEXfilterItem 2 2 18" xfId="31720"/>
    <cellStyle name="SAPBEXfilterItem 2 2 2" xfId="31721"/>
    <cellStyle name="SAPBEXfilterItem 2 2 2 10" xfId="31722"/>
    <cellStyle name="SAPBEXfilterItem 2 2 2 10 2" xfId="31723"/>
    <cellStyle name="SAPBEXfilterItem 2 2 2 10 2 2" xfId="31724"/>
    <cellStyle name="SAPBEXfilterItem 2 2 2 10 3" xfId="31725"/>
    <cellStyle name="SAPBEXfilterItem 2 2 2 11" xfId="31726"/>
    <cellStyle name="SAPBEXfilterItem 2 2 2 11 2" xfId="31727"/>
    <cellStyle name="SAPBEXfilterItem 2 2 2 11 2 2" xfId="31728"/>
    <cellStyle name="SAPBEXfilterItem 2 2 2 11 3" xfId="31729"/>
    <cellStyle name="SAPBEXfilterItem 2 2 2 12" xfId="31730"/>
    <cellStyle name="SAPBEXfilterItem 2 2 2 12 2" xfId="31731"/>
    <cellStyle name="SAPBEXfilterItem 2 2 2 12 2 2" xfId="31732"/>
    <cellStyle name="SAPBEXfilterItem 2 2 2 12 3" xfId="31733"/>
    <cellStyle name="SAPBEXfilterItem 2 2 2 13" xfId="31734"/>
    <cellStyle name="SAPBEXfilterItem 2 2 2 13 2" xfId="31735"/>
    <cellStyle name="SAPBEXfilterItem 2 2 2 13 2 2" xfId="31736"/>
    <cellStyle name="SAPBEXfilterItem 2 2 2 13 3" xfId="31737"/>
    <cellStyle name="SAPBEXfilterItem 2 2 2 14" xfId="31738"/>
    <cellStyle name="SAPBEXfilterItem 2 2 2 14 2" xfId="31739"/>
    <cellStyle name="SAPBEXfilterItem 2 2 2 14 2 2" xfId="31740"/>
    <cellStyle name="SAPBEXfilterItem 2 2 2 14 3" xfId="31741"/>
    <cellStyle name="SAPBEXfilterItem 2 2 2 15" xfId="31742"/>
    <cellStyle name="SAPBEXfilterItem 2 2 2 15 2" xfId="31743"/>
    <cellStyle name="SAPBEXfilterItem 2 2 2 15 2 2" xfId="31744"/>
    <cellStyle name="SAPBEXfilterItem 2 2 2 15 3" xfId="31745"/>
    <cellStyle name="SAPBEXfilterItem 2 2 2 16" xfId="31746"/>
    <cellStyle name="SAPBEXfilterItem 2 2 2 16 2" xfId="31747"/>
    <cellStyle name="SAPBEXfilterItem 2 2 2 17" xfId="31748"/>
    <cellStyle name="SAPBEXfilterItem 2 2 2 2" xfId="31749"/>
    <cellStyle name="SAPBEXfilterItem 2 2 2 2 2" xfId="31750"/>
    <cellStyle name="SAPBEXfilterItem 2 2 2 2 2 2" xfId="31751"/>
    <cellStyle name="SAPBEXfilterItem 2 2 2 2 3" xfId="31752"/>
    <cellStyle name="SAPBEXfilterItem 2 2 2 3" xfId="31753"/>
    <cellStyle name="SAPBEXfilterItem 2 2 2 3 2" xfId="31754"/>
    <cellStyle name="SAPBEXfilterItem 2 2 2 3 2 2" xfId="31755"/>
    <cellStyle name="SAPBEXfilterItem 2 2 2 3 3" xfId="31756"/>
    <cellStyle name="SAPBEXfilterItem 2 2 2 4" xfId="31757"/>
    <cellStyle name="SAPBEXfilterItem 2 2 2 4 2" xfId="31758"/>
    <cellStyle name="SAPBEXfilterItem 2 2 2 4 2 2" xfId="31759"/>
    <cellStyle name="SAPBEXfilterItem 2 2 2 4 3" xfId="31760"/>
    <cellStyle name="SAPBEXfilterItem 2 2 2 5" xfId="31761"/>
    <cellStyle name="SAPBEXfilterItem 2 2 2 5 2" xfId="31762"/>
    <cellStyle name="SAPBEXfilterItem 2 2 2 5 2 2" xfId="31763"/>
    <cellStyle name="SAPBEXfilterItem 2 2 2 5 3" xfId="31764"/>
    <cellStyle name="SAPBEXfilterItem 2 2 2 6" xfId="31765"/>
    <cellStyle name="SAPBEXfilterItem 2 2 2 6 2" xfId="31766"/>
    <cellStyle name="SAPBEXfilterItem 2 2 2 6 2 2" xfId="31767"/>
    <cellStyle name="SAPBEXfilterItem 2 2 2 6 3" xfId="31768"/>
    <cellStyle name="SAPBEXfilterItem 2 2 2 7" xfId="31769"/>
    <cellStyle name="SAPBEXfilterItem 2 2 2 7 2" xfId="31770"/>
    <cellStyle name="SAPBEXfilterItem 2 2 2 7 2 2" xfId="31771"/>
    <cellStyle name="SAPBEXfilterItem 2 2 2 7 3" xfId="31772"/>
    <cellStyle name="SAPBEXfilterItem 2 2 2 8" xfId="31773"/>
    <cellStyle name="SAPBEXfilterItem 2 2 2 8 2" xfId="31774"/>
    <cellStyle name="SAPBEXfilterItem 2 2 2 8 2 2" xfId="31775"/>
    <cellStyle name="SAPBEXfilterItem 2 2 2 8 3" xfId="31776"/>
    <cellStyle name="SAPBEXfilterItem 2 2 2 9" xfId="31777"/>
    <cellStyle name="SAPBEXfilterItem 2 2 2 9 2" xfId="31778"/>
    <cellStyle name="SAPBEXfilterItem 2 2 2 9 2 2" xfId="31779"/>
    <cellStyle name="SAPBEXfilterItem 2 2 2 9 3" xfId="31780"/>
    <cellStyle name="SAPBEXfilterItem 2 2 3" xfId="31781"/>
    <cellStyle name="SAPBEXfilterItem 2 2 3 2" xfId="31782"/>
    <cellStyle name="SAPBEXfilterItem 2 2 3 2 2" xfId="31783"/>
    <cellStyle name="SAPBEXfilterItem 2 2 3 3" xfId="31784"/>
    <cellStyle name="SAPBEXfilterItem 2 2 4" xfId="31785"/>
    <cellStyle name="SAPBEXfilterItem 2 2 4 2" xfId="31786"/>
    <cellStyle name="SAPBEXfilterItem 2 2 4 2 2" xfId="31787"/>
    <cellStyle name="SAPBEXfilterItem 2 2 4 3" xfId="31788"/>
    <cellStyle name="SAPBEXfilterItem 2 2 5" xfId="31789"/>
    <cellStyle name="SAPBEXfilterItem 2 2 5 2" xfId="31790"/>
    <cellStyle name="SAPBEXfilterItem 2 2 5 2 2" xfId="31791"/>
    <cellStyle name="SAPBEXfilterItem 2 2 5 3" xfId="31792"/>
    <cellStyle name="SAPBEXfilterItem 2 2 6" xfId="31793"/>
    <cellStyle name="SAPBEXfilterItem 2 2 6 2" xfId="31794"/>
    <cellStyle name="SAPBEXfilterItem 2 2 6 2 2" xfId="31795"/>
    <cellStyle name="SAPBEXfilterItem 2 2 6 3" xfId="31796"/>
    <cellStyle name="SAPBEXfilterItem 2 2 7" xfId="31797"/>
    <cellStyle name="SAPBEXfilterItem 2 2 7 2" xfId="31798"/>
    <cellStyle name="SAPBEXfilterItem 2 2 7 2 2" xfId="31799"/>
    <cellStyle name="SAPBEXfilterItem 2 2 7 3" xfId="31800"/>
    <cellStyle name="SAPBEXfilterItem 2 2 8" xfId="31801"/>
    <cellStyle name="SAPBEXfilterItem 2 2 8 2" xfId="31802"/>
    <cellStyle name="SAPBEXfilterItem 2 2 8 2 2" xfId="31803"/>
    <cellStyle name="SAPBEXfilterItem 2 2 8 3" xfId="31804"/>
    <cellStyle name="SAPBEXfilterItem 2 2 9" xfId="31805"/>
    <cellStyle name="SAPBEXfilterItem 2 2 9 2" xfId="31806"/>
    <cellStyle name="SAPBEXfilterItem 2 2 9 2 2" xfId="31807"/>
    <cellStyle name="SAPBEXfilterItem 2 2 9 3" xfId="31808"/>
    <cellStyle name="SAPBEXfilterItem 2 20" xfId="31809"/>
    <cellStyle name="SAPBEXfilterItem 2 20 2" xfId="31810"/>
    <cellStyle name="SAPBEXfilterItem 2 20 2 2" xfId="31811"/>
    <cellStyle name="SAPBEXfilterItem 2 20 3" xfId="31812"/>
    <cellStyle name="SAPBEXfilterItem 2 21" xfId="31813"/>
    <cellStyle name="SAPBEXfilterItem 2 21 2" xfId="31814"/>
    <cellStyle name="SAPBEXfilterItem 2 22" xfId="31815"/>
    <cellStyle name="SAPBEXfilterItem 2 3" xfId="31816"/>
    <cellStyle name="SAPBEXfilterItem 2 3 10" xfId="31817"/>
    <cellStyle name="SAPBEXfilterItem 2 3 10 2" xfId="31818"/>
    <cellStyle name="SAPBEXfilterItem 2 3 10 2 2" xfId="31819"/>
    <cellStyle name="SAPBEXfilterItem 2 3 10 3" xfId="31820"/>
    <cellStyle name="SAPBEXfilterItem 2 3 11" xfId="31821"/>
    <cellStyle name="SAPBEXfilterItem 2 3 11 2" xfId="31822"/>
    <cellStyle name="SAPBEXfilterItem 2 3 11 2 2" xfId="31823"/>
    <cellStyle name="SAPBEXfilterItem 2 3 11 3" xfId="31824"/>
    <cellStyle name="SAPBEXfilterItem 2 3 12" xfId="31825"/>
    <cellStyle name="SAPBEXfilterItem 2 3 12 2" xfId="31826"/>
    <cellStyle name="SAPBEXfilterItem 2 3 12 2 2" xfId="31827"/>
    <cellStyle name="SAPBEXfilterItem 2 3 12 3" xfId="31828"/>
    <cellStyle name="SAPBEXfilterItem 2 3 13" xfId="31829"/>
    <cellStyle name="SAPBEXfilterItem 2 3 13 2" xfId="31830"/>
    <cellStyle name="SAPBEXfilterItem 2 3 13 2 2" xfId="31831"/>
    <cellStyle name="SAPBEXfilterItem 2 3 13 3" xfId="31832"/>
    <cellStyle name="SAPBEXfilterItem 2 3 14" xfId="31833"/>
    <cellStyle name="SAPBEXfilterItem 2 3 14 2" xfId="31834"/>
    <cellStyle name="SAPBEXfilterItem 2 3 14 2 2" xfId="31835"/>
    <cellStyle name="SAPBEXfilterItem 2 3 14 3" xfId="31836"/>
    <cellStyle name="SAPBEXfilterItem 2 3 15" xfId="31837"/>
    <cellStyle name="SAPBEXfilterItem 2 3 15 2" xfId="31838"/>
    <cellStyle name="SAPBEXfilterItem 2 3 15 2 2" xfId="31839"/>
    <cellStyle name="SAPBEXfilterItem 2 3 15 3" xfId="31840"/>
    <cellStyle name="SAPBEXfilterItem 2 3 16" xfId="31841"/>
    <cellStyle name="SAPBEXfilterItem 2 3 16 2" xfId="31842"/>
    <cellStyle name="SAPBEXfilterItem 2 3 16 2 2" xfId="31843"/>
    <cellStyle name="SAPBEXfilterItem 2 3 16 3" xfId="31844"/>
    <cellStyle name="SAPBEXfilterItem 2 3 17" xfId="31845"/>
    <cellStyle name="SAPBEXfilterItem 2 3 17 2" xfId="31846"/>
    <cellStyle name="SAPBEXfilterItem 2 3 18" xfId="31847"/>
    <cellStyle name="SAPBEXfilterItem 2 3 2" xfId="31848"/>
    <cellStyle name="SAPBEXfilterItem 2 3 2 10" xfId="31849"/>
    <cellStyle name="SAPBEXfilterItem 2 3 2 10 2" xfId="31850"/>
    <cellStyle name="SAPBEXfilterItem 2 3 2 10 2 2" xfId="31851"/>
    <cellStyle name="SAPBEXfilterItem 2 3 2 10 3" xfId="31852"/>
    <cellStyle name="SAPBEXfilterItem 2 3 2 11" xfId="31853"/>
    <cellStyle name="SAPBEXfilterItem 2 3 2 11 2" xfId="31854"/>
    <cellStyle name="SAPBEXfilterItem 2 3 2 11 2 2" xfId="31855"/>
    <cellStyle name="SAPBEXfilterItem 2 3 2 11 3" xfId="31856"/>
    <cellStyle name="SAPBEXfilterItem 2 3 2 12" xfId="31857"/>
    <cellStyle name="SAPBEXfilterItem 2 3 2 12 2" xfId="31858"/>
    <cellStyle name="SAPBEXfilterItem 2 3 2 12 2 2" xfId="31859"/>
    <cellStyle name="SAPBEXfilterItem 2 3 2 12 3" xfId="31860"/>
    <cellStyle name="SAPBEXfilterItem 2 3 2 13" xfId="31861"/>
    <cellStyle name="SAPBEXfilterItem 2 3 2 13 2" xfId="31862"/>
    <cellStyle name="SAPBEXfilterItem 2 3 2 13 2 2" xfId="31863"/>
    <cellStyle name="SAPBEXfilterItem 2 3 2 13 3" xfId="31864"/>
    <cellStyle name="SAPBEXfilterItem 2 3 2 14" xfId="31865"/>
    <cellStyle name="SAPBEXfilterItem 2 3 2 14 2" xfId="31866"/>
    <cellStyle name="SAPBEXfilterItem 2 3 2 14 2 2" xfId="31867"/>
    <cellStyle name="SAPBEXfilterItem 2 3 2 14 3" xfId="31868"/>
    <cellStyle name="SAPBEXfilterItem 2 3 2 15" xfId="31869"/>
    <cellStyle name="SAPBEXfilterItem 2 3 2 15 2" xfId="31870"/>
    <cellStyle name="SAPBEXfilterItem 2 3 2 15 2 2" xfId="31871"/>
    <cellStyle name="SAPBEXfilterItem 2 3 2 15 3" xfId="31872"/>
    <cellStyle name="SAPBEXfilterItem 2 3 2 16" xfId="31873"/>
    <cellStyle name="SAPBEXfilterItem 2 3 2 16 2" xfId="31874"/>
    <cellStyle name="SAPBEXfilterItem 2 3 2 17" xfId="31875"/>
    <cellStyle name="SAPBEXfilterItem 2 3 2 2" xfId="31876"/>
    <cellStyle name="SAPBEXfilterItem 2 3 2 2 2" xfId="31877"/>
    <cellStyle name="SAPBEXfilterItem 2 3 2 2 2 2" xfId="31878"/>
    <cellStyle name="SAPBEXfilterItem 2 3 2 2 3" xfId="31879"/>
    <cellStyle name="SAPBEXfilterItem 2 3 2 3" xfId="31880"/>
    <cellStyle name="SAPBEXfilterItem 2 3 2 3 2" xfId="31881"/>
    <cellStyle name="SAPBEXfilterItem 2 3 2 3 2 2" xfId="31882"/>
    <cellStyle name="SAPBEXfilterItem 2 3 2 3 3" xfId="31883"/>
    <cellStyle name="SAPBEXfilterItem 2 3 2 4" xfId="31884"/>
    <cellStyle name="SAPBEXfilterItem 2 3 2 4 2" xfId="31885"/>
    <cellStyle name="SAPBEXfilterItem 2 3 2 4 2 2" xfId="31886"/>
    <cellStyle name="SAPBEXfilterItem 2 3 2 4 3" xfId="31887"/>
    <cellStyle name="SAPBEXfilterItem 2 3 2 5" xfId="31888"/>
    <cellStyle name="SAPBEXfilterItem 2 3 2 5 2" xfId="31889"/>
    <cellStyle name="SAPBEXfilterItem 2 3 2 5 2 2" xfId="31890"/>
    <cellStyle name="SAPBEXfilterItem 2 3 2 5 3" xfId="31891"/>
    <cellStyle name="SAPBEXfilterItem 2 3 2 6" xfId="31892"/>
    <cellStyle name="SAPBEXfilterItem 2 3 2 6 2" xfId="31893"/>
    <cellStyle name="SAPBEXfilterItem 2 3 2 6 2 2" xfId="31894"/>
    <cellStyle name="SAPBEXfilterItem 2 3 2 6 3" xfId="31895"/>
    <cellStyle name="SAPBEXfilterItem 2 3 2 7" xfId="31896"/>
    <cellStyle name="SAPBEXfilterItem 2 3 2 7 2" xfId="31897"/>
    <cellStyle name="SAPBEXfilterItem 2 3 2 7 2 2" xfId="31898"/>
    <cellStyle name="SAPBEXfilterItem 2 3 2 7 3" xfId="31899"/>
    <cellStyle name="SAPBEXfilterItem 2 3 2 8" xfId="31900"/>
    <cellStyle name="SAPBEXfilterItem 2 3 2 8 2" xfId="31901"/>
    <cellStyle name="SAPBEXfilterItem 2 3 2 8 2 2" xfId="31902"/>
    <cellStyle name="SAPBEXfilterItem 2 3 2 8 3" xfId="31903"/>
    <cellStyle name="SAPBEXfilterItem 2 3 2 9" xfId="31904"/>
    <cellStyle name="SAPBEXfilterItem 2 3 2 9 2" xfId="31905"/>
    <cellStyle name="SAPBEXfilterItem 2 3 2 9 2 2" xfId="31906"/>
    <cellStyle name="SAPBEXfilterItem 2 3 2 9 3" xfId="31907"/>
    <cellStyle name="SAPBEXfilterItem 2 3 3" xfId="31908"/>
    <cellStyle name="SAPBEXfilterItem 2 3 3 2" xfId="31909"/>
    <cellStyle name="SAPBEXfilterItem 2 3 3 2 2" xfId="31910"/>
    <cellStyle name="SAPBEXfilterItem 2 3 3 3" xfId="31911"/>
    <cellStyle name="SAPBEXfilterItem 2 3 4" xfId="31912"/>
    <cellStyle name="SAPBEXfilterItem 2 3 4 2" xfId="31913"/>
    <cellStyle name="SAPBEXfilterItem 2 3 4 2 2" xfId="31914"/>
    <cellStyle name="SAPBEXfilterItem 2 3 4 3" xfId="31915"/>
    <cellStyle name="SAPBEXfilterItem 2 3 5" xfId="31916"/>
    <cellStyle name="SAPBEXfilterItem 2 3 5 2" xfId="31917"/>
    <cellStyle name="SAPBEXfilterItem 2 3 5 2 2" xfId="31918"/>
    <cellStyle name="SAPBEXfilterItem 2 3 5 3" xfId="31919"/>
    <cellStyle name="SAPBEXfilterItem 2 3 6" xfId="31920"/>
    <cellStyle name="SAPBEXfilterItem 2 3 6 2" xfId="31921"/>
    <cellStyle name="SAPBEXfilterItem 2 3 6 2 2" xfId="31922"/>
    <cellStyle name="SAPBEXfilterItem 2 3 6 3" xfId="31923"/>
    <cellStyle name="SAPBEXfilterItem 2 3 7" xfId="31924"/>
    <cellStyle name="SAPBEXfilterItem 2 3 7 2" xfId="31925"/>
    <cellStyle name="SAPBEXfilterItem 2 3 7 2 2" xfId="31926"/>
    <cellStyle name="SAPBEXfilterItem 2 3 7 3" xfId="31927"/>
    <cellStyle name="SAPBEXfilterItem 2 3 8" xfId="31928"/>
    <cellStyle name="SAPBEXfilterItem 2 3 8 2" xfId="31929"/>
    <cellStyle name="SAPBEXfilterItem 2 3 8 2 2" xfId="31930"/>
    <cellStyle name="SAPBEXfilterItem 2 3 8 3" xfId="31931"/>
    <cellStyle name="SAPBEXfilterItem 2 3 9" xfId="31932"/>
    <cellStyle name="SAPBEXfilterItem 2 3 9 2" xfId="31933"/>
    <cellStyle name="SAPBEXfilterItem 2 3 9 2 2" xfId="31934"/>
    <cellStyle name="SAPBEXfilterItem 2 3 9 3" xfId="31935"/>
    <cellStyle name="SAPBEXfilterItem 2 4" xfId="31936"/>
    <cellStyle name="SAPBEXfilterItem 2 4 10" xfId="31937"/>
    <cellStyle name="SAPBEXfilterItem 2 4 10 2" xfId="31938"/>
    <cellStyle name="SAPBEXfilterItem 2 4 10 2 2" xfId="31939"/>
    <cellStyle name="SAPBEXfilterItem 2 4 10 3" xfId="31940"/>
    <cellStyle name="SAPBEXfilterItem 2 4 11" xfId="31941"/>
    <cellStyle name="SAPBEXfilterItem 2 4 11 2" xfId="31942"/>
    <cellStyle name="SAPBEXfilterItem 2 4 11 2 2" xfId="31943"/>
    <cellStyle name="SAPBEXfilterItem 2 4 11 3" xfId="31944"/>
    <cellStyle name="SAPBEXfilterItem 2 4 12" xfId="31945"/>
    <cellStyle name="SAPBEXfilterItem 2 4 12 2" xfId="31946"/>
    <cellStyle name="SAPBEXfilterItem 2 4 12 2 2" xfId="31947"/>
    <cellStyle name="SAPBEXfilterItem 2 4 12 3" xfId="31948"/>
    <cellStyle name="SAPBEXfilterItem 2 4 13" xfId="31949"/>
    <cellStyle name="SAPBEXfilterItem 2 4 13 2" xfId="31950"/>
    <cellStyle name="SAPBEXfilterItem 2 4 13 2 2" xfId="31951"/>
    <cellStyle name="SAPBEXfilterItem 2 4 13 3" xfId="31952"/>
    <cellStyle name="SAPBEXfilterItem 2 4 14" xfId="31953"/>
    <cellStyle name="SAPBEXfilterItem 2 4 14 2" xfId="31954"/>
    <cellStyle name="SAPBEXfilterItem 2 4 14 2 2" xfId="31955"/>
    <cellStyle name="SAPBEXfilterItem 2 4 14 3" xfId="31956"/>
    <cellStyle name="SAPBEXfilterItem 2 4 15" xfId="31957"/>
    <cellStyle name="SAPBEXfilterItem 2 4 15 2" xfId="31958"/>
    <cellStyle name="SAPBEXfilterItem 2 4 15 2 2" xfId="31959"/>
    <cellStyle name="SAPBEXfilterItem 2 4 15 3" xfId="31960"/>
    <cellStyle name="SAPBEXfilterItem 2 4 16" xfId="31961"/>
    <cellStyle name="SAPBEXfilterItem 2 4 16 2" xfId="31962"/>
    <cellStyle name="SAPBEXfilterItem 2 4 16 2 2" xfId="31963"/>
    <cellStyle name="SAPBEXfilterItem 2 4 16 3" xfId="31964"/>
    <cellStyle name="SAPBEXfilterItem 2 4 17" xfId="31965"/>
    <cellStyle name="SAPBEXfilterItem 2 4 17 2" xfId="31966"/>
    <cellStyle name="SAPBEXfilterItem 2 4 18" xfId="31967"/>
    <cellStyle name="SAPBEXfilterItem 2 4 2" xfId="31968"/>
    <cellStyle name="SAPBEXfilterItem 2 4 2 10" xfId="31969"/>
    <cellStyle name="SAPBEXfilterItem 2 4 2 10 2" xfId="31970"/>
    <cellStyle name="SAPBEXfilterItem 2 4 2 10 2 2" xfId="31971"/>
    <cellStyle name="SAPBEXfilterItem 2 4 2 10 3" xfId="31972"/>
    <cellStyle name="SAPBEXfilterItem 2 4 2 11" xfId="31973"/>
    <cellStyle name="SAPBEXfilterItem 2 4 2 11 2" xfId="31974"/>
    <cellStyle name="SAPBEXfilterItem 2 4 2 11 2 2" xfId="31975"/>
    <cellStyle name="SAPBEXfilterItem 2 4 2 11 3" xfId="31976"/>
    <cellStyle name="SAPBEXfilterItem 2 4 2 12" xfId="31977"/>
    <cellStyle name="SAPBEXfilterItem 2 4 2 12 2" xfId="31978"/>
    <cellStyle name="SAPBEXfilterItem 2 4 2 12 2 2" xfId="31979"/>
    <cellStyle name="SAPBEXfilterItem 2 4 2 12 3" xfId="31980"/>
    <cellStyle name="SAPBEXfilterItem 2 4 2 13" xfId="31981"/>
    <cellStyle name="SAPBEXfilterItem 2 4 2 13 2" xfId="31982"/>
    <cellStyle name="SAPBEXfilterItem 2 4 2 13 2 2" xfId="31983"/>
    <cellStyle name="SAPBEXfilterItem 2 4 2 13 3" xfId="31984"/>
    <cellStyle name="SAPBEXfilterItem 2 4 2 14" xfId="31985"/>
    <cellStyle name="SAPBEXfilterItem 2 4 2 14 2" xfId="31986"/>
    <cellStyle name="SAPBEXfilterItem 2 4 2 14 2 2" xfId="31987"/>
    <cellStyle name="SAPBEXfilterItem 2 4 2 14 3" xfId="31988"/>
    <cellStyle name="SAPBEXfilterItem 2 4 2 15" xfId="31989"/>
    <cellStyle name="SAPBEXfilterItem 2 4 2 15 2" xfId="31990"/>
    <cellStyle name="SAPBEXfilterItem 2 4 2 15 2 2" xfId="31991"/>
    <cellStyle name="SAPBEXfilterItem 2 4 2 15 3" xfId="31992"/>
    <cellStyle name="SAPBEXfilterItem 2 4 2 16" xfId="31993"/>
    <cellStyle name="SAPBEXfilterItem 2 4 2 16 2" xfId="31994"/>
    <cellStyle name="SAPBEXfilterItem 2 4 2 17" xfId="31995"/>
    <cellStyle name="SAPBEXfilterItem 2 4 2 2" xfId="31996"/>
    <cellStyle name="SAPBEXfilterItem 2 4 2 2 2" xfId="31997"/>
    <cellStyle name="SAPBEXfilterItem 2 4 2 2 2 2" xfId="31998"/>
    <cellStyle name="SAPBEXfilterItem 2 4 2 2 3" xfId="31999"/>
    <cellStyle name="SAPBEXfilterItem 2 4 2 3" xfId="32000"/>
    <cellStyle name="SAPBEXfilterItem 2 4 2 3 2" xfId="32001"/>
    <cellStyle name="SAPBEXfilterItem 2 4 2 3 2 2" xfId="32002"/>
    <cellStyle name="SAPBEXfilterItem 2 4 2 3 3" xfId="32003"/>
    <cellStyle name="SAPBEXfilterItem 2 4 2 4" xfId="32004"/>
    <cellStyle name="SAPBEXfilterItem 2 4 2 4 2" xfId="32005"/>
    <cellStyle name="SAPBEXfilterItem 2 4 2 4 2 2" xfId="32006"/>
    <cellStyle name="SAPBEXfilterItem 2 4 2 4 3" xfId="32007"/>
    <cellStyle name="SAPBEXfilterItem 2 4 2 5" xfId="32008"/>
    <cellStyle name="SAPBEXfilterItem 2 4 2 5 2" xfId="32009"/>
    <cellStyle name="SAPBEXfilterItem 2 4 2 5 2 2" xfId="32010"/>
    <cellStyle name="SAPBEXfilterItem 2 4 2 5 3" xfId="32011"/>
    <cellStyle name="SAPBEXfilterItem 2 4 2 6" xfId="32012"/>
    <cellStyle name="SAPBEXfilterItem 2 4 2 6 2" xfId="32013"/>
    <cellStyle name="SAPBEXfilterItem 2 4 2 6 2 2" xfId="32014"/>
    <cellStyle name="SAPBEXfilterItem 2 4 2 6 3" xfId="32015"/>
    <cellStyle name="SAPBEXfilterItem 2 4 2 7" xfId="32016"/>
    <cellStyle name="SAPBEXfilterItem 2 4 2 7 2" xfId="32017"/>
    <cellStyle name="SAPBEXfilterItem 2 4 2 7 2 2" xfId="32018"/>
    <cellStyle name="SAPBEXfilterItem 2 4 2 7 3" xfId="32019"/>
    <cellStyle name="SAPBEXfilterItem 2 4 2 8" xfId="32020"/>
    <cellStyle name="SAPBEXfilterItem 2 4 2 8 2" xfId="32021"/>
    <cellStyle name="SAPBEXfilterItem 2 4 2 8 2 2" xfId="32022"/>
    <cellStyle name="SAPBEXfilterItem 2 4 2 8 3" xfId="32023"/>
    <cellStyle name="SAPBEXfilterItem 2 4 2 9" xfId="32024"/>
    <cellStyle name="SAPBEXfilterItem 2 4 2 9 2" xfId="32025"/>
    <cellStyle name="SAPBEXfilterItem 2 4 2 9 2 2" xfId="32026"/>
    <cellStyle name="SAPBEXfilterItem 2 4 2 9 3" xfId="32027"/>
    <cellStyle name="SAPBEXfilterItem 2 4 3" xfId="32028"/>
    <cellStyle name="SAPBEXfilterItem 2 4 3 2" xfId="32029"/>
    <cellStyle name="SAPBEXfilterItem 2 4 3 2 2" xfId="32030"/>
    <cellStyle name="SAPBEXfilterItem 2 4 3 3" xfId="32031"/>
    <cellStyle name="SAPBEXfilterItem 2 4 4" xfId="32032"/>
    <cellStyle name="SAPBEXfilterItem 2 4 4 2" xfId="32033"/>
    <cellStyle name="SAPBEXfilterItem 2 4 4 2 2" xfId="32034"/>
    <cellStyle name="SAPBEXfilterItem 2 4 4 3" xfId="32035"/>
    <cellStyle name="SAPBEXfilterItem 2 4 5" xfId="32036"/>
    <cellStyle name="SAPBEXfilterItem 2 4 5 2" xfId="32037"/>
    <cellStyle name="SAPBEXfilterItem 2 4 5 2 2" xfId="32038"/>
    <cellStyle name="SAPBEXfilterItem 2 4 5 3" xfId="32039"/>
    <cellStyle name="SAPBEXfilterItem 2 4 6" xfId="32040"/>
    <cellStyle name="SAPBEXfilterItem 2 4 6 2" xfId="32041"/>
    <cellStyle name="SAPBEXfilterItem 2 4 6 2 2" xfId="32042"/>
    <cellStyle name="SAPBEXfilterItem 2 4 6 3" xfId="32043"/>
    <cellStyle name="SAPBEXfilterItem 2 4 7" xfId="32044"/>
    <cellStyle name="SAPBEXfilterItem 2 4 7 2" xfId="32045"/>
    <cellStyle name="SAPBEXfilterItem 2 4 7 2 2" xfId="32046"/>
    <cellStyle name="SAPBEXfilterItem 2 4 7 3" xfId="32047"/>
    <cellStyle name="SAPBEXfilterItem 2 4 8" xfId="32048"/>
    <cellStyle name="SAPBEXfilterItem 2 4 8 2" xfId="32049"/>
    <cellStyle name="SAPBEXfilterItem 2 4 8 2 2" xfId="32050"/>
    <cellStyle name="SAPBEXfilterItem 2 4 8 3" xfId="32051"/>
    <cellStyle name="SAPBEXfilterItem 2 4 9" xfId="32052"/>
    <cellStyle name="SAPBEXfilterItem 2 4 9 2" xfId="32053"/>
    <cellStyle name="SAPBEXfilterItem 2 4 9 2 2" xfId="32054"/>
    <cellStyle name="SAPBEXfilterItem 2 4 9 3" xfId="32055"/>
    <cellStyle name="SAPBEXfilterItem 2 5" xfId="32056"/>
    <cellStyle name="SAPBEXfilterItem 2 5 10" xfId="32057"/>
    <cellStyle name="SAPBEXfilterItem 2 5 10 2" xfId="32058"/>
    <cellStyle name="SAPBEXfilterItem 2 5 10 2 2" xfId="32059"/>
    <cellStyle name="SAPBEXfilterItem 2 5 10 3" xfId="32060"/>
    <cellStyle name="SAPBEXfilterItem 2 5 11" xfId="32061"/>
    <cellStyle name="SAPBEXfilterItem 2 5 11 2" xfId="32062"/>
    <cellStyle name="SAPBEXfilterItem 2 5 11 2 2" xfId="32063"/>
    <cellStyle name="SAPBEXfilterItem 2 5 11 3" xfId="32064"/>
    <cellStyle name="SAPBEXfilterItem 2 5 12" xfId="32065"/>
    <cellStyle name="SAPBEXfilterItem 2 5 12 2" xfId="32066"/>
    <cellStyle name="SAPBEXfilterItem 2 5 12 2 2" xfId="32067"/>
    <cellStyle name="SAPBEXfilterItem 2 5 12 3" xfId="32068"/>
    <cellStyle name="SAPBEXfilterItem 2 5 13" xfId="32069"/>
    <cellStyle name="SAPBEXfilterItem 2 5 13 2" xfId="32070"/>
    <cellStyle name="SAPBEXfilterItem 2 5 13 2 2" xfId="32071"/>
    <cellStyle name="SAPBEXfilterItem 2 5 13 3" xfId="32072"/>
    <cellStyle name="SAPBEXfilterItem 2 5 14" xfId="32073"/>
    <cellStyle name="SAPBEXfilterItem 2 5 14 2" xfId="32074"/>
    <cellStyle name="SAPBEXfilterItem 2 5 14 2 2" xfId="32075"/>
    <cellStyle name="SAPBEXfilterItem 2 5 14 3" xfId="32076"/>
    <cellStyle name="SAPBEXfilterItem 2 5 15" xfId="32077"/>
    <cellStyle name="SAPBEXfilterItem 2 5 15 2" xfId="32078"/>
    <cellStyle name="SAPBEXfilterItem 2 5 15 2 2" xfId="32079"/>
    <cellStyle name="SAPBEXfilterItem 2 5 15 3" xfId="32080"/>
    <cellStyle name="SAPBEXfilterItem 2 5 16" xfId="32081"/>
    <cellStyle name="SAPBEXfilterItem 2 5 16 2" xfId="32082"/>
    <cellStyle name="SAPBEXfilterItem 2 5 16 2 2" xfId="32083"/>
    <cellStyle name="SAPBEXfilterItem 2 5 16 3" xfId="32084"/>
    <cellStyle name="SAPBEXfilterItem 2 5 17" xfId="32085"/>
    <cellStyle name="SAPBEXfilterItem 2 5 17 2" xfId="32086"/>
    <cellStyle name="SAPBEXfilterItem 2 5 18" xfId="32087"/>
    <cellStyle name="SAPBEXfilterItem 2 5 2" xfId="32088"/>
    <cellStyle name="SAPBEXfilterItem 2 5 2 10" xfId="32089"/>
    <cellStyle name="SAPBEXfilterItem 2 5 2 10 2" xfId="32090"/>
    <cellStyle name="SAPBEXfilterItem 2 5 2 10 2 2" xfId="32091"/>
    <cellStyle name="SAPBEXfilterItem 2 5 2 10 3" xfId="32092"/>
    <cellStyle name="SAPBEXfilterItem 2 5 2 11" xfId="32093"/>
    <cellStyle name="SAPBEXfilterItem 2 5 2 11 2" xfId="32094"/>
    <cellStyle name="SAPBEXfilterItem 2 5 2 11 2 2" xfId="32095"/>
    <cellStyle name="SAPBEXfilterItem 2 5 2 11 3" xfId="32096"/>
    <cellStyle name="SAPBEXfilterItem 2 5 2 12" xfId="32097"/>
    <cellStyle name="SAPBEXfilterItem 2 5 2 12 2" xfId="32098"/>
    <cellStyle name="SAPBEXfilterItem 2 5 2 12 2 2" xfId="32099"/>
    <cellStyle name="SAPBEXfilterItem 2 5 2 12 3" xfId="32100"/>
    <cellStyle name="SAPBEXfilterItem 2 5 2 13" xfId="32101"/>
    <cellStyle name="SAPBEXfilterItem 2 5 2 13 2" xfId="32102"/>
    <cellStyle name="SAPBEXfilterItem 2 5 2 13 2 2" xfId="32103"/>
    <cellStyle name="SAPBEXfilterItem 2 5 2 13 3" xfId="32104"/>
    <cellStyle name="SAPBEXfilterItem 2 5 2 14" xfId="32105"/>
    <cellStyle name="SAPBEXfilterItem 2 5 2 14 2" xfId="32106"/>
    <cellStyle name="SAPBEXfilterItem 2 5 2 14 2 2" xfId="32107"/>
    <cellStyle name="SAPBEXfilterItem 2 5 2 14 3" xfId="32108"/>
    <cellStyle name="SAPBEXfilterItem 2 5 2 15" xfId="32109"/>
    <cellStyle name="SAPBEXfilterItem 2 5 2 15 2" xfId="32110"/>
    <cellStyle name="SAPBEXfilterItem 2 5 2 15 2 2" xfId="32111"/>
    <cellStyle name="SAPBEXfilterItem 2 5 2 15 3" xfId="32112"/>
    <cellStyle name="SAPBEXfilterItem 2 5 2 16" xfId="32113"/>
    <cellStyle name="SAPBEXfilterItem 2 5 2 16 2" xfId="32114"/>
    <cellStyle name="SAPBEXfilterItem 2 5 2 17" xfId="32115"/>
    <cellStyle name="SAPBEXfilterItem 2 5 2 2" xfId="32116"/>
    <cellStyle name="SAPBEXfilterItem 2 5 2 2 2" xfId="32117"/>
    <cellStyle name="SAPBEXfilterItem 2 5 2 2 2 2" xfId="32118"/>
    <cellStyle name="SAPBEXfilterItem 2 5 2 2 3" xfId="32119"/>
    <cellStyle name="SAPBEXfilterItem 2 5 2 3" xfId="32120"/>
    <cellStyle name="SAPBEXfilterItem 2 5 2 3 2" xfId="32121"/>
    <cellStyle name="SAPBEXfilterItem 2 5 2 3 2 2" xfId="32122"/>
    <cellStyle name="SAPBEXfilterItem 2 5 2 3 3" xfId="32123"/>
    <cellStyle name="SAPBEXfilterItem 2 5 2 4" xfId="32124"/>
    <cellStyle name="SAPBEXfilterItem 2 5 2 4 2" xfId="32125"/>
    <cellStyle name="SAPBEXfilterItem 2 5 2 4 2 2" xfId="32126"/>
    <cellStyle name="SAPBEXfilterItem 2 5 2 4 3" xfId="32127"/>
    <cellStyle name="SAPBEXfilterItem 2 5 2 5" xfId="32128"/>
    <cellStyle name="SAPBEXfilterItem 2 5 2 5 2" xfId="32129"/>
    <cellStyle name="SAPBEXfilterItem 2 5 2 5 2 2" xfId="32130"/>
    <cellStyle name="SAPBEXfilterItem 2 5 2 5 3" xfId="32131"/>
    <cellStyle name="SAPBEXfilterItem 2 5 2 6" xfId="32132"/>
    <cellStyle name="SAPBEXfilterItem 2 5 2 6 2" xfId="32133"/>
    <cellStyle name="SAPBEXfilterItem 2 5 2 6 2 2" xfId="32134"/>
    <cellStyle name="SAPBEXfilterItem 2 5 2 6 3" xfId="32135"/>
    <cellStyle name="SAPBEXfilterItem 2 5 2 7" xfId="32136"/>
    <cellStyle name="SAPBEXfilterItem 2 5 2 7 2" xfId="32137"/>
    <cellStyle name="SAPBEXfilterItem 2 5 2 7 2 2" xfId="32138"/>
    <cellStyle name="SAPBEXfilterItem 2 5 2 7 3" xfId="32139"/>
    <cellStyle name="SAPBEXfilterItem 2 5 2 8" xfId="32140"/>
    <cellStyle name="SAPBEXfilterItem 2 5 2 8 2" xfId="32141"/>
    <cellStyle name="SAPBEXfilterItem 2 5 2 8 2 2" xfId="32142"/>
    <cellStyle name="SAPBEXfilterItem 2 5 2 8 3" xfId="32143"/>
    <cellStyle name="SAPBEXfilterItem 2 5 2 9" xfId="32144"/>
    <cellStyle name="SAPBEXfilterItem 2 5 2 9 2" xfId="32145"/>
    <cellStyle name="SAPBEXfilterItem 2 5 2 9 2 2" xfId="32146"/>
    <cellStyle name="SAPBEXfilterItem 2 5 2 9 3" xfId="32147"/>
    <cellStyle name="SAPBEXfilterItem 2 5 3" xfId="32148"/>
    <cellStyle name="SAPBEXfilterItem 2 5 3 2" xfId="32149"/>
    <cellStyle name="SAPBEXfilterItem 2 5 3 2 2" xfId="32150"/>
    <cellStyle name="SAPBEXfilterItem 2 5 3 3" xfId="32151"/>
    <cellStyle name="SAPBEXfilterItem 2 5 4" xfId="32152"/>
    <cellStyle name="SAPBEXfilterItem 2 5 4 2" xfId="32153"/>
    <cellStyle name="SAPBEXfilterItem 2 5 4 2 2" xfId="32154"/>
    <cellStyle name="SAPBEXfilterItem 2 5 4 3" xfId="32155"/>
    <cellStyle name="SAPBEXfilterItem 2 5 5" xfId="32156"/>
    <cellStyle name="SAPBEXfilterItem 2 5 5 2" xfId="32157"/>
    <cellStyle name="SAPBEXfilterItem 2 5 5 2 2" xfId="32158"/>
    <cellStyle name="SAPBEXfilterItem 2 5 5 3" xfId="32159"/>
    <cellStyle name="SAPBEXfilterItem 2 5 6" xfId="32160"/>
    <cellStyle name="SAPBEXfilterItem 2 5 6 2" xfId="32161"/>
    <cellStyle name="SAPBEXfilterItem 2 5 6 2 2" xfId="32162"/>
    <cellStyle name="SAPBEXfilterItem 2 5 6 3" xfId="32163"/>
    <cellStyle name="SAPBEXfilterItem 2 5 7" xfId="32164"/>
    <cellStyle name="SAPBEXfilterItem 2 5 7 2" xfId="32165"/>
    <cellStyle name="SAPBEXfilterItem 2 5 7 2 2" xfId="32166"/>
    <cellStyle name="SAPBEXfilterItem 2 5 7 3" xfId="32167"/>
    <cellStyle name="SAPBEXfilterItem 2 5 8" xfId="32168"/>
    <cellStyle name="SAPBEXfilterItem 2 5 8 2" xfId="32169"/>
    <cellStyle name="SAPBEXfilterItem 2 5 8 2 2" xfId="32170"/>
    <cellStyle name="SAPBEXfilterItem 2 5 8 3" xfId="32171"/>
    <cellStyle name="SAPBEXfilterItem 2 5 9" xfId="32172"/>
    <cellStyle name="SAPBEXfilterItem 2 5 9 2" xfId="32173"/>
    <cellStyle name="SAPBEXfilterItem 2 5 9 2 2" xfId="32174"/>
    <cellStyle name="SAPBEXfilterItem 2 5 9 3" xfId="32175"/>
    <cellStyle name="SAPBEXfilterItem 2 6" xfId="32176"/>
    <cellStyle name="SAPBEXfilterItem 2 6 10" xfId="32177"/>
    <cellStyle name="SAPBEXfilterItem 2 6 10 2" xfId="32178"/>
    <cellStyle name="SAPBEXfilterItem 2 6 10 2 2" xfId="32179"/>
    <cellStyle name="SAPBEXfilterItem 2 6 10 3" xfId="32180"/>
    <cellStyle name="SAPBEXfilterItem 2 6 11" xfId="32181"/>
    <cellStyle name="SAPBEXfilterItem 2 6 11 2" xfId="32182"/>
    <cellStyle name="SAPBEXfilterItem 2 6 11 2 2" xfId="32183"/>
    <cellStyle name="SAPBEXfilterItem 2 6 11 3" xfId="32184"/>
    <cellStyle name="SAPBEXfilterItem 2 6 12" xfId="32185"/>
    <cellStyle name="SAPBEXfilterItem 2 6 12 2" xfId="32186"/>
    <cellStyle name="SAPBEXfilterItem 2 6 12 2 2" xfId="32187"/>
    <cellStyle name="SAPBEXfilterItem 2 6 12 3" xfId="32188"/>
    <cellStyle name="SAPBEXfilterItem 2 6 13" xfId="32189"/>
    <cellStyle name="SAPBEXfilterItem 2 6 13 2" xfId="32190"/>
    <cellStyle name="SAPBEXfilterItem 2 6 13 2 2" xfId="32191"/>
    <cellStyle name="SAPBEXfilterItem 2 6 13 3" xfId="32192"/>
    <cellStyle name="SAPBEXfilterItem 2 6 14" xfId="32193"/>
    <cellStyle name="SAPBEXfilterItem 2 6 14 2" xfId="32194"/>
    <cellStyle name="SAPBEXfilterItem 2 6 14 2 2" xfId="32195"/>
    <cellStyle name="SAPBEXfilterItem 2 6 14 3" xfId="32196"/>
    <cellStyle name="SAPBEXfilterItem 2 6 15" xfId="32197"/>
    <cellStyle name="SAPBEXfilterItem 2 6 15 2" xfId="32198"/>
    <cellStyle name="SAPBEXfilterItem 2 6 15 2 2" xfId="32199"/>
    <cellStyle name="SAPBEXfilterItem 2 6 15 3" xfId="32200"/>
    <cellStyle name="SAPBEXfilterItem 2 6 16" xfId="32201"/>
    <cellStyle name="SAPBEXfilterItem 2 6 16 2" xfId="32202"/>
    <cellStyle name="SAPBEXfilterItem 2 6 17" xfId="32203"/>
    <cellStyle name="SAPBEXfilterItem 2 6 2" xfId="32204"/>
    <cellStyle name="SAPBEXfilterItem 2 6 2 2" xfId="32205"/>
    <cellStyle name="SAPBEXfilterItem 2 6 2 2 2" xfId="32206"/>
    <cellStyle name="SAPBEXfilterItem 2 6 2 3" xfId="32207"/>
    <cellStyle name="SAPBEXfilterItem 2 6 3" xfId="32208"/>
    <cellStyle name="SAPBEXfilterItem 2 6 3 2" xfId="32209"/>
    <cellStyle name="SAPBEXfilterItem 2 6 3 2 2" xfId="32210"/>
    <cellStyle name="SAPBEXfilterItem 2 6 3 3" xfId="32211"/>
    <cellStyle name="SAPBEXfilterItem 2 6 4" xfId="32212"/>
    <cellStyle name="SAPBEXfilterItem 2 6 4 2" xfId="32213"/>
    <cellStyle name="SAPBEXfilterItem 2 6 4 2 2" xfId="32214"/>
    <cellStyle name="SAPBEXfilterItem 2 6 4 3" xfId="32215"/>
    <cellStyle name="SAPBEXfilterItem 2 6 5" xfId="32216"/>
    <cellStyle name="SAPBEXfilterItem 2 6 5 2" xfId="32217"/>
    <cellStyle name="SAPBEXfilterItem 2 6 5 2 2" xfId="32218"/>
    <cellStyle name="SAPBEXfilterItem 2 6 5 3" xfId="32219"/>
    <cellStyle name="SAPBEXfilterItem 2 6 6" xfId="32220"/>
    <cellStyle name="SAPBEXfilterItem 2 6 6 2" xfId="32221"/>
    <cellStyle name="SAPBEXfilterItem 2 6 6 2 2" xfId="32222"/>
    <cellStyle name="SAPBEXfilterItem 2 6 6 3" xfId="32223"/>
    <cellStyle name="SAPBEXfilterItem 2 6 7" xfId="32224"/>
    <cellStyle name="SAPBEXfilterItem 2 6 7 2" xfId="32225"/>
    <cellStyle name="SAPBEXfilterItem 2 6 7 2 2" xfId="32226"/>
    <cellStyle name="SAPBEXfilterItem 2 6 7 3" xfId="32227"/>
    <cellStyle name="SAPBEXfilterItem 2 6 8" xfId="32228"/>
    <cellStyle name="SAPBEXfilterItem 2 6 8 2" xfId="32229"/>
    <cellStyle name="SAPBEXfilterItem 2 6 8 2 2" xfId="32230"/>
    <cellStyle name="SAPBEXfilterItem 2 6 8 3" xfId="32231"/>
    <cellStyle name="SAPBEXfilterItem 2 6 9" xfId="32232"/>
    <cellStyle name="SAPBEXfilterItem 2 6 9 2" xfId="32233"/>
    <cellStyle name="SAPBEXfilterItem 2 6 9 2 2" xfId="32234"/>
    <cellStyle name="SAPBEXfilterItem 2 6 9 3" xfId="32235"/>
    <cellStyle name="SAPBEXfilterItem 2 7" xfId="32236"/>
    <cellStyle name="SAPBEXfilterItem 2 7 2" xfId="32237"/>
    <cellStyle name="SAPBEXfilterItem 2 7 2 2" xfId="32238"/>
    <cellStyle name="SAPBEXfilterItem 2 7 3" xfId="32239"/>
    <cellStyle name="SAPBEXfilterItem 2 8" xfId="32240"/>
    <cellStyle name="SAPBEXfilterItem 2 8 2" xfId="32241"/>
    <cellStyle name="SAPBEXfilterItem 2 8 2 2" xfId="32242"/>
    <cellStyle name="SAPBEXfilterItem 2 8 3" xfId="32243"/>
    <cellStyle name="SAPBEXfilterItem 2 9" xfId="32244"/>
    <cellStyle name="SAPBEXfilterItem 2 9 2" xfId="32245"/>
    <cellStyle name="SAPBEXfilterItem 2 9 2 2" xfId="32246"/>
    <cellStyle name="SAPBEXfilterItem 2 9 3" xfId="32247"/>
    <cellStyle name="SAPBEXfilterItem 20" xfId="32248"/>
    <cellStyle name="SAPBEXfilterItem 20 2" xfId="32249"/>
    <cellStyle name="SAPBEXfilterItem 20 2 2" xfId="32250"/>
    <cellStyle name="SAPBEXfilterItem 20 3" xfId="32251"/>
    <cellStyle name="SAPBEXfilterItem 21" xfId="32252"/>
    <cellStyle name="SAPBEXfilterItem 21 2" xfId="32253"/>
    <cellStyle name="SAPBEXfilterItem 21 2 2" xfId="32254"/>
    <cellStyle name="SAPBEXfilterItem 21 3" xfId="32255"/>
    <cellStyle name="SAPBEXfilterItem 22" xfId="32256"/>
    <cellStyle name="SAPBEXfilterItem 22 2" xfId="32257"/>
    <cellStyle name="SAPBEXfilterItem 22 2 2" xfId="32258"/>
    <cellStyle name="SAPBEXfilterItem 22 3" xfId="32259"/>
    <cellStyle name="SAPBEXfilterItem 23" xfId="32260"/>
    <cellStyle name="SAPBEXfilterItem 23 2" xfId="32261"/>
    <cellStyle name="SAPBEXfilterItem 23 2 2" xfId="32262"/>
    <cellStyle name="SAPBEXfilterItem 23 3" xfId="32263"/>
    <cellStyle name="SAPBEXfilterItem 24" xfId="32264"/>
    <cellStyle name="SAPBEXfilterItem 24 2" xfId="32265"/>
    <cellStyle name="SAPBEXfilterItem 25" xfId="32266"/>
    <cellStyle name="SAPBEXfilterItem 3" xfId="32267"/>
    <cellStyle name="SAPBEXfilterItem 3 10" xfId="32268"/>
    <cellStyle name="SAPBEXfilterItem 3 10 2" xfId="32269"/>
    <cellStyle name="SAPBEXfilterItem 3 10 2 2" xfId="32270"/>
    <cellStyle name="SAPBEXfilterItem 3 10 3" xfId="32271"/>
    <cellStyle name="SAPBEXfilterItem 3 11" xfId="32272"/>
    <cellStyle name="SAPBEXfilterItem 3 11 2" xfId="32273"/>
    <cellStyle name="SAPBEXfilterItem 3 11 2 2" xfId="32274"/>
    <cellStyle name="SAPBEXfilterItem 3 11 3" xfId="32275"/>
    <cellStyle name="SAPBEXfilterItem 3 12" xfId="32276"/>
    <cellStyle name="SAPBEXfilterItem 3 12 2" xfId="32277"/>
    <cellStyle name="SAPBEXfilterItem 3 12 2 2" xfId="32278"/>
    <cellStyle name="SAPBEXfilterItem 3 12 3" xfId="32279"/>
    <cellStyle name="SAPBEXfilterItem 3 13" xfId="32280"/>
    <cellStyle name="SAPBEXfilterItem 3 13 2" xfId="32281"/>
    <cellStyle name="SAPBEXfilterItem 3 13 2 2" xfId="32282"/>
    <cellStyle name="SAPBEXfilterItem 3 13 3" xfId="32283"/>
    <cellStyle name="SAPBEXfilterItem 3 14" xfId="32284"/>
    <cellStyle name="SAPBEXfilterItem 3 14 2" xfId="32285"/>
    <cellStyle name="SAPBEXfilterItem 3 14 2 2" xfId="32286"/>
    <cellStyle name="SAPBEXfilterItem 3 14 3" xfId="32287"/>
    <cellStyle name="SAPBEXfilterItem 3 15" xfId="32288"/>
    <cellStyle name="SAPBEXfilterItem 3 15 2" xfId="32289"/>
    <cellStyle name="SAPBEXfilterItem 3 15 2 2" xfId="32290"/>
    <cellStyle name="SAPBEXfilterItem 3 15 3" xfId="32291"/>
    <cellStyle name="SAPBEXfilterItem 3 16" xfId="32292"/>
    <cellStyle name="SAPBEXfilterItem 3 16 2" xfId="32293"/>
    <cellStyle name="SAPBEXfilterItem 3 16 2 2" xfId="32294"/>
    <cellStyle name="SAPBEXfilterItem 3 16 3" xfId="32295"/>
    <cellStyle name="SAPBEXfilterItem 3 17" xfId="32296"/>
    <cellStyle name="SAPBEXfilterItem 3 17 2" xfId="32297"/>
    <cellStyle name="SAPBEXfilterItem 3 17 2 2" xfId="32298"/>
    <cellStyle name="SAPBEXfilterItem 3 17 3" xfId="32299"/>
    <cellStyle name="SAPBEXfilterItem 3 18" xfId="32300"/>
    <cellStyle name="SAPBEXfilterItem 3 18 2" xfId="32301"/>
    <cellStyle name="SAPBEXfilterItem 3 18 2 2" xfId="32302"/>
    <cellStyle name="SAPBEXfilterItem 3 18 3" xfId="32303"/>
    <cellStyle name="SAPBEXfilterItem 3 19" xfId="32304"/>
    <cellStyle name="SAPBEXfilterItem 3 19 2" xfId="32305"/>
    <cellStyle name="SAPBEXfilterItem 3 19 2 2" xfId="32306"/>
    <cellStyle name="SAPBEXfilterItem 3 19 3" xfId="32307"/>
    <cellStyle name="SAPBEXfilterItem 3 2" xfId="32308"/>
    <cellStyle name="SAPBEXfilterItem 3 2 10" xfId="32309"/>
    <cellStyle name="SAPBEXfilterItem 3 2 10 2" xfId="32310"/>
    <cellStyle name="SAPBEXfilterItem 3 2 10 2 2" xfId="32311"/>
    <cellStyle name="SAPBEXfilterItem 3 2 10 3" xfId="32312"/>
    <cellStyle name="SAPBEXfilterItem 3 2 11" xfId="32313"/>
    <cellStyle name="SAPBEXfilterItem 3 2 11 2" xfId="32314"/>
    <cellStyle name="SAPBEXfilterItem 3 2 11 2 2" xfId="32315"/>
    <cellStyle name="SAPBEXfilterItem 3 2 11 3" xfId="32316"/>
    <cellStyle name="SAPBEXfilterItem 3 2 12" xfId="32317"/>
    <cellStyle name="SAPBEXfilterItem 3 2 12 2" xfId="32318"/>
    <cellStyle name="SAPBEXfilterItem 3 2 12 2 2" xfId="32319"/>
    <cellStyle name="SAPBEXfilterItem 3 2 12 3" xfId="32320"/>
    <cellStyle name="SAPBEXfilterItem 3 2 13" xfId="32321"/>
    <cellStyle name="SAPBEXfilterItem 3 2 13 2" xfId="32322"/>
    <cellStyle name="SAPBEXfilterItem 3 2 13 2 2" xfId="32323"/>
    <cellStyle name="SAPBEXfilterItem 3 2 13 3" xfId="32324"/>
    <cellStyle name="SAPBEXfilterItem 3 2 14" xfId="32325"/>
    <cellStyle name="SAPBEXfilterItem 3 2 14 2" xfId="32326"/>
    <cellStyle name="SAPBEXfilterItem 3 2 14 2 2" xfId="32327"/>
    <cellStyle name="SAPBEXfilterItem 3 2 14 3" xfId="32328"/>
    <cellStyle name="SAPBEXfilterItem 3 2 15" xfId="32329"/>
    <cellStyle name="SAPBEXfilterItem 3 2 15 2" xfId="32330"/>
    <cellStyle name="SAPBEXfilterItem 3 2 15 2 2" xfId="32331"/>
    <cellStyle name="SAPBEXfilterItem 3 2 15 3" xfId="32332"/>
    <cellStyle name="SAPBEXfilterItem 3 2 16" xfId="32333"/>
    <cellStyle name="SAPBEXfilterItem 3 2 16 2" xfId="32334"/>
    <cellStyle name="SAPBEXfilterItem 3 2 16 2 2" xfId="32335"/>
    <cellStyle name="SAPBEXfilterItem 3 2 16 3" xfId="32336"/>
    <cellStyle name="SAPBEXfilterItem 3 2 17" xfId="32337"/>
    <cellStyle name="SAPBEXfilterItem 3 2 17 2" xfId="32338"/>
    <cellStyle name="SAPBEXfilterItem 3 2 18" xfId="32339"/>
    <cellStyle name="SAPBEXfilterItem 3 2 2" xfId="32340"/>
    <cellStyle name="SAPBEXfilterItem 3 2 2 10" xfId="32341"/>
    <cellStyle name="SAPBEXfilterItem 3 2 2 10 2" xfId="32342"/>
    <cellStyle name="SAPBEXfilterItem 3 2 2 10 2 2" xfId="32343"/>
    <cellStyle name="SAPBEXfilterItem 3 2 2 10 3" xfId="32344"/>
    <cellStyle name="SAPBEXfilterItem 3 2 2 11" xfId="32345"/>
    <cellStyle name="SAPBEXfilterItem 3 2 2 11 2" xfId="32346"/>
    <cellStyle name="SAPBEXfilterItem 3 2 2 11 2 2" xfId="32347"/>
    <cellStyle name="SAPBEXfilterItem 3 2 2 11 3" xfId="32348"/>
    <cellStyle name="SAPBEXfilterItem 3 2 2 12" xfId="32349"/>
    <cellStyle name="SAPBEXfilterItem 3 2 2 12 2" xfId="32350"/>
    <cellStyle name="SAPBEXfilterItem 3 2 2 12 2 2" xfId="32351"/>
    <cellStyle name="SAPBEXfilterItem 3 2 2 12 3" xfId="32352"/>
    <cellStyle name="SAPBEXfilterItem 3 2 2 13" xfId="32353"/>
    <cellStyle name="SAPBEXfilterItem 3 2 2 13 2" xfId="32354"/>
    <cellStyle name="SAPBEXfilterItem 3 2 2 13 2 2" xfId="32355"/>
    <cellStyle name="SAPBEXfilterItem 3 2 2 13 3" xfId="32356"/>
    <cellStyle name="SAPBEXfilterItem 3 2 2 14" xfId="32357"/>
    <cellStyle name="SAPBEXfilterItem 3 2 2 14 2" xfId="32358"/>
    <cellStyle name="SAPBEXfilterItem 3 2 2 14 2 2" xfId="32359"/>
    <cellStyle name="SAPBEXfilterItem 3 2 2 14 3" xfId="32360"/>
    <cellStyle name="SAPBEXfilterItem 3 2 2 15" xfId="32361"/>
    <cellStyle name="SAPBEXfilterItem 3 2 2 15 2" xfId="32362"/>
    <cellStyle name="SAPBEXfilterItem 3 2 2 15 2 2" xfId="32363"/>
    <cellStyle name="SAPBEXfilterItem 3 2 2 15 3" xfId="32364"/>
    <cellStyle name="SAPBEXfilterItem 3 2 2 16" xfId="32365"/>
    <cellStyle name="SAPBEXfilterItem 3 2 2 16 2" xfId="32366"/>
    <cellStyle name="SAPBEXfilterItem 3 2 2 17" xfId="32367"/>
    <cellStyle name="SAPBEXfilterItem 3 2 2 2" xfId="32368"/>
    <cellStyle name="SAPBEXfilterItem 3 2 2 2 2" xfId="32369"/>
    <cellStyle name="SAPBEXfilterItem 3 2 2 2 2 2" xfId="32370"/>
    <cellStyle name="SAPBEXfilterItem 3 2 2 2 3" xfId="32371"/>
    <cellStyle name="SAPBEXfilterItem 3 2 2 3" xfId="32372"/>
    <cellStyle name="SAPBEXfilterItem 3 2 2 3 2" xfId="32373"/>
    <cellStyle name="SAPBEXfilterItem 3 2 2 3 2 2" xfId="32374"/>
    <cellStyle name="SAPBEXfilterItem 3 2 2 3 3" xfId="32375"/>
    <cellStyle name="SAPBEXfilterItem 3 2 2 4" xfId="32376"/>
    <cellStyle name="SAPBEXfilterItem 3 2 2 4 2" xfId="32377"/>
    <cellStyle name="SAPBEXfilterItem 3 2 2 4 2 2" xfId="32378"/>
    <cellStyle name="SAPBEXfilterItem 3 2 2 4 3" xfId="32379"/>
    <cellStyle name="SAPBEXfilterItem 3 2 2 5" xfId="32380"/>
    <cellStyle name="SAPBEXfilterItem 3 2 2 5 2" xfId="32381"/>
    <cellStyle name="SAPBEXfilterItem 3 2 2 5 2 2" xfId="32382"/>
    <cellStyle name="SAPBEXfilterItem 3 2 2 5 3" xfId="32383"/>
    <cellStyle name="SAPBEXfilterItem 3 2 2 6" xfId="32384"/>
    <cellStyle name="SAPBEXfilterItem 3 2 2 6 2" xfId="32385"/>
    <cellStyle name="SAPBEXfilterItem 3 2 2 6 2 2" xfId="32386"/>
    <cellStyle name="SAPBEXfilterItem 3 2 2 6 3" xfId="32387"/>
    <cellStyle name="SAPBEXfilterItem 3 2 2 7" xfId="32388"/>
    <cellStyle name="SAPBEXfilterItem 3 2 2 7 2" xfId="32389"/>
    <cellStyle name="SAPBEXfilterItem 3 2 2 7 2 2" xfId="32390"/>
    <cellStyle name="SAPBEXfilterItem 3 2 2 7 3" xfId="32391"/>
    <cellStyle name="SAPBEXfilterItem 3 2 2 8" xfId="32392"/>
    <cellStyle name="SAPBEXfilterItem 3 2 2 8 2" xfId="32393"/>
    <cellStyle name="SAPBEXfilterItem 3 2 2 8 2 2" xfId="32394"/>
    <cellStyle name="SAPBEXfilterItem 3 2 2 8 3" xfId="32395"/>
    <cellStyle name="SAPBEXfilterItem 3 2 2 9" xfId="32396"/>
    <cellStyle name="SAPBEXfilterItem 3 2 2 9 2" xfId="32397"/>
    <cellStyle name="SAPBEXfilterItem 3 2 2 9 2 2" xfId="32398"/>
    <cellStyle name="SAPBEXfilterItem 3 2 2 9 3" xfId="32399"/>
    <cellStyle name="SAPBEXfilterItem 3 2 3" xfId="32400"/>
    <cellStyle name="SAPBEXfilterItem 3 2 3 2" xfId="32401"/>
    <cellStyle name="SAPBEXfilterItem 3 2 3 2 2" xfId="32402"/>
    <cellStyle name="SAPBEXfilterItem 3 2 3 3" xfId="32403"/>
    <cellStyle name="SAPBEXfilterItem 3 2 4" xfId="32404"/>
    <cellStyle name="SAPBEXfilterItem 3 2 4 2" xfId="32405"/>
    <cellStyle name="SAPBEXfilterItem 3 2 4 2 2" xfId="32406"/>
    <cellStyle name="SAPBEXfilterItem 3 2 4 3" xfId="32407"/>
    <cellStyle name="SAPBEXfilterItem 3 2 5" xfId="32408"/>
    <cellStyle name="SAPBEXfilterItem 3 2 5 2" xfId="32409"/>
    <cellStyle name="SAPBEXfilterItem 3 2 5 2 2" xfId="32410"/>
    <cellStyle name="SAPBEXfilterItem 3 2 5 3" xfId="32411"/>
    <cellStyle name="SAPBEXfilterItem 3 2 6" xfId="32412"/>
    <cellStyle name="SAPBEXfilterItem 3 2 6 2" xfId="32413"/>
    <cellStyle name="SAPBEXfilterItem 3 2 6 2 2" xfId="32414"/>
    <cellStyle name="SAPBEXfilterItem 3 2 6 3" xfId="32415"/>
    <cellStyle name="SAPBEXfilterItem 3 2 7" xfId="32416"/>
    <cellStyle name="SAPBEXfilterItem 3 2 7 2" xfId="32417"/>
    <cellStyle name="SAPBEXfilterItem 3 2 7 2 2" xfId="32418"/>
    <cellStyle name="SAPBEXfilterItem 3 2 7 3" xfId="32419"/>
    <cellStyle name="SAPBEXfilterItem 3 2 8" xfId="32420"/>
    <cellStyle name="SAPBEXfilterItem 3 2 8 2" xfId="32421"/>
    <cellStyle name="SAPBEXfilterItem 3 2 8 2 2" xfId="32422"/>
    <cellStyle name="SAPBEXfilterItem 3 2 8 3" xfId="32423"/>
    <cellStyle name="SAPBEXfilterItem 3 2 9" xfId="32424"/>
    <cellStyle name="SAPBEXfilterItem 3 2 9 2" xfId="32425"/>
    <cellStyle name="SAPBEXfilterItem 3 2 9 2 2" xfId="32426"/>
    <cellStyle name="SAPBEXfilterItem 3 2 9 3" xfId="32427"/>
    <cellStyle name="SAPBEXfilterItem 3 20" xfId="32428"/>
    <cellStyle name="SAPBEXfilterItem 3 20 2" xfId="32429"/>
    <cellStyle name="SAPBEXfilterItem 3 20 2 2" xfId="32430"/>
    <cellStyle name="SAPBEXfilterItem 3 20 3" xfId="32431"/>
    <cellStyle name="SAPBEXfilterItem 3 21" xfId="32432"/>
    <cellStyle name="SAPBEXfilterItem 3 21 2" xfId="32433"/>
    <cellStyle name="SAPBEXfilterItem 3 22" xfId="32434"/>
    <cellStyle name="SAPBEXfilterItem 3 3" xfId="32435"/>
    <cellStyle name="SAPBEXfilterItem 3 3 10" xfId="32436"/>
    <cellStyle name="SAPBEXfilterItem 3 3 10 2" xfId="32437"/>
    <cellStyle name="SAPBEXfilterItem 3 3 10 2 2" xfId="32438"/>
    <cellStyle name="SAPBEXfilterItem 3 3 10 3" xfId="32439"/>
    <cellStyle name="SAPBEXfilterItem 3 3 11" xfId="32440"/>
    <cellStyle name="SAPBEXfilterItem 3 3 11 2" xfId="32441"/>
    <cellStyle name="SAPBEXfilterItem 3 3 11 2 2" xfId="32442"/>
    <cellStyle name="SAPBEXfilterItem 3 3 11 3" xfId="32443"/>
    <cellStyle name="SAPBEXfilterItem 3 3 12" xfId="32444"/>
    <cellStyle name="SAPBEXfilterItem 3 3 12 2" xfId="32445"/>
    <cellStyle name="SAPBEXfilterItem 3 3 12 2 2" xfId="32446"/>
    <cellStyle name="SAPBEXfilterItem 3 3 12 3" xfId="32447"/>
    <cellStyle name="SAPBEXfilterItem 3 3 13" xfId="32448"/>
    <cellStyle name="SAPBEXfilterItem 3 3 13 2" xfId="32449"/>
    <cellStyle name="SAPBEXfilterItem 3 3 13 2 2" xfId="32450"/>
    <cellStyle name="SAPBEXfilterItem 3 3 13 3" xfId="32451"/>
    <cellStyle name="SAPBEXfilterItem 3 3 14" xfId="32452"/>
    <cellStyle name="SAPBEXfilterItem 3 3 14 2" xfId="32453"/>
    <cellStyle name="SAPBEXfilterItem 3 3 14 2 2" xfId="32454"/>
    <cellStyle name="SAPBEXfilterItem 3 3 14 3" xfId="32455"/>
    <cellStyle name="SAPBEXfilterItem 3 3 15" xfId="32456"/>
    <cellStyle name="SAPBEXfilterItem 3 3 15 2" xfId="32457"/>
    <cellStyle name="SAPBEXfilterItem 3 3 15 2 2" xfId="32458"/>
    <cellStyle name="SAPBEXfilterItem 3 3 15 3" xfId="32459"/>
    <cellStyle name="SAPBEXfilterItem 3 3 16" xfId="32460"/>
    <cellStyle name="SAPBEXfilterItem 3 3 16 2" xfId="32461"/>
    <cellStyle name="SAPBEXfilterItem 3 3 16 2 2" xfId="32462"/>
    <cellStyle name="SAPBEXfilterItem 3 3 16 3" xfId="32463"/>
    <cellStyle name="SAPBEXfilterItem 3 3 17" xfId="32464"/>
    <cellStyle name="SAPBEXfilterItem 3 3 17 2" xfId="32465"/>
    <cellStyle name="SAPBEXfilterItem 3 3 18" xfId="32466"/>
    <cellStyle name="SAPBEXfilterItem 3 3 2" xfId="32467"/>
    <cellStyle name="SAPBEXfilterItem 3 3 2 10" xfId="32468"/>
    <cellStyle name="SAPBEXfilterItem 3 3 2 10 2" xfId="32469"/>
    <cellStyle name="SAPBEXfilterItem 3 3 2 10 2 2" xfId="32470"/>
    <cellStyle name="SAPBEXfilterItem 3 3 2 10 3" xfId="32471"/>
    <cellStyle name="SAPBEXfilterItem 3 3 2 11" xfId="32472"/>
    <cellStyle name="SAPBEXfilterItem 3 3 2 11 2" xfId="32473"/>
    <cellStyle name="SAPBEXfilterItem 3 3 2 11 2 2" xfId="32474"/>
    <cellStyle name="SAPBEXfilterItem 3 3 2 11 3" xfId="32475"/>
    <cellStyle name="SAPBEXfilterItem 3 3 2 12" xfId="32476"/>
    <cellStyle name="SAPBEXfilterItem 3 3 2 12 2" xfId="32477"/>
    <cellStyle name="SAPBEXfilterItem 3 3 2 12 2 2" xfId="32478"/>
    <cellStyle name="SAPBEXfilterItem 3 3 2 12 3" xfId="32479"/>
    <cellStyle name="SAPBEXfilterItem 3 3 2 13" xfId="32480"/>
    <cellStyle name="SAPBEXfilterItem 3 3 2 13 2" xfId="32481"/>
    <cellStyle name="SAPBEXfilterItem 3 3 2 13 2 2" xfId="32482"/>
    <cellStyle name="SAPBEXfilterItem 3 3 2 13 3" xfId="32483"/>
    <cellStyle name="SAPBEXfilterItem 3 3 2 14" xfId="32484"/>
    <cellStyle name="SAPBEXfilterItem 3 3 2 14 2" xfId="32485"/>
    <cellStyle name="SAPBEXfilterItem 3 3 2 14 2 2" xfId="32486"/>
    <cellStyle name="SAPBEXfilterItem 3 3 2 14 3" xfId="32487"/>
    <cellStyle name="SAPBEXfilterItem 3 3 2 15" xfId="32488"/>
    <cellStyle name="SAPBEXfilterItem 3 3 2 15 2" xfId="32489"/>
    <cellStyle name="SAPBEXfilterItem 3 3 2 15 2 2" xfId="32490"/>
    <cellStyle name="SAPBEXfilterItem 3 3 2 15 3" xfId="32491"/>
    <cellStyle name="SAPBEXfilterItem 3 3 2 16" xfId="32492"/>
    <cellStyle name="SAPBEXfilterItem 3 3 2 16 2" xfId="32493"/>
    <cellStyle name="SAPBEXfilterItem 3 3 2 17" xfId="32494"/>
    <cellStyle name="SAPBEXfilterItem 3 3 2 2" xfId="32495"/>
    <cellStyle name="SAPBEXfilterItem 3 3 2 2 2" xfId="32496"/>
    <cellStyle name="SAPBEXfilterItem 3 3 2 2 2 2" xfId="32497"/>
    <cellStyle name="SAPBEXfilterItem 3 3 2 2 3" xfId="32498"/>
    <cellStyle name="SAPBEXfilterItem 3 3 2 3" xfId="32499"/>
    <cellStyle name="SAPBEXfilterItem 3 3 2 3 2" xfId="32500"/>
    <cellStyle name="SAPBEXfilterItem 3 3 2 3 2 2" xfId="32501"/>
    <cellStyle name="SAPBEXfilterItem 3 3 2 3 3" xfId="32502"/>
    <cellStyle name="SAPBEXfilterItem 3 3 2 4" xfId="32503"/>
    <cellStyle name="SAPBEXfilterItem 3 3 2 4 2" xfId="32504"/>
    <cellStyle name="SAPBEXfilterItem 3 3 2 4 2 2" xfId="32505"/>
    <cellStyle name="SAPBEXfilterItem 3 3 2 4 3" xfId="32506"/>
    <cellStyle name="SAPBEXfilterItem 3 3 2 5" xfId="32507"/>
    <cellStyle name="SAPBEXfilterItem 3 3 2 5 2" xfId="32508"/>
    <cellStyle name="SAPBEXfilterItem 3 3 2 5 2 2" xfId="32509"/>
    <cellStyle name="SAPBEXfilterItem 3 3 2 5 3" xfId="32510"/>
    <cellStyle name="SAPBEXfilterItem 3 3 2 6" xfId="32511"/>
    <cellStyle name="SAPBEXfilterItem 3 3 2 6 2" xfId="32512"/>
    <cellStyle name="SAPBEXfilterItem 3 3 2 6 2 2" xfId="32513"/>
    <cellStyle name="SAPBEXfilterItem 3 3 2 6 3" xfId="32514"/>
    <cellStyle name="SAPBEXfilterItem 3 3 2 7" xfId="32515"/>
    <cellStyle name="SAPBEXfilterItem 3 3 2 7 2" xfId="32516"/>
    <cellStyle name="SAPBEXfilterItem 3 3 2 7 2 2" xfId="32517"/>
    <cellStyle name="SAPBEXfilterItem 3 3 2 7 3" xfId="32518"/>
    <cellStyle name="SAPBEXfilterItem 3 3 2 8" xfId="32519"/>
    <cellStyle name="SAPBEXfilterItem 3 3 2 8 2" xfId="32520"/>
    <cellStyle name="SAPBEXfilterItem 3 3 2 8 2 2" xfId="32521"/>
    <cellStyle name="SAPBEXfilterItem 3 3 2 8 3" xfId="32522"/>
    <cellStyle name="SAPBEXfilterItem 3 3 2 9" xfId="32523"/>
    <cellStyle name="SAPBEXfilterItem 3 3 2 9 2" xfId="32524"/>
    <cellStyle name="SAPBEXfilterItem 3 3 2 9 2 2" xfId="32525"/>
    <cellStyle name="SAPBEXfilterItem 3 3 2 9 3" xfId="32526"/>
    <cellStyle name="SAPBEXfilterItem 3 3 3" xfId="32527"/>
    <cellStyle name="SAPBEXfilterItem 3 3 3 2" xfId="32528"/>
    <cellStyle name="SAPBEXfilterItem 3 3 3 2 2" xfId="32529"/>
    <cellStyle name="SAPBEXfilterItem 3 3 3 3" xfId="32530"/>
    <cellStyle name="SAPBEXfilterItem 3 3 4" xfId="32531"/>
    <cellStyle name="SAPBEXfilterItem 3 3 4 2" xfId="32532"/>
    <cellStyle name="SAPBEXfilterItem 3 3 4 2 2" xfId="32533"/>
    <cellStyle name="SAPBEXfilterItem 3 3 4 3" xfId="32534"/>
    <cellStyle name="SAPBEXfilterItem 3 3 5" xfId="32535"/>
    <cellStyle name="SAPBEXfilterItem 3 3 5 2" xfId="32536"/>
    <cellStyle name="SAPBEXfilterItem 3 3 5 2 2" xfId="32537"/>
    <cellStyle name="SAPBEXfilterItem 3 3 5 3" xfId="32538"/>
    <cellStyle name="SAPBEXfilterItem 3 3 6" xfId="32539"/>
    <cellStyle name="SAPBEXfilterItem 3 3 6 2" xfId="32540"/>
    <cellStyle name="SAPBEXfilterItem 3 3 6 2 2" xfId="32541"/>
    <cellStyle name="SAPBEXfilterItem 3 3 6 3" xfId="32542"/>
    <cellStyle name="SAPBEXfilterItem 3 3 7" xfId="32543"/>
    <cellStyle name="SAPBEXfilterItem 3 3 7 2" xfId="32544"/>
    <cellStyle name="SAPBEXfilterItem 3 3 7 2 2" xfId="32545"/>
    <cellStyle name="SAPBEXfilterItem 3 3 7 3" xfId="32546"/>
    <cellStyle name="SAPBEXfilterItem 3 3 8" xfId="32547"/>
    <cellStyle name="SAPBEXfilterItem 3 3 8 2" xfId="32548"/>
    <cellStyle name="SAPBEXfilterItem 3 3 8 2 2" xfId="32549"/>
    <cellStyle name="SAPBEXfilterItem 3 3 8 3" xfId="32550"/>
    <cellStyle name="SAPBEXfilterItem 3 3 9" xfId="32551"/>
    <cellStyle name="SAPBEXfilterItem 3 3 9 2" xfId="32552"/>
    <cellStyle name="SAPBEXfilterItem 3 3 9 2 2" xfId="32553"/>
    <cellStyle name="SAPBEXfilterItem 3 3 9 3" xfId="32554"/>
    <cellStyle name="SAPBEXfilterItem 3 4" xfId="32555"/>
    <cellStyle name="SAPBEXfilterItem 3 4 10" xfId="32556"/>
    <cellStyle name="SAPBEXfilterItem 3 4 10 2" xfId="32557"/>
    <cellStyle name="SAPBEXfilterItem 3 4 10 2 2" xfId="32558"/>
    <cellStyle name="SAPBEXfilterItem 3 4 10 3" xfId="32559"/>
    <cellStyle name="SAPBEXfilterItem 3 4 11" xfId="32560"/>
    <cellStyle name="SAPBEXfilterItem 3 4 11 2" xfId="32561"/>
    <cellStyle name="SAPBEXfilterItem 3 4 11 2 2" xfId="32562"/>
    <cellStyle name="SAPBEXfilterItem 3 4 11 3" xfId="32563"/>
    <cellStyle name="SAPBEXfilterItem 3 4 12" xfId="32564"/>
    <cellStyle name="SAPBEXfilterItem 3 4 12 2" xfId="32565"/>
    <cellStyle name="SAPBEXfilterItem 3 4 12 2 2" xfId="32566"/>
    <cellStyle name="SAPBEXfilterItem 3 4 12 3" xfId="32567"/>
    <cellStyle name="SAPBEXfilterItem 3 4 13" xfId="32568"/>
    <cellStyle name="SAPBEXfilterItem 3 4 13 2" xfId="32569"/>
    <cellStyle name="SAPBEXfilterItem 3 4 13 2 2" xfId="32570"/>
    <cellStyle name="SAPBEXfilterItem 3 4 13 3" xfId="32571"/>
    <cellStyle name="SAPBEXfilterItem 3 4 14" xfId="32572"/>
    <cellStyle name="SAPBEXfilterItem 3 4 14 2" xfId="32573"/>
    <cellStyle name="SAPBEXfilterItem 3 4 14 2 2" xfId="32574"/>
    <cellStyle name="SAPBEXfilterItem 3 4 14 3" xfId="32575"/>
    <cellStyle name="SAPBEXfilterItem 3 4 15" xfId="32576"/>
    <cellStyle name="SAPBEXfilterItem 3 4 15 2" xfId="32577"/>
    <cellStyle name="SAPBEXfilterItem 3 4 15 2 2" xfId="32578"/>
    <cellStyle name="SAPBEXfilterItem 3 4 15 3" xfId="32579"/>
    <cellStyle name="SAPBEXfilterItem 3 4 16" xfId="32580"/>
    <cellStyle name="SAPBEXfilterItem 3 4 16 2" xfId="32581"/>
    <cellStyle name="SAPBEXfilterItem 3 4 16 2 2" xfId="32582"/>
    <cellStyle name="SAPBEXfilterItem 3 4 16 3" xfId="32583"/>
    <cellStyle name="SAPBEXfilterItem 3 4 17" xfId="32584"/>
    <cellStyle name="SAPBEXfilterItem 3 4 17 2" xfId="32585"/>
    <cellStyle name="SAPBEXfilterItem 3 4 18" xfId="32586"/>
    <cellStyle name="SAPBEXfilterItem 3 4 2" xfId="32587"/>
    <cellStyle name="SAPBEXfilterItem 3 4 2 10" xfId="32588"/>
    <cellStyle name="SAPBEXfilterItem 3 4 2 10 2" xfId="32589"/>
    <cellStyle name="SAPBEXfilterItem 3 4 2 10 2 2" xfId="32590"/>
    <cellStyle name="SAPBEXfilterItem 3 4 2 10 3" xfId="32591"/>
    <cellStyle name="SAPBEXfilterItem 3 4 2 11" xfId="32592"/>
    <cellStyle name="SAPBEXfilterItem 3 4 2 11 2" xfId="32593"/>
    <cellStyle name="SAPBEXfilterItem 3 4 2 11 2 2" xfId="32594"/>
    <cellStyle name="SAPBEXfilterItem 3 4 2 11 3" xfId="32595"/>
    <cellStyle name="SAPBEXfilterItem 3 4 2 12" xfId="32596"/>
    <cellStyle name="SAPBEXfilterItem 3 4 2 12 2" xfId="32597"/>
    <cellStyle name="SAPBEXfilterItem 3 4 2 12 2 2" xfId="32598"/>
    <cellStyle name="SAPBEXfilterItem 3 4 2 12 3" xfId="32599"/>
    <cellStyle name="SAPBEXfilterItem 3 4 2 13" xfId="32600"/>
    <cellStyle name="SAPBEXfilterItem 3 4 2 13 2" xfId="32601"/>
    <cellStyle name="SAPBEXfilterItem 3 4 2 13 2 2" xfId="32602"/>
    <cellStyle name="SAPBEXfilterItem 3 4 2 13 3" xfId="32603"/>
    <cellStyle name="SAPBEXfilterItem 3 4 2 14" xfId="32604"/>
    <cellStyle name="SAPBEXfilterItem 3 4 2 14 2" xfId="32605"/>
    <cellStyle name="SAPBEXfilterItem 3 4 2 14 2 2" xfId="32606"/>
    <cellStyle name="SAPBEXfilterItem 3 4 2 14 3" xfId="32607"/>
    <cellStyle name="SAPBEXfilterItem 3 4 2 15" xfId="32608"/>
    <cellStyle name="SAPBEXfilterItem 3 4 2 15 2" xfId="32609"/>
    <cellStyle name="SAPBEXfilterItem 3 4 2 15 2 2" xfId="32610"/>
    <cellStyle name="SAPBEXfilterItem 3 4 2 15 3" xfId="32611"/>
    <cellStyle name="SAPBEXfilterItem 3 4 2 16" xfId="32612"/>
    <cellStyle name="SAPBEXfilterItem 3 4 2 16 2" xfId="32613"/>
    <cellStyle name="SAPBEXfilterItem 3 4 2 17" xfId="32614"/>
    <cellStyle name="SAPBEXfilterItem 3 4 2 2" xfId="32615"/>
    <cellStyle name="SAPBEXfilterItem 3 4 2 2 2" xfId="32616"/>
    <cellStyle name="SAPBEXfilterItem 3 4 2 2 2 2" xfId="32617"/>
    <cellStyle name="SAPBEXfilterItem 3 4 2 2 3" xfId="32618"/>
    <cellStyle name="SAPBEXfilterItem 3 4 2 3" xfId="32619"/>
    <cellStyle name="SAPBEXfilterItem 3 4 2 3 2" xfId="32620"/>
    <cellStyle name="SAPBEXfilterItem 3 4 2 3 2 2" xfId="32621"/>
    <cellStyle name="SAPBEXfilterItem 3 4 2 3 3" xfId="32622"/>
    <cellStyle name="SAPBEXfilterItem 3 4 2 4" xfId="32623"/>
    <cellStyle name="SAPBEXfilterItem 3 4 2 4 2" xfId="32624"/>
    <cellStyle name="SAPBEXfilterItem 3 4 2 4 2 2" xfId="32625"/>
    <cellStyle name="SAPBEXfilterItem 3 4 2 4 3" xfId="32626"/>
    <cellStyle name="SAPBEXfilterItem 3 4 2 5" xfId="32627"/>
    <cellStyle name="SAPBEXfilterItem 3 4 2 5 2" xfId="32628"/>
    <cellStyle name="SAPBEXfilterItem 3 4 2 5 2 2" xfId="32629"/>
    <cellStyle name="SAPBEXfilterItem 3 4 2 5 3" xfId="32630"/>
    <cellStyle name="SAPBEXfilterItem 3 4 2 6" xfId="32631"/>
    <cellStyle name="SAPBEXfilterItem 3 4 2 6 2" xfId="32632"/>
    <cellStyle name="SAPBEXfilterItem 3 4 2 6 2 2" xfId="32633"/>
    <cellStyle name="SAPBEXfilterItem 3 4 2 6 3" xfId="32634"/>
    <cellStyle name="SAPBEXfilterItem 3 4 2 7" xfId="32635"/>
    <cellStyle name="SAPBEXfilterItem 3 4 2 7 2" xfId="32636"/>
    <cellStyle name="SAPBEXfilterItem 3 4 2 7 2 2" xfId="32637"/>
    <cellStyle name="SAPBEXfilterItem 3 4 2 7 3" xfId="32638"/>
    <cellStyle name="SAPBEXfilterItem 3 4 2 8" xfId="32639"/>
    <cellStyle name="SAPBEXfilterItem 3 4 2 8 2" xfId="32640"/>
    <cellStyle name="SAPBEXfilterItem 3 4 2 8 2 2" xfId="32641"/>
    <cellStyle name="SAPBEXfilterItem 3 4 2 8 3" xfId="32642"/>
    <cellStyle name="SAPBEXfilterItem 3 4 2 9" xfId="32643"/>
    <cellStyle name="SAPBEXfilterItem 3 4 2 9 2" xfId="32644"/>
    <cellStyle name="SAPBEXfilterItem 3 4 2 9 2 2" xfId="32645"/>
    <cellStyle name="SAPBEXfilterItem 3 4 2 9 3" xfId="32646"/>
    <cellStyle name="SAPBEXfilterItem 3 4 3" xfId="32647"/>
    <cellStyle name="SAPBEXfilterItem 3 4 3 2" xfId="32648"/>
    <cellStyle name="SAPBEXfilterItem 3 4 3 2 2" xfId="32649"/>
    <cellStyle name="SAPBEXfilterItem 3 4 3 3" xfId="32650"/>
    <cellStyle name="SAPBEXfilterItem 3 4 4" xfId="32651"/>
    <cellStyle name="SAPBEXfilterItem 3 4 4 2" xfId="32652"/>
    <cellStyle name="SAPBEXfilterItem 3 4 4 2 2" xfId="32653"/>
    <cellStyle name="SAPBEXfilterItem 3 4 4 3" xfId="32654"/>
    <cellStyle name="SAPBEXfilterItem 3 4 5" xfId="32655"/>
    <cellStyle name="SAPBEXfilterItem 3 4 5 2" xfId="32656"/>
    <cellStyle name="SAPBEXfilterItem 3 4 5 2 2" xfId="32657"/>
    <cellStyle name="SAPBEXfilterItem 3 4 5 3" xfId="32658"/>
    <cellStyle name="SAPBEXfilterItem 3 4 6" xfId="32659"/>
    <cellStyle name="SAPBEXfilterItem 3 4 6 2" xfId="32660"/>
    <cellStyle name="SAPBEXfilterItem 3 4 6 2 2" xfId="32661"/>
    <cellStyle name="SAPBEXfilterItem 3 4 6 3" xfId="32662"/>
    <cellStyle name="SAPBEXfilterItem 3 4 7" xfId="32663"/>
    <cellStyle name="SAPBEXfilterItem 3 4 7 2" xfId="32664"/>
    <cellStyle name="SAPBEXfilterItem 3 4 7 2 2" xfId="32665"/>
    <cellStyle name="SAPBEXfilterItem 3 4 7 3" xfId="32666"/>
    <cellStyle name="SAPBEXfilterItem 3 4 8" xfId="32667"/>
    <cellStyle name="SAPBEXfilterItem 3 4 8 2" xfId="32668"/>
    <cellStyle name="SAPBEXfilterItem 3 4 8 2 2" xfId="32669"/>
    <cellStyle name="SAPBEXfilterItem 3 4 8 3" xfId="32670"/>
    <cellStyle name="SAPBEXfilterItem 3 4 9" xfId="32671"/>
    <cellStyle name="SAPBEXfilterItem 3 4 9 2" xfId="32672"/>
    <cellStyle name="SAPBEXfilterItem 3 4 9 2 2" xfId="32673"/>
    <cellStyle name="SAPBEXfilterItem 3 4 9 3" xfId="32674"/>
    <cellStyle name="SAPBEXfilterItem 3 5" xfId="32675"/>
    <cellStyle name="SAPBEXfilterItem 3 5 10" xfId="32676"/>
    <cellStyle name="SAPBEXfilterItem 3 5 10 2" xfId="32677"/>
    <cellStyle name="SAPBEXfilterItem 3 5 10 2 2" xfId="32678"/>
    <cellStyle name="SAPBEXfilterItem 3 5 10 3" xfId="32679"/>
    <cellStyle name="SAPBEXfilterItem 3 5 11" xfId="32680"/>
    <cellStyle name="SAPBEXfilterItem 3 5 11 2" xfId="32681"/>
    <cellStyle name="SAPBEXfilterItem 3 5 11 2 2" xfId="32682"/>
    <cellStyle name="SAPBEXfilterItem 3 5 11 3" xfId="32683"/>
    <cellStyle name="SAPBEXfilterItem 3 5 12" xfId="32684"/>
    <cellStyle name="SAPBEXfilterItem 3 5 12 2" xfId="32685"/>
    <cellStyle name="SAPBEXfilterItem 3 5 12 2 2" xfId="32686"/>
    <cellStyle name="SAPBEXfilterItem 3 5 12 3" xfId="32687"/>
    <cellStyle name="SAPBEXfilterItem 3 5 13" xfId="32688"/>
    <cellStyle name="SAPBEXfilterItem 3 5 13 2" xfId="32689"/>
    <cellStyle name="SAPBEXfilterItem 3 5 13 2 2" xfId="32690"/>
    <cellStyle name="SAPBEXfilterItem 3 5 13 3" xfId="32691"/>
    <cellStyle name="SAPBEXfilterItem 3 5 14" xfId="32692"/>
    <cellStyle name="SAPBEXfilterItem 3 5 14 2" xfId="32693"/>
    <cellStyle name="SAPBEXfilterItem 3 5 14 2 2" xfId="32694"/>
    <cellStyle name="SAPBEXfilterItem 3 5 14 3" xfId="32695"/>
    <cellStyle name="SAPBEXfilterItem 3 5 15" xfId="32696"/>
    <cellStyle name="SAPBEXfilterItem 3 5 15 2" xfId="32697"/>
    <cellStyle name="SAPBEXfilterItem 3 5 15 2 2" xfId="32698"/>
    <cellStyle name="SAPBEXfilterItem 3 5 15 3" xfId="32699"/>
    <cellStyle name="SAPBEXfilterItem 3 5 16" xfId="32700"/>
    <cellStyle name="SAPBEXfilterItem 3 5 16 2" xfId="32701"/>
    <cellStyle name="SAPBEXfilterItem 3 5 16 2 2" xfId="32702"/>
    <cellStyle name="SAPBEXfilterItem 3 5 16 3" xfId="32703"/>
    <cellStyle name="SAPBEXfilterItem 3 5 17" xfId="32704"/>
    <cellStyle name="SAPBEXfilterItem 3 5 17 2" xfId="32705"/>
    <cellStyle name="SAPBEXfilterItem 3 5 18" xfId="32706"/>
    <cellStyle name="SAPBEXfilterItem 3 5 2" xfId="32707"/>
    <cellStyle name="SAPBEXfilterItem 3 5 2 10" xfId="32708"/>
    <cellStyle name="SAPBEXfilterItem 3 5 2 10 2" xfId="32709"/>
    <cellStyle name="SAPBEXfilterItem 3 5 2 10 2 2" xfId="32710"/>
    <cellStyle name="SAPBEXfilterItem 3 5 2 10 3" xfId="32711"/>
    <cellStyle name="SAPBEXfilterItem 3 5 2 11" xfId="32712"/>
    <cellStyle name="SAPBEXfilterItem 3 5 2 11 2" xfId="32713"/>
    <cellStyle name="SAPBEXfilterItem 3 5 2 11 2 2" xfId="32714"/>
    <cellStyle name="SAPBEXfilterItem 3 5 2 11 3" xfId="32715"/>
    <cellStyle name="SAPBEXfilterItem 3 5 2 12" xfId="32716"/>
    <cellStyle name="SAPBEXfilterItem 3 5 2 12 2" xfId="32717"/>
    <cellStyle name="SAPBEXfilterItem 3 5 2 12 2 2" xfId="32718"/>
    <cellStyle name="SAPBEXfilterItem 3 5 2 12 3" xfId="32719"/>
    <cellStyle name="SAPBEXfilterItem 3 5 2 13" xfId="32720"/>
    <cellStyle name="SAPBEXfilterItem 3 5 2 13 2" xfId="32721"/>
    <cellStyle name="SAPBEXfilterItem 3 5 2 13 2 2" xfId="32722"/>
    <cellStyle name="SAPBEXfilterItem 3 5 2 13 3" xfId="32723"/>
    <cellStyle name="SAPBEXfilterItem 3 5 2 14" xfId="32724"/>
    <cellStyle name="SAPBEXfilterItem 3 5 2 14 2" xfId="32725"/>
    <cellStyle name="SAPBEXfilterItem 3 5 2 14 2 2" xfId="32726"/>
    <cellStyle name="SAPBEXfilterItem 3 5 2 14 3" xfId="32727"/>
    <cellStyle name="SAPBEXfilterItem 3 5 2 15" xfId="32728"/>
    <cellStyle name="SAPBEXfilterItem 3 5 2 15 2" xfId="32729"/>
    <cellStyle name="SAPBEXfilterItem 3 5 2 15 2 2" xfId="32730"/>
    <cellStyle name="SAPBEXfilterItem 3 5 2 15 3" xfId="32731"/>
    <cellStyle name="SAPBEXfilterItem 3 5 2 16" xfId="32732"/>
    <cellStyle name="SAPBEXfilterItem 3 5 2 16 2" xfId="32733"/>
    <cellStyle name="SAPBEXfilterItem 3 5 2 17" xfId="32734"/>
    <cellStyle name="SAPBEXfilterItem 3 5 2 2" xfId="32735"/>
    <cellStyle name="SAPBEXfilterItem 3 5 2 2 2" xfId="32736"/>
    <cellStyle name="SAPBEXfilterItem 3 5 2 2 2 2" xfId="32737"/>
    <cellStyle name="SAPBEXfilterItem 3 5 2 2 3" xfId="32738"/>
    <cellStyle name="SAPBEXfilterItem 3 5 2 3" xfId="32739"/>
    <cellStyle name="SAPBEXfilterItem 3 5 2 3 2" xfId="32740"/>
    <cellStyle name="SAPBEXfilterItem 3 5 2 3 2 2" xfId="32741"/>
    <cellStyle name="SAPBEXfilterItem 3 5 2 3 3" xfId="32742"/>
    <cellStyle name="SAPBEXfilterItem 3 5 2 4" xfId="32743"/>
    <cellStyle name="SAPBEXfilterItem 3 5 2 4 2" xfId="32744"/>
    <cellStyle name="SAPBEXfilterItem 3 5 2 4 2 2" xfId="32745"/>
    <cellStyle name="SAPBEXfilterItem 3 5 2 4 3" xfId="32746"/>
    <cellStyle name="SAPBEXfilterItem 3 5 2 5" xfId="32747"/>
    <cellStyle name="SAPBEXfilterItem 3 5 2 5 2" xfId="32748"/>
    <cellStyle name="SAPBEXfilterItem 3 5 2 5 2 2" xfId="32749"/>
    <cellStyle name="SAPBEXfilterItem 3 5 2 5 3" xfId="32750"/>
    <cellStyle name="SAPBEXfilterItem 3 5 2 6" xfId="32751"/>
    <cellStyle name="SAPBEXfilterItem 3 5 2 6 2" xfId="32752"/>
    <cellStyle name="SAPBEXfilterItem 3 5 2 6 2 2" xfId="32753"/>
    <cellStyle name="SAPBEXfilterItem 3 5 2 6 3" xfId="32754"/>
    <cellStyle name="SAPBEXfilterItem 3 5 2 7" xfId="32755"/>
    <cellStyle name="SAPBEXfilterItem 3 5 2 7 2" xfId="32756"/>
    <cellStyle name="SAPBEXfilterItem 3 5 2 7 2 2" xfId="32757"/>
    <cellStyle name="SAPBEXfilterItem 3 5 2 7 3" xfId="32758"/>
    <cellStyle name="SAPBEXfilterItem 3 5 2 8" xfId="32759"/>
    <cellStyle name="SAPBEXfilterItem 3 5 2 8 2" xfId="32760"/>
    <cellStyle name="SAPBEXfilterItem 3 5 2 8 2 2" xfId="32761"/>
    <cellStyle name="SAPBEXfilterItem 3 5 2 8 3" xfId="32762"/>
    <cellStyle name="SAPBEXfilterItem 3 5 2 9" xfId="32763"/>
    <cellStyle name="SAPBEXfilterItem 3 5 2 9 2" xfId="32764"/>
    <cellStyle name="SAPBEXfilterItem 3 5 2 9 2 2" xfId="32765"/>
    <cellStyle name="SAPBEXfilterItem 3 5 2 9 3" xfId="32766"/>
    <cellStyle name="SAPBEXfilterItem 3 5 3" xfId="32767"/>
    <cellStyle name="SAPBEXfilterItem 3 5 3 2" xfId="32768"/>
    <cellStyle name="SAPBEXfilterItem 3 5 3 2 2" xfId="32769"/>
    <cellStyle name="SAPBEXfilterItem 3 5 3 3" xfId="32770"/>
    <cellStyle name="SAPBEXfilterItem 3 5 4" xfId="32771"/>
    <cellStyle name="SAPBEXfilterItem 3 5 4 2" xfId="32772"/>
    <cellStyle name="SAPBEXfilterItem 3 5 4 2 2" xfId="32773"/>
    <cellStyle name="SAPBEXfilterItem 3 5 4 3" xfId="32774"/>
    <cellStyle name="SAPBEXfilterItem 3 5 5" xfId="32775"/>
    <cellStyle name="SAPBEXfilterItem 3 5 5 2" xfId="32776"/>
    <cellStyle name="SAPBEXfilterItem 3 5 5 2 2" xfId="32777"/>
    <cellStyle name="SAPBEXfilterItem 3 5 5 3" xfId="32778"/>
    <cellStyle name="SAPBEXfilterItem 3 5 6" xfId="32779"/>
    <cellStyle name="SAPBEXfilterItem 3 5 6 2" xfId="32780"/>
    <cellStyle name="SAPBEXfilterItem 3 5 6 2 2" xfId="32781"/>
    <cellStyle name="SAPBEXfilterItem 3 5 6 3" xfId="32782"/>
    <cellStyle name="SAPBEXfilterItem 3 5 7" xfId="32783"/>
    <cellStyle name="SAPBEXfilterItem 3 5 7 2" xfId="32784"/>
    <cellStyle name="SAPBEXfilterItem 3 5 7 2 2" xfId="32785"/>
    <cellStyle name="SAPBEXfilterItem 3 5 7 3" xfId="32786"/>
    <cellStyle name="SAPBEXfilterItem 3 5 8" xfId="32787"/>
    <cellStyle name="SAPBEXfilterItem 3 5 8 2" xfId="32788"/>
    <cellStyle name="SAPBEXfilterItem 3 5 8 2 2" xfId="32789"/>
    <cellStyle name="SAPBEXfilterItem 3 5 8 3" xfId="32790"/>
    <cellStyle name="SAPBEXfilterItem 3 5 9" xfId="32791"/>
    <cellStyle name="SAPBEXfilterItem 3 5 9 2" xfId="32792"/>
    <cellStyle name="SAPBEXfilterItem 3 5 9 2 2" xfId="32793"/>
    <cellStyle name="SAPBEXfilterItem 3 5 9 3" xfId="32794"/>
    <cellStyle name="SAPBEXfilterItem 3 6" xfId="32795"/>
    <cellStyle name="SAPBEXfilterItem 3 6 10" xfId="32796"/>
    <cellStyle name="SAPBEXfilterItem 3 6 10 2" xfId="32797"/>
    <cellStyle name="SAPBEXfilterItem 3 6 10 2 2" xfId="32798"/>
    <cellStyle name="SAPBEXfilterItem 3 6 10 3" xfId="32799"/>
    <cellStyle name="SAPBEXfilterItem 3 6 11" xfId="32800"/>
    <cellStyle name="SAPBEXfilterItem 3 6 11 2" xfId="32801"/>
    <cellStyle name="SAPBEXfilterItem 3 6 11 2 2" xfId="32802"/>
    <cellStyle name="SAPBEXfilterItem 3 6 11 3" xfId="32803"/>
    <cellStyle name="SAPBEXfilterItem 3 6 12" xfId="32804"/>
    <cellStyle name="SAPBEXfilterItem 3 6 12 2" xfId="32805"/>
    <cellStyle name="SAPBEXfilterItem 3 6 12 2 2" xfId="32806"/>
    <cellStyle name="SAPBEXfilterItem 3 6 12 3" xfId="32807"/>
    <cellStyle name="SAPBEXfilterItem 3 6 13" xfId="32808"/>
    <cellStyle name="SAPBEXfilterItem 3 6 13 2" xfId="32809"/>
    <cellStyle name="SAPBEXfilterItem 3 6 13 2 2" xfId="32810"/>
    <cellStyle name="SAPBEXfilterItem 3 6 13 3" xfId="32811"/>
    <cellStyle name="SAPBEXfilterItem 3 6 14" xfId="32812"/>
    <cellStyle name="SAPBEXfilterItem 3 6 14 2" xfId="32813"/>
    <cellStyle name="SAPBEXfilterItem 3 6 14 2 2" xfId="32814"/>
    <cellStyle name="SAPBEXfilterItem 3 6 14 3" xfId="32815"/>
    <cellStyle name="SAPBEXfilterItem 3 6 15" xfId="32816"/>
    <cellStyle name="SAPBEXfilterItem 3 6 15 2" xfId="32817"/>
    <cellStyle name="SAPBEXfilterItem 3 6 15 2 2" xfId="32818"/>
    <cellStyle name="SAPBEXfilterItem 3 6 15 3" xfId="32819"/>
    <cellStyle name="SAPBEXfilterItem 3 6 16" xfId="32820"/>
    <cellStyle name="SAPBEXfilterItem 3 6 16 2" xfId="32821"/>
    <cellStyle name="SAPBEXfilterItem 3 6 17" xfId="32822"/>
    <cellStyle name="SAPBEXfilterItem 3 6 2" xfId="32823"/>
    <cellStyle name="SAPBEXfilterItem 3 6 2 2" xfId="32824"/>
    <cellStyle name="SAPBEXfilterItem 3 6 2 2 2" xfId="32825"/>
    <cellStyle name="SAPBEXfilterItem 3 6 2 3" xfId="32826"/>
    <cellStyle name="SAPBEXfilterItem 3 6 3" xfId="32827"/>
    <cellStyle name="SAPBEXfilterItem 3 6 3 2" xfId="32828"/>
    <cellStyle name="SAPBEXfilterItem 3 6 3 2 2" xfId="32829"/>
    <cellStyle name="SAPBEXfilterItem 3 6 3 3" xfId="32830"/>
    <cellStyle name="SAPBEXfilterItem 3 6 4" xfId="32831"/>
    <cellStyle name="SAPBEXfilterItem 3 6 4 2" xfId="32832"/>
    <cellStyle name="SAPBEXfilterItem 3 6 4 2 2" xfId="32833"/>
    <cellStyle name="SAPBEXfilterItem 3 6 4 3" xfId="32834"/>
    <cellStyle name="SAPBEXfilterItem 3 6 5" xfId="32835"/>
    <cellStyle name="SAPBEXfilterItem 3 6 5 2" xfId="32836"/>
    <cellStyle name="SAPBEXfilterItem 3 6 5 2 2" xfId="32837"/>
    <cellStyle name="SAPBEXfilterItem 3 6 5 3" xfId="32838"/>
    <cellStyle name="SAPBEXfilterItem 3 6 6" xfId="32839"/>
    <cellStyle name="SAPBEXfilterItem 3 6 6 2" xfId="32840"/>
    <cellStyle name="SAPBEXfilterItem 3 6 6 2 2" xfId="32841"/>
    <cellStyle name="SAPBEXfilterItem 3 6 6 3" xfId="32842"/>
    <cellStyle name="SAPBEXfilterItem 3 6 7" xfId="32843"/>
    <cellStyle name="SAPBEXfilterItem 3 6 7 2" xfId="32844"/>
    <cellStyle name="SAPBEXfilterItem 3 6 7 2 2" xfId="32845"/>
    <cellStyle name="SAPBEXfilterItem 3 6 7 3" xfId="32846"/>
    <cellStyle name="SAPBEXfilterItem 3 6 8" xfId="32847"/>
    <cellStyle name="SAPBEXfilterItem 3 6 8 2" xfId="32848"/>
    <cellStyle name="SAPBEXfilterItem 3 6 8 2 2" xfId="32849"/>
    <cellStyle name="SAPBEXfilterItem 3 6 8 3" xfId="32850"/>
    <cellStyle name="SAPBEXfilterItem 3 6 9" xfId="32851"/>
    <cellStyle name="SAPBEXfilterItem 3 6 9 2" xfId="32852"/>
    <cellStyle name="SAPBEXfilterItem 3 6 9 2 2" xfId="32853"/>
    <cellStyle name="SAPBEXfilterItem 3 6 9 3" xfId="32854"/>
    <cellStyle name="SAPBEXfilterItem 3 7" xfId="32855"/>
    <cellStyle name="SAPBEXfilterItem 3 7 2" xfId="32856"/>
    <cellStyle name="SAPBEXfilterItem 3 7 2 2" xfId="32857"/>
    <cellStyle name="SAPBEXfilterItem 3 7 3" xfId="32858"/>
    <cellStyle name="SAPBEXfilterItem 3 8" xfId="32859"/>
    <cellStyle name="SAPBEXfilterItem 3 8 2" xfId="32860"/>
    <cellStyle name="SAPBEXfilterItem 3 8 2 2" xfId="32861"/>
    <cellStyle name="SAPBEXfilterItem 3 8 3" xfId="32862"/>
    <cellStyle name="SAPBEXfilterItem 3 9" xfId="32863"/>
    <cellStyle name="SAPBEXfilterItem 3 9 2" xfId="32864"/>
    <cellStyle name="SAPBEXfilterItem 3 9 2 2" xfId="32865"/>
    <cellStyle name="SAPBEXfilterItem 3 9 3" xfId="32866"/>
    <cellStyle name="SAPBEXfilterItem 4" xfId="32867"/>
    <cellStyle name="SAPBEXfilterItem 4 10" xfId="32868"/>
    <cellStyle name="SAPBEXfilterItem 4 10 2" xfId="32869"/>
    <cellStyle name="SAPBEXfilterItem 4 10 2 2" xfId="32870"/>
    <cellStyle name="SAPBEXfilterItem 4 10 3" xfId="32871"/>
    <cellStyle name="SAPBEXfilterItem 4 11" xfId="32872"/>
    <cellStyle name="SAPBEXfilterItem 4 11 2" xfId="32873"/>
    <cellStyle name="SAPBEXfilterItem 4 11 2 2" xfId="32874"/>
    <cellStyle name="SAPBEXfilterItem 4 11 3" xfId="32875"/>
    <cellStyle name="SAPBEXfilterItem 4 12" xfId="32876"/>
    <cellStyle name="SAPBEXfilterItem 4 12 2" xfId="32877"/>
    <cellStyle name="SAPBEXfilterItem 4 12 2 2" xfId="32878"/>
    <cellStyle name="SAPBEXfilterItem 4 12 3" xfId="32879"/>
    <cellStyle name="SAPBEXfilterItem 4 13" xfId="32880"/>
    <cellStyle name="SAPBEXfilterItem 4 13 2" xfId="32881"/>
    <cellStyle name="SAPBEXfilterItem 4 13 2 2" xfId="32882"/>
    <cellStyle name="SAPBEXfilterItem 4 13 3" xfId="32883"/>
    <cellStyle name="SAPBEXfilterItem 4 14" xfId="32884"/>
    <cellStyle name="SAPBEXfilterItem 4 14 2" xfId="32885"/>
    <cellStyle name="SAPBEXfilterItem 4 14 2 2" xfId="32886"/>
    <cellStyle name="SAPBEXfilterItem 4 14 3" xfId="32887"/>
    <cellStyle name="SAPBEXfilterItem 4 15" xfId="32888"/>
    <cellStyle name="SAPBEXfilterItem 4 15 2" xfId="32889"/>
    <cellStyle name="SAPBEXfilterItem 4 15 2 2" xfId="32890"/>
    <cellStyle name="SAPBEXfilterItem 4 15 3" xfId="32891"/>
    <cellStyle name="SAPBEXfilterItem 4 16" xfId="32892"/>
    <cellStyle name="SAPBEXfilterItem 4 16 2" xfId="32893"/>
    <cellStyle name="SAPBEXfilterItem 4 16 2 2" xfId="32894"/>
    <cellStyle name="SAPBEXfilterItem 4 16 3" xfId="32895"/>
    <cellStyle name="SAPBEXfilterItem 4 17" xfId="32896"/>
    <cellStyle name="SAPBEXfilterItem 4 17 2" xfId="32897"/>
    <cellStyle name="SAPBEXfilterItem 4 17 2 2" xfId="32898"/>
    <cellStyle name="SAPBEXfilterItem 4 17 3" xfId="32899"/>
    <cellStyle name="SAPBEXfilterItem 4 18" xfId="32900"/>
    <cellStyle name="SAPBEXfilterItem 4 18 2" xfId="32901"/>
    <cellStyle name="SAPBEXfilterItem 4 18 2 2" xfId="32902"/>
    <cellStyle name="SAPBEXfilterItem 4 18 3" xfId="32903"/>
    <cellStyle name="SAPBEXfilterItem 4 19" xfId="32904"/>
    <cellStyle name="SAPBEXfilterItem 4 19 2" xfId="32905"/>
    <cellStyle name="SAPBEXfilterItem 4 19 2 2" xfId="32906"/>
    <cellStyle name="SAPBEXfilterItem 4 19 3" xfId="32907"/>
    <cellStyle name="SAPBEXfilterItem 4 2" xfId="32908"/>
    <cellStyle name="SAPBEXfilterItem 4 2 10" xfId="32909"/>
    <cellStyle name="SAPBEXfilterItem 4 2 10 2" xfId="32910"/>
    <cellStyle name="SAPBEXfilterItem 4 2 10 2 2" xfId="32911"/>
    <cellStyle name="SAPBEXfilterItem 4 2 10 3" xfId="32912"/>
    <cellStyle name="SAPBEXfilterItem 4 2 11" xfId="32913"/>
    <cellStyle name="SAPBEXfilterItem 4 2 11 2" xfId="32914"/>
    <cellStyle name="SAPBEXfilterItem 4 2 11 2 2" xfId="32915"/>
    <cellStyle name="SAPBEXfilterItem 4 2 11 3" xfId="32916"/>
    <cellStyle name="SAPBEXfilterItem 4 2 12" xfId="32917"/>
    <cellStyle name="SAPBEXfilterItem 4 2 12 2" xfId="32918"/>
    <cellStyle name="SAPBEXfilterItem 4 2 12 2 2" xfId="32919"/>
    <cellStyle name="SAPBEXfilterItem 4 2 12 3" xfId="32920"/>
    <cellStyle name="SAPBEXfilterItem 4 2 13" xfId="32921"/>
    <cellStyle name="SAPBEXfilterItem 4 2 13 2" xfId="32922"/>
    <cellStyle name="SAPBEXfilterItem 4 2 13 2 2" xfId="32923"/>
    <cellStyle name="SAPBEXfilterItem 4 2 13 3" xfId="32924"/>
    <cellStyle name="SAPBEXfilterItem 4 2 14" xfId="32925"/>
    <cellStyle name="SAPBEXfilterItem 4 2 14 2" xfId="32926"/>
    <cellStyle name="SAPBEXfilterItem 4 2 14 2 2" xfId="32927"/>
    <cellStyle name="SAPBEXfilterItem 4 2 14 3" xfId="32928"/>
    <cellStyle name="SAPBEXfilterItem 4 2 15" xfId="32929"/>
    <cellStyle name="SAPBEXfilterItem 4 2 15 2" xfId="32930"/>
    <cellStyle name="SAPBEXfilterItem 4 2 15 2 2" xfId="32931"/>
    <cellStyle name="SAPBEXfilterItem 4 2 15 3" xfId="32932"/>
    <cellStyle name="SAPBEXfilterItem 4 2 16" xfId="32933"/>
    <cellStyle name="SAPBEXfilterItem 4 2 16 2" xfId="32934"/>
    <cellStyle name="SAPBEXfilterItem 4 2 16 2 2" xfId="32935"/>
    <cellStyle name="SAPBEXfilterItem 4 2 16 3" xfId="32936"/>
    <cellStyle name="SAPBEXfilterItem 4 2 17" xfId="32937"/>
    <cellStyle name="SAPBEXfilterItem 4 2 17 2" xfId="32938"/>
    <cellStyle name="SAPBEXfilterItem 4 2 18" xfId="32939"/>
    <cellStyle name="SAPBEXfilterItem 4 2 2" xfId="32940"/>
    <cellStyle name="SAPBEXfilterItem 4 2 2 10" xfId="32941"/>
    <cellStyle name="SAPBEXfilterItem 4 2 2 10 2" xfId="32942"/>
    <cellStyle name="SAPBEXfilterItem 4 2 2 10 2 2" xfId="32943"/>
    <cellStyle name="SAPBEXfilterItem 4 2 2 10 3" xfId="32944"/>
    <cellStyle name="SAPBEXfilterItem 4 2 2 11" xfId="32945"/>
    <cellStyle name="SAPBEXfilterItem 4 2 2 11 2" xfId="32946"/>
    <cellStyle name="SAPBEXfilterItem 4 2 2 11 2 2" xfId="32947"/>
    <cellStyle name="SAPBEXfilterItem 4 2 2 11 3" xfId="32948"/>
    <cellStyle name="SAPBEXfilterItem 4 2 2 12" xfId="32949"/>
    <cellStyle name="SAPBEXfilterItem 4 2 2 12 2" xfId="32950"/>
    <cellStyle name="SAPBEXfilterItem 4 2 2 12 2 2" xfId="32951"/>
    <cellStyle name="SAPBEXfilterItem 4 2 2 12 3" xfId="32952"/>
    <cellStyle name="SAPBEXfilterItem 4 2 2 13" xfId="32953"/>
    <cellStyle name="SAPBEXfilterItem 4 2 2 13 2" xfId="32954"/>
    <cellStyle name="SAPBEXfilterItem 4 2 2 13 2 2" xfId="32955"/>
    <cellStyle name="SAPBEXfilterItem 4 2 2 13 3" xfId="32956"/>
    <cellStyle name="SAPBEXfilterItem 4 2 2 14" xfId="32957"/>
    <cellStyle name="SAPBEXfilterItem 4 2 2 14 2" xfId="32958"/>
    <cellStyle name="SAPBEXfilterItem 4 2 2 14 2 2" xfId="32959"/>
    <cellStyle name="SAPBEXfilterItem 4 2 2 14 3" xfId="32960"/>
    <cellStyle name="SAPBEXfilterItem 4 2 2 15" xfId="32961"/>
    <cellStyle name="SAPBEXfilterItem 4 2 2 15 2" xfId="32962"/>
    <cellStyle name="SAPBEXfilterItem 4 2 2 15 2 2" xfId="32963"/>
    <cellStyle name="SAPBEXfilterItem 4 2 2 15 3" xfId="32964"/>
    <cellStyle name="SAPBEXfilterItem 4 2 2 16" xfId="32965"/>
    <cellStyle name="SAPBEXfilterItem 4 2 2 16 2" xfId="32966"/>
    <cellStyle name="SAPBEXfilterItem 4 2 2 17" xfId="32967"/>
    <cellStyle name="SAPBEXfilterItem 4 2 2 2" xfId="32968"/>
    <cellStyle name="SAPBEXfilterItem 4 2 2 2 2" xfId="32969"/>
    <cellStyle name="SAPBEXfilterItem 4 2 2 2 2 2" xfId="32970"/>
    <cellStyle name="SAPBEXfilterItem 4 2 2 2 3" xfId="32971"/>
    <cellStyle name="SAPBEXfilterItem 4 2 2 3" xfId="32972"/>
    <cellStyle name="SAPBEXfilterItem 4 2 2 3 2" xfId="32973"/>
    <cellStyle name="SAPBEXfilterItem 4 2 2 3 2 2" xfId="32974"/>
    <cellStyle name="SAPBEXfilterItem 4 2 2 3 3" xfId="32975"/>
    <cellStyle name="SAPBEXfilterItem 4 2 2 4" xfId="32976"/>
    <cellStyle name="SAPBEXfilterItem 4 2 2 4 2" xfId="32977"/>
    <cellStyle name="SAPBEXfilterItem 4 2 2 4 2 2" xfId="32978"/>
    <cellStyle name="SAPBEXfilterItem 4 2 2 4 3" xfId="32979"/>
    <cellStyle name="SAPBEXfilterItem 4 2 2 5" xfId="32980"/>
    <cellStyle name="SAPBEXfilterItem 4 2 2 5 2" xfId="32981"/>
    <cellStyle name="SAPBEXfilterItem 4 2 2 5 2 2" xfId="32982"/>
    <cellStyle name="SAPBEXfilterItem 4 2 2 5 3" xfId="32983"/>
    <cellStyle name="SAPBEXfilterItem 4 2 2 6" xfId="32984"/>
    <cellStyle name="SAPBEXfilterItem 4 2 2 6 2" xfId="32985"/>
    <cellStyle name="SAPBEXfilterItem 4 2 2 6 2 2" xfId="32986"/>
    <cellStyle name="SAPBEXfilterItem 4 2 2 6 3" xfId="32987"/>
    <cellStyle name="SAPBEXfilterItem 4 2 2 7" xfId="32988"/>
    <cellStyle name="SAPBEXfilterItem 4 2 2 7 2" xfId="32989"/>
    <cellStyle name="SAPBEXfilterItem 4 2 2 7 2 2" xfId="32990"/>
    <cellStyle name="SAPBEXfilterItem 4 2 2 7 3" xfId="32991"/>
    <cellStyle name="SAPBEXfilterItem 4 2 2 8" xfId="32992"/>
    <cellStyle name="SAPBEXfilterItem 4 2 2 8 2" xfId="32993"/>
    <cellStyle name="SAPBEXfilterItem 4 2 2 8 2 2" xfId="32994"/>
    <cellStyle name="SAPBEXfilterItem 4 2 2 8 3" xfId="32995"/>
    <cellStyle name="SAPBEXfilterItem 4 2 2 9" xfId="32996"/>
    <cellStyle name="SAPBEXfilterItem 4 2 2 9 2" xfId="32997"/>
    <cellStyle name="SAPBEXfilterItem 4 2 2 9 2 2" xfId="32998"/>
    <cellStyle name="SAPBEXfilterItem 4 2 2 9 3" xfId="32999"/>
    <cellStyle name="SAPBEXfilterItem 4 2 3" xfId="33000"/>
    <cellStyle name="SAPBEXfilterItem 4 2 3 2" xfId="33001"/>
    <cellStyle name="SAPBEXfilterItem 4 2 3 2 2" xfId="33002"/>
    <cellStyle name="SAPBEXfilterItem 4 2 3 3" xfId="33003"/>
    <cellStyle name="SAPBEXfilterItem 4 2 4" xfId="33004"/>
    <cellStyle name="SAPBEXfilterItem 4 2 4 2" xfId="33005"/>
    <cellStyle name="SAPBEXfilterItem 4 2 4 2 2" xfId="33006"/>
    <cellStyle name="SAPBEXfilterItem 4 2 4 3" xfId="33007"/>
    <cellStyle name="SAPBEXfilterItem 4 2 5" xfId="33008"/>
    <cellStyle name="SAPBEXfilterItem 4 2 5 2" xfId="33009"/>
    <cellStyle name="SAPBEXfilterItem 4 2 5 2 2" xfId="33010"/>
    <cellStyle name="SAPBEXfilterItem 4 2 5 3" xfId="33011"/>
    <cellStyle name="SAPBEXfilterItem 4 2 6" xfId="33012"/>
    <cellStyle name="SAPBEXfilterItem 4 2 6 2" xfId="33013"/>
    <cellStyle name="SAPBEXfilterItem 4 2 6 2 2" xfId="33014"/>
    <cellStyle name="SAPBEXfilterItem 4 2 6 3" xfId="33015"/>
    <cellStyle name="SAPBEXfilterItem 4 2 7" xfId="33016"/>
    <cellStyle name="SAPBEXfilterItem 4 2 7 2" xfId="33017"/>
    <cellStyle name="SAPBEXfilterItem 4 2 7 2 2" xfId="33018"/>
    <cellStyle name="SAPBEXfilterItem 4 2 7 3" xfId="33019"/>
    <cellStyle name="SAPBEXfilterItem 4 2 8" xfId="33020"/>
    <cellStyle name="SAPBEXfilterItem 4 2 8 2" xfId="33021"/>
    <cellStyle name="SAPBEXfilterItem 4 2 8 2 2" xfId="33022"/>
    <cellStyle name="SAPBEXfilterItem 4 2 8 3" xfId="33023"/>
    <cellStyle name="SAPBEXfilterItem 4 2 9" xfId="33024"/>
    <cellStyle name="SAPBEXfilterItem 4 2 9 2" xfId="33025"/>
    <cellStyle name="SAPBEXfilterItem 4 2 9 2 2" xfId="33026"/>
    <cellStyle name="SAPBEXfilterItem 4 2 9 3" xfId="33027"/>
    <cellStyle name="SAPBEXfilterItem 4 20" xfId="33028"/>
    <cellStyle name="SAPBEXfilterItem 4 20 2" xfId="33029"/>
    <cellStyle name="SAPBEXfilterItem 4 20 2 2" xfId="33030"/>
    <cellStyle name="SAPBEXfilterItem 4 20 3" xfId="33031"/>
    <cellStyle name="SAPBEXfilterItem 4 21" xfId="33032"/>
    <cellStyle name="SAPBEXfilterItem 4 21 2" xfId="33033"/>
    <cellStyle name="SAPBEXfilterItem 4 22" xfId="33034"/>
    <cellStyle name="SAPBEXfilterItem 4 3" xfId="33035"/>
    <cellStyle name="SAPBEXfilterItem 4 3 10" xfId="33036"/>
    <cellStyle name="SAPBEXfilterItem 4 3 10 2" xfId="33037"/>
    <cellStyle name="SAPBEXfilterItem 4 3 10 2 2" xfId="33038"/>
    <cellStyle name="SAPBEXfilterItem 4 3 10 3" xfId="33039"/>
    <cellStyle name="SAPBEXfilterItem 4 3 11" xfId="33040"/>
    <cellStyle name="SAPBEXfilterItem 4 3 11 2" xfId="33041"/>
    <cellStyle name="SAPBEXfilterItem 4 3 11 2 2" xfId="33042"/>
    <cellStyle name="SAPBEXfilterItem 4 3 11 3" xfId="33043"/>
    <cellStyle name="SAPBEXfilterItem 4 3 12" xfId="33044"/>
    <cellStyle name="SAPBEXfilterItem 4 3 12 2" xfId="33045"/>
    <cellStyle name="SAPBEXfilterItem 4 3 12 2 2" xfId="33046"/>
    <cellStyle name="SAPBEXfilterItem 4 3 12 3" xfId="33047"/>
    <cellStyle name="SAPBEXfilterItem 4 3 13" xfId="33048"/>
    <cellStyle name="SAPBEXfilterItem 4 3 13 2" xfId="33049"/>
    <cellStyle name="SAPBEXfilterItem 4 3 13 2 2" xfId="33050"/>
    <cellStyle name="SAPBEXfilterItem 4 3 13 3" xfId="33051"/>
    <cellStyle name="SAPBEXfilterItem 4 3 14" xfId="33052"/>
    <cellStyle name="SAPBEXfilterItem 4 3 14 2" xfId="33053"/>
    <cellStyle name="SAPBEXfilterItem 4 3 14 2 2" xfId="33054"/>
    <cellStyle name="SAPBEXfilterItem 4 3 14 3" xfId="33055"/>
    <cellStyle name="SAPBEXfilterItem 4 3 15" xfId="33056"/>
    <cellStyle name="SAPBEXfilterItem 4 3 15 2" xfId="33057"/>
    <cellStyle name="SAPBEXfilterItem 4 3 15 2 2" xfId="33058"/>
    <cellStyle name="SAPBEXfilterItem 4 3 15 3" xfId="33059"/>
    <cellStyle name="SAPBEXfilterItem 4 3 16" xfId="33060"/>
    <cellStyle name="SAPBEXfilterItem 4 3 16 2" xfId="33061"/>
    <cellStyle name="SAPBEXfilterItem 4 3 16 2 2" xfId="33062"/>
    <cellStyle name="SAPBEXfilterItem 4 3 16 3" xfId="33063"/>
    <cellStyle name="SAPBEXfilterItem 4 3 17" xfId="33064"/>
    <cellStyle name="SAPBEXfilterItem 4 3 17 2" xfId="33065"/>
    <cellStyle name="SAPBEXfilterItem 4 3 18" xfId="33066"/>
    <cellStyle name="SAPBEXfilterItem 4 3 2" xfId="33067"/>
    <cellStyle name="SAPBEXfilterItem 4 3 2 10" xfId="33068"/>
    <cellStyle name="SAPBEXfilterItem 4 3 2 10 2" xfId="33069"/>
    <cellStyle name="SAPBEXfilterItem 4 3 2 10 2 2" xfId="33070"/>
    <cellStyle name="SAPBEXfilterItem 4 3 2 10 3" xfId="33071"/>
    <cellStyle name="SAPBEXfilterItem 4 3 2 11" xfId="33072"/>
    <cellStyle name="SAPBEXfilterItem 4 3 2 11 2" xfId="33073"/>
    <cellStyle name="SAPBEXfilterItem 4 3 2 11 2 2" xfId="33074"/>
    <cellStyle name="SAPBEXfilterItem 4 3 2 11 3" xfId="33075"/>
    <cellStyle name="SAPBEXfilterItem 4 3 2 12" xfId="33076"/>
    <cellStyle name="SAPBEXfilterItem 4 3 2 12 2" xfId="33077"/>
    <cellStyle name="SAPBEXfilterItem 4 3 2 12 2 2" xfId="33078"/>
    <cellStyle name="SAPBEXfilterItem 4 3 2 12 3" xfId="33079"/>
    <cellStyle name="SAPBEXfilterItem 4 3 2 13" xfId="33080"/>
    <cellStyle name="SAPBEXfilterItem 4 3 2 13 2" xfId="33081"/>
    <cellStyle name="SAPBEXfilterItem 4 3 2 13 2 2" xfId="33082"/>
    <cellStyle name="SAPBEXfilterItem 4 3 2 13 3" xfId="33083"/>
    <cellStyle name="SAPBEXfilterItem 4 3 2 14" xfId="33084"/>
    <cellStyle name="SAPBEXfilterItem 4 3 2 14 2" xfId="33085"/>
    <cellStyle name="SAPBEXfilterItem 4 3 2 14 2 2" xfId="33086"/>
    <cellStyle name="SAPBEXfilterItem 4 3 2 14 3" xfId="33087"/>
    <cellStyle name="SAPBEXfilterItem 4 3 2 15" xfId="33088"/>
    <cellStyle name="SAPBEXfilterItem 4 3 2 15 2" xfId="33089"/>
    <cellStyle name="SAPBEXfilterItem 4 3 2 15 2 2" xfId="33090"/>
    <cellStyle name="SAPBEXfilterItem 4 3 2 15 3" xfId="33091"/>
    <cellStyle name="SAPBEXfilterItem 4 3 2 16" xfId="33092"/>
    <cellStyle name="SAPBEXfilterItem 4 3 2 16 2" xfId="33093"/>
    <cellStyle name="SAPBEXfilterItem 4 3 2 17" xfId="33094"/>
    <cellStyle name="SAPBEXfilterItem 4 3 2 2" xfId="33095"/>
    <cellStyle name="SAPBEXfilterItem 4 3 2 2 2" xfId="33096"/>
    <cellStyle name="SAPBEXfilterItem 4 3 2 2 2 2" xfId="33097"/>
    <cellStyle name="SAPBEXfilterItem 4 3 2 2 3" xfId="33098"/>
    <cellStyle name="SAPBEXfilterItem 4 3 2 3" xfId="33099"/>
    <cellStyle name="SAPBEXfilterItem 4 3 2 3 2" xfId="33100"/>
    <cellStyle name="SAPBEXfilterItem 4 3 2 3 2 2" xfId="33101"/>
    <cellStyle name="SAPBEXfilterItem 4 3 2 3 3" xfId="33102"/>
    <cellStyle name="SAPBEXfilterItem 4 3 2 4" xfId="33103"/>
    <cellStyle name="SAPBEXfilterItem 4 3 2 4 2" xfId="33104"/>
    <cellStyle name="SAPBEXfilterItem 4 3 2 4 2 2" xfId="33105"/>
    <cellStyle name="SAPBEXfilterItem 4 3 2 4 3" xfId="33106"/>
    <cellStyle name="SAPBEXfilterItem 4 3 2 5" xfId="33107"/>
    <cellStyle name="SAPBEXfilterItem 4 3 2 5 2" xfId="33108"/>
    <cellStyle name="SAPBEXfilterItem 4 3 2 5 2 2" xfId="33109"/>
    <cellStyle name="SAPBEXfilterItem 4 3 2 5 3" xfId="33110"/>
    <cellStyle name="SAPBEXfilterItem 4 3 2 6" xfId="33111"/>
    <cellStyle name="SAPBEXfilterItem 4 3 2 6 2" xfId="33112"/>
    <cellStyle name="SAPBEXfilterItem 4 3 2 6 2 2" xfId="33113"/>
    <cellStyle name="SAPBEXfilterItem 4 3 2 6 3" xfId="33114"/>
    <cellStyle name="SAPBEXfilterItem 4 3 2 7" xfId="33115"/>
    <cellStyle name="SAPBEXfilterItem 4 3 2 7 2" xfId="33116"/>
    <cellStyle name="SAPBEXfilterItem 4 3 2 7 2 2" xfId="33117"/>
    <cellStyle name="SAPBEXfilterItem 4 3 2 7 3" xfId="33118"/>
    <cellStyle name="SAPBEXfilterItem 4 3 2 8" xfId="33119"/>
    <cellStyle name="SAPBEXfilterItem 4 3 2 8 2" xfId="33120"/>
    <cellStyle name="SAPBEXfilterItem 4 3 2 8 2 2" xfId="33121"/>
    <cellStyle name="SAPBEXfilterItem 4 3 2 8 3" xfId="33122"/>
    <cellStyle name="SAPBEXfilterItem 4 3 2 9" xfId="33123"/>
    <cellStyle name="SAPBEXfilterItem 4 3 2 9 2" xfId="33124"/>
    <cellStyle name="SAPBEXfilterItem 4 3 2 9 2 2" xfId="33125"/>
    <cellStyle name="SAPBEXfilterItem 4 3 2 9 3" xfId="33126"/>
    <cellStyle name="SAPBEXfilterItem 4 3 3" xfId="33127"/>
    <cellStyle name="SAPBEXfilterItem 4 3 3 2" xfId="33128"/>
    <cellStyle name="SAPBEXfilterItem 4 3 3 2 2" xfId="33129"/>
    <cellStyle name="SAPBEXfilterItem 4 3 3 3" xfId="33130"/>
    <cellStyle name="SAPBEXfilterItem 4 3 4" xfId="33131"/>
    <cellStyle name="SAPBEXfilterItem 4 3 4 2" xfId="33132"/>
    <cellStyle name="SAPBEXfilterItem 4 3 4 2 2" xfId="33133"/>
    <cellStyle name="SAPBEXfilterItem 4 3 4 3" xfId="33134"/>
    <cellStyle name="SAPBEXfilterItem 4 3 5" xfId="33135"/>
    <cellStyle name="SAPBEXfilterItem 4 3 5 2" xfId="33136"/>
    <cellStyle name="SAPBEXfilterItem 4 3 5 2 2" xfId="33137"/>
    <cellStyle name="SAPBEXfilterItem 4 3 5 3" xfId="33138"/>
    <cellStyle name="SAPBEXfilterItem 4 3 6" xfId="33139"/>
    <cellStyle name="SAPBEXfilterItem 4 3 6 2" xfId="33140"/>
    <cellStyle name="SAPBEXfilterItem 4 3 6 2 2" xfId="33141"/>
    <cellStyle name="SAPBEXfilterItem 4 3 6 3" xfId="33142"/>
    <cellStyle name="SAPBEXfilterItem 4 3 7" xfId="33143"/>
    <cellStyle name="SAPBEXfilterItem 4 3 7 2" xfId="33144"/>
    <cellStyle name="SAPBEXfilterItem 4 3 7 2 2" xfId="33145"/>
    <cellStyle name="SAPBEXfilterItem 4 3 7 3" xfId="33146"/>
    <cellStyle name="SAPBEXfilterItem 4 3 8" xfId="33147"/>
    <cellStyle name="SAPBEXfilterItem 4 3 8 2" xfId="33148"/>
    <cellStyle name="SAPBEXfilterItem 4 3 8 2 2" xfId="33149"/>
    <cellStyle name="SAPBEXfilterItem 4 3 8 3" xfId="33150"/>
    <cellStyle name="SAPBEXfilterItem 4 3 9" xfId="33151"/>
    <cellStyle name="SAPBEXfilterItem 4 3 9 2" xfId="33152"/>
    <cellStyle name="SAPBEXfilterItem 4 3 9 2 2" xfId="33153"/>
    <cellStyle name="SAPBEXfilterItem 4 3 9 3" xfId="33154"/>
    <cellStyle name="SAPBEXfilterItem 4 4" xfId="33155"/>
    <cellStyle name="SAPBEXfilterItem 4 4 10" xfId="33156"/>
    <cellStyle name="SAPBEXfilterItem 4 4 10 2" xfId="33157"/>
    <cellStyle name="SAPBEXfilterItem 4 4 10 2 2" xfId="33158"/>
    <cellStyle name="SAPBEXfilterItem 4 4 10 3" xfId="33159"/>
    <cellStyle name="SAPBEXfilterItem 4 4 11" xfId="33160"/>
    <cellStyle name="SAPBEXfilterItem 4 4 11 2" xfId="33161"/>
    <cellStyle name="SAPBEXfilterItem 4 4 11 2 2" xfId="33162"/>
    <cellStyle name="SAPBEXfilterItem 4 4 11 3" xfId="33163"/>
    <cellStyle name="SAPBEXfilterItem 4 4 12" xfId="33164"/>
    <cellStyle name="SAPBEXfilterItem 4 4 12 2" xfId="33165"/>
    <cellStyle name="SAPBEXfilterItem 4 4 12 2 2" xfId="33166"/>
    <cellStyle name="SAPBEXfilterItem 4 4 12 3" xfId="33167"/>
    <cellStyle name="SAPBEXfilterItem 4 4 13" xfId="33168"/>
    <cellStyle name="SAPBEXfilterItem 4 4 13 2" xfId="33169"/>
    <cellStyle name="SAPBEXfilterItem 4 4 13 2 2" xfId="33170"/>
    <cellStyle name="SAPBEXfilterItem 4 4 13 3" xfId="33171"/>
    <cellStyle name="SAPBEXfilterItem 4 4 14" xfId="33172"/>
    <cellStyle name="SAPBEXfilterItem 4 4 14 2" xfId="33173"/>
    <cellStyle name="SAPBEXfilterItem 4 4 14 2 2" xfId="33174"/>
    <cellStyle name="SAPBEXfilterItem 4 4 14 3" xfId="33175"/>
    <cellStyle name="SAPBEXfilterItem 4 4 15" xfId="33176"/>
    <cellStyle name="SAPBEXfilterItem 4 4 15 2" xfId="33177"/>
    <cellStyle name="SAPBEXfilterItem 4 4 15 2 2" xfId="33178"/>
    <cellStyle name="SAPBEXfilterItem 4 4 15 3" xfId="33179"/>
    <cellStyle name="SAPBEXfilterItem 4 4 16" xfId="33180"/>
    <cellStyle name="SAPBEXfilterItem 4 4 16 2" xfId="33181"/>
    <cellStyle name="SAPBEXfilterItem 4 4 16 2 2" xfId="33182"/>
    <cellStyle name="SAPBEXfilterItem 4 4 16 3" xfId="33183"/>
    <cellStyle name="SAPBEXfilterItem 4 4 17" xfId="33184"/>
    <cellStyle name="SAPBEXfilterItem 4 4 17 2" xfId="33185"/>
    <cellStyle name="SAPBEXfilterItem 4 4 18" xfId="33186"/>
    <cellStyle name="SAPBEXfilterItem 4 4 2" xfId="33187"/>
    <cellStyle name="SAPBEXfilterItem 4 4 2 10" xfId="33188"/>
    <cellStyle name="SAPBEXfilterItem 4 4 2 10 2" xfId="33189"/>
    <cellStyle name="SAPBEXfilterItem 4 4 2 10 2 2" xfId="33190"/>
    <cellStyle name="SAPBEXfilterItem 4 4 2 10 3" xfId="33191"/>
    <cellStyle name="SAPBEXfilterItem 4 4 2 11" xfId="33192"/>
    <cellStyle name="SAPBEXfilterItem 4 4 2 11 2" xfId="33193"/>
    <cellStyle name="SAPBEXfilterItem 4 4 2 11 2 2" xfId="33194"/>
    <cellStyle name="SAPBEXfilterItem 4 4 2 11 3" xfId="33195"/>
    <cellStyle name="SAPBEXfilterItem 4 4 2 12" xfId="33196"/>
    <cellStyle name="SAPBEXfilterItem 4 4 2 12 2" xfId="33197"/>
    <cellStyle name="SAPBEXfilterItem 4 4 2 12 2 2" xfId="33198"/>
    <cellStyle name="SAPBEXfilterItem 4 4 2 12 3" xfId="33199"/>
    <cellStyle name="SAPBEXfilterItem 4 4 2 13" xfId="33200"/>
    <cellStyle name="SAPBEXfilterItem 4 4 2 13 2" xfId="33201"/>
    <cellStyle name="SAPBEXfilterItem 4 4 2 13 2 2" xfId="33202"/>
    <cellStyle name="SAPBEXfilterItem 4 4 2 13 3" xfId="33203"/>
    <cellStyle name="SAPBEXfilterItem 4 4 2 14" xfId="33204"/>
    <cellStyle name="SAPBEXfilterItem 4 4 2 14 2" xfId="33205"/>
    <cellStyle name="SAPBEXfilterItem 4 4 2 14 2 2" xfId="33206"/>
    <cellStyle name="SAPBEXfilterItem 4 4 2 14 3" xfId="33207"/>
    <cellStyle name="SAPBEXfilterItem 4 4 2 15" xfId="33208"/>
    <cellStyle name="SAPBEXfilterItem 4 4 2 15 2" xfId="33209"/>
    <cellStyle name="SAPBEXfilterItem 4 4 2 15 2 2" xfId="33210"/>
    <cellStyle name="SAPBEXfilterItem 4 4 2 15 3" xfId="33211"/>
    <cellStyle name="SAPBEXfilterItem 4 4 2 16" xfId="33212"/>
    <cellStyle name="SAPBEXfilterItem 4 4 2 16 2" xfId="33213"/>
    <cellStyle name="SAPBEXfilterItem 4 4 2 17" xfId="33214"/>
    <cellStyle name="SAPBEXfilterItem 4 4 2 2" xfId="33215"/>
    <cellStyle name="SAPBEXfilterItem 4 4 2 2 2" xfId="33216"/>
    <cellStyle name="SAPBEXfilterItem 4 4 2 2 2 2" xfId="33217"/>
    <cellStyle name="SAPBEXfilterItem 4 4 2 2 3" xfId="33218"/>
    <cellStyle name="SAPBEXfilterItem 4 4 2 3" xfId="33219"/>
    <cellStyle name="SAPBEXfilterItem 4 4 2 3 2" xfId="33220"/>
    <cellStyle name="SAPBEXfilterItem 4 4 2 3 2 2" xfId="33221"/>
    <cellStyle name="SAPBEXfilterItem 4 4 2 3 3" xfId="33222"/>
    <cellStyle name="SAPBEXfilterItem 4 4 2 4" xfId="33223"/>
    <cellStyle name="SAPBEXfilterItem 4 4 2 4 2" xfId="33224"/>
    <cellStyle name="SAPBEXfilterItem 4 4 2 4 2 2" xfId="33225"/>
    <cellStyle name="SAPBEXfilterItem 4 4 2 4 3" xfId="33226"/>
    <cellStyle name="SAPBEXfilterItem 4 4 2 5" xfId="33227"/>
    <cellStyle name="SAPBEXfilterItem 4 4 2 5 2" xfId="33228"/>
    <cellStyle name="SAPBEXfilterItem 4 4 2 5 2 2" xfId="33229"/>
    <cellStyle name="SAPBEXfilterItem 4 4 2 5 3" xfId="33230"/>
    <cellStyle name="SAPBEXfilterItem 4 4 2 6" xfId="33231"/>
    <cellStyle name="SAPBEXfilterItem 4 4 2 6 2" xfId="33232"/>
    <cellStyle name="SAPBEXfilterItem 4 4 2 6 2 2" xfId="33233"/>
    <cellStyle name="SAPBEXfilterItem 4 4 2 6 3" xfId="33234"/>
    <cellStyle name="SAPBEXfilterItem 4 4 2 7" xfId="33235"/>
    <cellStyle name="SAPBEXfilterItem 4 4 2 7 2" xfId="33236"/>
    <cellStyle name="SAPBEXfilterItem 4 4 2 7 2 2" xfId="33237"/>
    <cellStyle name="SAPBEXfilterItem 4 4 2 7 3" xfId="33238"/>
    <cellStyle name="SAPBEXfilterItem 4 4 2 8" xfId="33239"/>
    <cellStyle name="SAPBEXfilterItem 4 4 2 8 2" xfId="33240"/>
    <cellStyle name="SAPBEXfilterItem 4 4 2 8 2 2" xfId="33241"/>
    <cellStyle name="SAPBEXfilterItem 4 4 2 8 3" xfId="33242"/>
    <cellStyle name="SAPBEXfilterItem 4 4 2 9" xfId="33243"/>
    <cellStyle name="SAPBEXfilterItem 4 4 2 9 2" xfId="33244"/>
    <cellStyle name="SAPBEXfilterItem 4 4 2 9 2 2" xfId="33245"/>
    <cellStyle name="SAPBEXfilterItem 4 4 2 9 3" xfId="33246"/>
    <cellStyle name="SAPBEXfilterItem 4 4 3" xfId="33247"/>
    <cellStyle name="SAPBEXfilterItem 4 4 3 2" xfId="33248"/>
    <cellStyle name="SAPBEXfilterItem 4 4 3 2 2" xfId="33249"/>
    <cellStyle name="SAPBEXfilterItem 4 4 3 3" xfId="33250"/>
    <cellStyle name="SAPBEXfilterItem 4 4 4" xfId="33251"/>
    <cellStyle name="SAPBEXfilterItem 4 4 4 2" xfId="33252"/>
    <cellStyle name="SAPBEXfilterItem 4 4 4 2 2" xfId="33253"/>
    <cellStyle name="SAPBEXfilterItem 4 4 4 3" xfId="33254"/>
    <cellStyle name="SAPBEXfilterItem 4 4 5" xfId="33255"/>
    <cellStyle name="SAPBEXfilterItem 4 4 5 2" xfId="33256"/>
    <cellStyle name="SAPBEXfilterItem 4 4 5 2 2" xfId="33257"/>
    <cellStyle name="SAPBEXfilterItem 4 4 5 3" xfId="33258"/>
    <cellStyle name="SAPBEXfilterItem 4 4 6" xfId="33259"/>
    <cellStyle name="SAPBEXfilterItem 4 4 6 2" xfId="33260"/>
    <cellStyle name="SAPBEXfilterItem 4 4 6 2 2" xfId="33261"/>
    <cellStyle name="SAPBEXfilterItem 4 4 6 3" xfId="33262"/>
    <cellStyle name="SAPBEXfilterItem 4 4 7" xfId="33263"/>
    <cellStyle name="SAPBEXfilterItem 4 4 7 2" xfId="33264"/>
    <cellStyle name="SAPBEXfilterItem 4 4 7 2 2" xfId="33265"/>
    <cellStyle name="SAPBEXfilterItem 4 4 7 3" xfId="33266"/>
    <cellStyle name="SAPBEXfilterItem 4 4 8" xfId="33267"/>
    <cellStyle name="SAPBEXfilterItem 4 4 8 2" xfId="33268"/>
    <cellStyle name="SAPBEXfilterItem 4 4 8 2 2" xfId="33269"/>
    <cellStyle name="SAPBEXfilterItem 4 4 8 3" xfId="33270"/>
    <cellStyle name="SAPBEXfilterItem 4 4 9" xfId="33271"/>
    <cellStyle name="SAPBEXfilterItem 4 4 9 2" xfId="33272"/>
    <cellStyle name="SAPBEXfilterItem 4 4 9 2 2" xfId="33273"/>
    <cellStyle name="SAPBEXfilterItem 4 4 9 3" xfId="33274"/>
    <cellStyle name="SAPBEXfilterItem 4 5" xfId="33275"/>
    <cellStyle name="SAPBEXfilterItem 4 5 10" xfId="33276"/>
    <cellStyle name="SAPBEXfilterItem 4 5 10 2" xfId="33277"/>
    <cellStyle name="SAPBEXfilterItem 4 5 10 2 2" xfId="33278"/>
    <cellStyle name="SAPBEXfilterItem 4 5 10 3" xfId="33279"/>
    <cellStyle name="SAPBEXfilterItem 4 5 11" xfId="33280"/>
    <cellStyle name="SAPBEXfilterItem 4 5 11 2" xfId="33281"/>
    <cellStyle name="SAPBEXfilterItem 4 5 11 2 2" xfId="33282"/>
    <cellStyle name="SAPBEXfilterItem 4 5 11 3" xfId="33283"/>
    <cellStyle name="SAPBEXfilterItem 4 5 12" xfId="33284"/>
    <cellStyle name="SAPBEXfilterItem 4 5 12 2" xfId="33285"/>
    <cellStyle name="SAPBEXfilterItem 4 5 12 2 2" xfId="33286"/>
    <cellStyle name="SAPBEXfilterItem 4 5 12 3" xfId="33287"/>
    <cellStyle name="SAPBEXfilterItem 4 5 13" xfId="33288"/>
    <cellStyle name="SAPBEXfilterItem 4 5 13 2" xfId="33289"/>
    <cellStyle name="SAPBEXfilterItem 4 5 13 2 2" xfId="33290"/>
    <cellStyle name="SAPBEXfilterItem 4 5 13 3" xfId="33291"/>
    <cellStyle name="SAPBEXfilterItem 4 5 14" xfId="33292"/>
    <cellStyle name="SAPBEXfilterItem 4 5 14 2" xfId="33293"/>
    <cellStyle name="SAPBEXfilterItem 4 5 14 2 2" xfId="33294"/>
    <cellStyle name="SAPBEXfilterItem 4 5 14 3" xfId="33295"/>
    <cellStyle name="SAPBEXfilterItem 4 5 15" xfId="33296"/>
    <cellStyle name="SAPBEXfilterItem 4 5 15 2" xfId="33297"/>
    <cellStyle name="SAPBEXfilterItem 4 5 15 2 2" xfId="33298"/>
    <cellStyle name="SAPBEXfilterItem 4 5 15 3" xfId="33299"/>
    <cellStyle name="SAPBEXfilterItem 4 5 16" xfId="33300"/>
    <cellStyle name="SAPBEXfilterItem 4 5 16 2" xfId="33301"/>
    <cellStyle name="SAPBEXfilterItem 4 5 16 2 2" xfId="33302"/>
    <cellStyle name="SAPBEXfilterItem 4 5 16 3" xfId="33303"/>
    <cellStyle name="SAPBEXfilterItem 4 5 17" xfId="33304"/>
    <cellStyle name="SAPBEXfilterItem 4 5 17 2" xfId="33305"/>
    <cellStyle name="SAPBEXfilterItem 4 5 18" xfId="33306"/>
    <cellStyle name="SAPBEXfilterItem 4 5 2" xfId="33307"/>
    <cellStyle name="SAPBEXfilterItem 4 5 2 10" xfId="33308"/>
    <cellStyle name="SAPBEXfilterItem 4 5 2 10 2" xfId="33309"/>
    <cellStyle name="SAPBEXfilterItem 4 5 2 10 2 2" xfId="33310"/>
    <cellStyle name="SAPBEXfilterItem 4 5 2 10 3" xfId="33311"/>
    <cellStyle name="SAPBEXfilterItem 4 5 2 11" xfId="33312"/>
    <cellStyle name="SAPBEXfilterItem 4 5 2 11 2" xfId="33313"/>
    <cellStyle name="SAPBEXfilterItem 4 5 2 11 2 2" xfId="33314"/>
    <cellStyle name="SAPBEXfilterItem 4 5 2 11 3" xfId="33315"/>
    <cellStyle name="SAPBEXfilterItem 4 5 2 12" xfId="33316"/>
    <cellStyle name="SAPBEXfilterItem 4 5 2 12 2" xfId="33317"/>
    <cellStyle name="SAPBEXfilterItem 4 5 2 12 2 2" xfId="33318"/>
    <cellStyle name="SAPBEXfilterItem 4 5 2 12 3" xfId="33319"/>
    <cellStyle name="SAPBEXfilterItem 4 5 2 13" xfId="33320"/>
    <cellStyle name="SAPBEXfilterItem 4 5 2 13 2" xfId="33321"/>
    <cellStyle name="SAPBEXfilterItem 4 5 2 13 2 2" xfId="33322"/>
    <cellStyle name="SAPBEXfilterItem 4 5 2 13 3" xfId="33323"/>
    <cellStyle name="SAPBEXfilterItem 4 5 2 14" xfId="33324"/>
    <cellStyle name="SAPBEXfilterItem 4 5 2 14 2" xfId="33325"/>
    <cellStyle name="SAPBEXfilterItem 4 5 2 14 2 2" xfId="33326"/>
    <cellStyle name="SAPBEXfilterItem 4 5 2 14 3" xfId="33327"/>
    <cellStyle name="SAPBEXfilterItem 4 5 2 15" xfId="33328"/>
    <cellStyle name="SAPBEXfilterItem 4 5 2 15 2" xfId="33329"/>
    <cellStyle name="SAPBEXfilterItem 4 5 2 15 2 2" xfId="33330"/>
    <cellStyle name="SAPBEXfilterItem 4 5 2 15 3" xfId="33331"/>
    <cellStyle name="SAPBEXfilterItem 4 5 2 16" xfId="33332"/>
    <cellStyle name="SAPBEXfilterItem 4 5 2 16 2" xfId="33333"/>
    <cellStyle name="SAPBEXfilterItem 4 5 2 17" xfId="33334"/>
    <cellStyle name="SAPBEXfilterItem 4 5 2 2" xfId="33335"/>
    <cellStyle name="SAPBEXfilterItem 4 5 2 2 2" xfId="33336"/>
    <cellStyle name="SAPBEXfilterItem 4 5 2 2 2 2" xfId="33337"/>
    <cellStyle name="SAPBEXfilterItem 4 5 2 2 3" xfId="33338"/>
    <cellStyle name="SAPBEXfilterItem 4 5 2 3" xfId="33339"/>
    <cellStyle name="SAPBEXfilterItem 4 5 2 3 2" xfId="33340"/>
    <cellStyle name="SAPBEXfilterItem 4 5 2 3 2 2" xfId="33341"/>
    <cellStyle name="SAPBEXfilterItem 4 5 2 3 3" xfId="33342"/>
    <cellStyle name="SAPBEXfilterItem 4 5 2 4" xfId="33343"/>
    <cellStyle name="SAPBEXfilterItem 4 5 2 4 2" xfId="33344"/>
    <cellStyle name="SAPBEXfilterItem 4 5 2 4 2 2" xfId="33345"/>
    <cellStyle name="SAPBEXfilterItem 4 5 2 4 3" xfId="33346"/>
    <cellStyle name="SAPBEXfilterItem 4 5 2 5" xfId="33347"/>
    <cellStyle name="SAPBEXfilterItem 4 5 2 5 2" xfId="33348"/>
    <cellStyle name="SAPBEXfilterItem 4 5 2 5 2 2" xfId="33349"/>
    <cellStyle name="SAPBEXfilterItem 4 5 2 5 3" xfId="33350"/>
    <cellStyle name="SAPBEXfilterItem 4 5 2 6" xfId="33351"/>
    <cellStyle name="SAPBEXfilterItem 4 5 2 6 2" xfId="33352"/>
    <cellStyle name="SAPBEXfilterItem 4 5 2 6 2 2" xfId="33353"/>
    <cellStyle name="SAPBEXfilterItem 4 5 2 6 3" xfId="33354"/>
    <cellStyle name="SAPBEXfilterItem 4 5 2 7" xfId="33355"/>
    <cellStyle name="SAPBEXfilterItem 4 5 2 7 2" xfId="33356"/>
    <cellStyle name="SAPBEXfilterItem 4 5 2 7 2 2" xfId="33357"/>
    <cellStyle name="SAPBEXfilterItem 4 5 2 7 3" xfId="33358"/>
    <cellStyle name="SAPBEXfilterItem 4 5 2 8" xfId="33359"/>
    <cellStyle name="SAPBEXfilterItem 4 5 2 8 2" xfId="33360"/>
    <cellStyle name="SAPBEXfilterItem 4 5 2 8 2 2" xfId="33361"/>
    <cellStyle name="SAPBEXfilterItem 4 5 2 8 3" xfId="33362"/>
    <cellStyle name="SAPBEXfilterItem 4 5 2 9" xfId="33363"/>
    <cellStyle name="SAPBEXfilterItem 4 5 2 9 2" xfId="33364"/>
    <cellStyle name="SAPBEXfilterItem 4 5 2 9 2 2" xfId="33365"/>
    <cellStyle name="SAPBEXfilterItem 4 5 2 9 3" xfId="33366"/>
    <cellStyle name="SAPBEXfilterItem 4 5 3" xfId="33367"/>
    <cellStyle name="SAPBEXfilterItem 4 5 3 2" xfId="33368"/>
    <cellStyle name="SAPBEXfilterItem 4 5 3 2 2" xfId="33369"/>
    <cellStyle name="SAPBEXfilterItem 4 5 3 3" xfId="33370"/>
    <cellStyle name="SAPBEXfilterItem 4 5 4" xfId="33371"/>
    <cellStyle name="SAPBEXfilterItem 4 5 4 2" xfId="33372"/>
    <cellStyle name="SAPBEXfilterItem 4 5 4 2 2" xfId="33373"/>
    <cellStyle name="SAPBEXfilterItem 4 5 4 3" xfId="33374"/>
    <cellStyle name="SAPBEXfilterItem 4 5 5" xfId="33375"/>
    <cellStyle name="SAPBEXfilterItem 4 5 5 2" xfId="33376"/>
    <cellStyle name="SAPBEXfilterItem 4 5 5 2 2" xfId="33377"/>
    <cellStyle name="SAPBEXfilterItem 4 5 5 3" xfId="33378"/>
    <cellStyle name="SAPBEXfilterItem 4 5 6" xfId="33379"/>
    <cellStyle name="SAPBEXfilterItem 4 5 6 2" xfId="33380"/>
    <cellStyle name="SAPBEXfilterItem 4 5 6 2 2" xfId="33381"/>
    <cellStyle name="SAPBEXfilterItem 4 5 6 3" xfId="33382"/>
    <cellStyle name="SAPBEXfilterItem 4 5 7" xfId="33383"/>
    <cellStyle name="SAPBEXfilterItem 4 5 7 2" xfId="33384"/>
    <cellStyle name="SAPBEXfilterItem 4 5 7 2 2" xfId="33385"/>
    <cellStyle name="SAPBEXfilterItem 4 5 7 3" xfId="33386"/>
    <cellStyle name="SAPBEXfilterItem 4 5 8" xfId="33387"/>
    <cellStyle name="SAPBEXfilterItem 4 5 8 2" xfId="33388"/>
    <cellStyle name="SAPBEXfilterItem 4 5 8 2 2" xfId="33389"/>
    <cellStyle name="SAPBEXfilterItem 4 5 8 3" xfId="33390"/>
    <cellStyle name="SAPBEXfilterItem 4 5 9" xfId="33391"/>
    <cellStyle name="SAPBEXfilterItem 4 5 9 2" xfId="33392"/>
    <cellStyle name="SAPBEXfilterItem 4 5 9 2 2" xfId="33393"/>
    <cellStyle name="SAPBEXfilterItem 4 5 9 3" xfId="33394"/>
    <cellStyle name="SAPBEXfilterItem 4 6" xfId="33395"/>
    <cellStyle name="SAPBEXfilterItem 4 6 10" xfId="33396"/>
    <cellStyle name="SAPBEXfilterItem 4 6 10 2" xfId="33397"/>
    <cellStyle name="SAPBEXfilterItem 4 6 10 2 2" xfId="33398"/>
    <cellStyle name="SAPBEXfilterItem 4 6 10 3" xfId="33399"/>
    <cellStyle name="SAPBEXfilterItem 4 6 11" xfId="33400"/>
    <cellStyle name="SAPBEXfilterItem 4 6 11 2" xfId="33401"/>
    <cellStyle name="SAPBEXfilterItem 4 6 11 2 2" xfId="33402"/>
    <cellStyle name="SAPBEXfilterItem 4 6 11 3" xfId="33403"/>
    <cellStyle name="SAPBEXfilterItem 4 6 12" xfId="33404"/>
    <cellStyle name="SAPBEXfilterItem 4 6 12 2" xfId="33405"/>
    <cellStyle name="SAPBEXfilterItem 4 6 12 2 2" xfId="33406"/>
    <cellStyle name="SAPBEXfilterItem 4 6 12 3" xfId="33407"/>
    <cellStyle name="SAPBEXfilterItem 4 6 13" xfId="33408"/>
    <cellStyle name="SAPBEXfilterItem 4 6 13 2" xfId="33409"/>
    <cellStyle name="SAPBEXfilterItem 4 6 13 2 2" xfId="33410"/>
    <cellStyle name="SAPBEXfilterItem 4 6 13 3" xfId="33411"/>
    <cellStyle name="SAPBEXfilterItem 4 6 14" xfId="33412"/>
    <cellStyle name="SAPBEXfilterItem 4 6 14 2" xfId="33413"/>
    <cellStyle name="SAPBEXfilterItem 4 6 14 2 2" xfId="33414"/>
    <cellStyle name="SAPBEXfilterItem 4 6 14 3" xfId="33415"/>
    <cellStyle name="SAPBEXfilterItem 4 6 15" xfId="33416"/>
    <cellStyle name="SAPBEXfilterItem 4 6 15 2" xfId="33417"/>
    <cellStyle name="SAPBEXfilterItem 4 6 15 2 2" xfId="33418"/>
    <cellStyle name="SAPBEXfilterItem 4 6 15 3" xfId="33419"/>
    <cellStyle name="SAPBEXfilterItem 4 6 16" xfId="33420"/>
    <cellStyle name="SAPBEXfilterItem 4 6 16 2" xfId="33421"/>
    <cellStyle name="SAPBEXfilterItem 4 6 17" xfId="33422"/>
    <cellStyle name="SAPBEXfilterItem 4 6 2" xfId="33423"/>
    <cellStyle name="SAPBEXfilterItem 4 6 2 2" xfId="33424"/>
    <cellStyle name="SAPBEXfilterItem 4 6 2 2 2" xfId="33425"/>
    <cellStyle name="SAPBEXfilterItem 4 6 2 3" xfId="33426"/>
    <cellStyle name="SAPBEXfilterItem 4 6 3" xfId="33427"/>
    <cellStyle name="SAPBEXfilterItem 4 6 3 2" xfId="33428"/>
    <cellStyle name="SAPBEXfilterItem 4 6 3 2 2" xfId="33429"/>
    <cellStyle name="SAPBEXfilterItem 4 6 3 3" xfId="33430"/>
    <cellStyle name="SAPBEXfilterItem 4 6 4" xfId="33431"/>
    <cellStyle name="SAPBEXfilterItem 4 6 4 2" xfId="33432"/>
    <cellStyle name="SAPBEXfilterItem 4 6 4 2 2" xfId="33433"/>
    <cellStyle name="SAPBEXfilterItem 4 6 4 3" xfId="33434"/>
    <cellStyle name="SAPBEXfilterItem 4 6 5" xfId="33435"/>
    <cellStyle name="SAPBEXfilterItem 4 6 5 2" xfId="33436"/>
    <cellStyle name="SAPBEXfilterItem 4 6 5 2 2" xfId="33437"/>
    <cellStyle name="SAPBEXfilterItem 4 6 5 3" xfId="33438"/>
    <cellStyle name="SAPBEXfilterItem 4 6 6" xfId="33439"/>
    <cellStyle name="SAPBEXfilterItem 4 6 6 2" xfId="33440"/>
    <cellStyle name="SAPBEXfilterItem 4 6 6 2 2" xfId="33441"/>
    <cellStyle name="SAPBEXfilterItem 4 6 6 3" xfId="33442"/>
    <cellStyle name="SAPBEXfilterItem 4 6 7" xfId="33443"/>
    <cellStyle name="SAPBEXfilterItem 4 6 7 2" xfId="33444"/>
    <cellStyle name="SAPBEXfilterItem 4 6 7 2 2" xfId="33445"/>
    <cellStyle name="SAPBEXfilterItem 4 6 7 3" xfId="33446"/>
    <cellStyle name="SAPBEXfilterItem 4 6 8" xfId="33447"/>
    <cellStyle name="SAPBEXfilterItem 4 6 8 2" xfId="33448"/>
    <cellStyle name="SAPBEXfilterItem 4 6 8 2 2" xfId="33449"/>
    <cellStyle name="SAPBEXfilterItem 4 6 8 3" xfId="33450"/>
    <cellStyle name="SAPBEXfilterItem 4 6 9" xfId="33451"/>
    <cellStyle name="SAPBEXfilterItem 4 6 9 2" xfId="33452"/>
    <cellStyle name="SAPBEXfilterItem 4 6 9 2 2" xfId="33453"/>
    <cellStyle name="SAPBEXfilterItem 4 6 9 3" xfId="33454"/>
    <cellStyle name="SAPBEXfilterItem 4 7" xfId="33455"/>
    <cellStyle name="SAPBEXfilterItem 4 7 2" xfId="33456"/>
    <cellStyle name="SAPBEXfilterItem 4 7 2 2" xfId="33457"/>
    <cellStyle name="SAPBEXfilterItem 4 7 3" xfId="33458"/>
    <cellStyle name="SAPBEXfilterItem 4 8" xfId="33459"/>
    <cellStyle name="SAPBEXfilterItem 4 8 2" xfId="33460"/>
    <cellStyle name="SAPBEXfilterItem 4 8 2 2" xfId="33461"/>
    <cellStyle name="SAPBEXfilterItem 4 8 3" xfId="33462"/>
    <cellStyle name="SAPBEXfilterItem 4 9" xfId="33463"/>
    <cellStyle name="SAPBEXfilterItem 4 9 2" xfId="33464"/>
    <cellStyle name="SAPBEXfilterItem 4 9 2 2" xfId="33465"/>
    <cellStyle name="SAPBEXfilterItem 4 9 3" xfId="33466"/>
    <cellStyle name="SAPBEXfilterItem 5" xfId="33467"/>
    <cellStyle name="SAPBEXfilterItem 5 10" xfId="33468"/>
    <cellStyle name="SAPBEXfilterItem 5 10 2" xfId="33469"/>
    <cellStyle name="SAPBEXfilterItem 5 10 2 2" xfId="33470"/>
    <cellStyle name="SAPBEXfilterItem 5 10 3" xfId="33471"/>
    <cellStyle name="SAPBEXfilterItem 5 11" xfId="33472"/>
    <cellStyle name="SAPBEXfilterItem 5 11 2" xfId="33473"/>
    <cellStyle name="SAPBEXfilterItem 5 11 2 2" xfId="33474"/>
    <cellStyle name="SAPBEXfilterItem 5 11 3" xfId="33475"/>
    <cellStyle name="SAPBEXfilterItem 5 12" xfId="33476"/>
    <cellStyle name="SAPBEXfilterItem 5 12 2" xfId="33477"/>
    <cellStyle name="SAPBEXfilterItem 5 12 2 2" xfId="33478"/>
    <cellStyle name="SAPBEXfilterItem 5 12 3" xfId="33479"/>
    <cellStyle name="SAPBEXfilterItem 5 13" xfId="33480"/>
    <cellStyle name="SAPBEXfilterItem 5 13 2" xfId="33481"/>
    <cellStyle name="SAPBEXfilterItem 5 13 2 2" xfId="33482"/>
    <cellStyle name="SAPBEXfilterItem 5 13 3" xfId="33483"/>
    <cellStyle name="SAPBEXfilterItem 5 14" xfId="33484"/>
    <cellStyle name="SAPBEXfilterItem 5 14 2" xfId="33485"/>
    <cellStyle name="SAPBEXfilterItem 5 14 2 2" xfId="33486"/>
    <cellStyle name="SAPBEXfilterItem 5 14 3" xfId="33487"/>
    <cellStyle name="SAPBEXfilterItem 5 15" xfId="33488"/>
    <cellStyle name="SAPBEXfilterItem 5 15 2" xfId="33489"/>
    <cellStyle name="SAPBEXfilterItem 5 15 2 2" xfId="33490"/>
    <cellStyle name="SAPBEXfilterItem 5 15 3" xfId="33491"/>
    <cellStyle name="SAPBEXfilterItem 5 16" xfId="33492"/>
    <cellStyle name="SAPBEXfilterItem 5 16 2" xfId="33493"/>
    <cellStyle name="SAPBEXfilterItem 5 16 2 2" xfId="33494"/>
    <cellStyle name="SAPBEXfilterItem 5 16 3" xfId="33495"/>
    <cellStyle name="SAPBEXfilterItem 5 17" xfId="33496"/>
    <cellStyle name="SAPBEXfilterItem 5 17 2" xfId="33497"/>
    <cellStyle name="SAPBEXfilterItem 5 18" xfId="33498"/>
    <cellStyle name="SAPBEXfilterItem 5 2" xfId="33499"/>
    <cellStyle name="SAPBEXfilterItem 5 2 10" xfId="33500"/>
    <cellStyle name="SAPBEXfilterItem 5 2 10 2" xfId="33501"/>
    <cellStyle name="SAPBEXfilterItem 5 2 10 2 2" xfId="33502"/>
    <cellStyle name="SAPBEXfilterItem 5 2 10 3" xfId="33503"/>
    <cellStyle name="SAPBEXfilterItem 5 2 11" xfId="33504"/>
    <cellStyle name="SAPBEXfilterItem 5 2 11 2" xfId="33505"/>
    <cellStyle name="SAPBEXfilterItem 5 2 11 2 2" xfId="33506"/>
    <cellStyle name="SAPBEXfilterItem 5 2 11 3" xfId="33507"/>
    <cellStyle name="SAPBEXfilterItem 5 2 12" xfId="33508"/>
    <cellStyle name="SAPBEXfilterItem 5 2 12 2" xfId="33509"/>
    <cellStyle name="SAPBEXfilterItem 5 2 12 2 2" xfId="33510"/>
    <cellStyle name="SAPBEXfilterItem 5 2 12 3" xfId="33511"/>
    <cellStyle name="SAPBEXfilterItem 5 2 13" xfId="33512"/>
    <cellStyle name="SAPBEXfilterItem 5 2 13 2" xfId="33513"/>
    <cellStyle name="SAPBEXfilterItem 5 2 13 2 2" xfId="33514"/>
    <cellStyle name="SAPBEXfilterItem 5 2 13 3" xfId="33515"/>
    <cellStyle name="SAPBEXfilterItem 5 2 14" xfId="33516"/>
    <cellStyle name="SAPBEXfilterItem 5 2 14 2" xfId="33517"/>
    <cellStyle name="SAPBEXfilterItem 5 2 14 2 2" xfId="33518"/>
    <cellStyle name="SAPBEXfilterItem 5 2 14 3" xfId="33519"/>
    <cellStyle name="SAPBEXfilterItem 5 2 15" xfId="33520"/>
    <cellStyle name="SAPBEXfilterItem 5 2 15 2" xfId="33521"/>
    <cellStyle name="SAPBEXfilterItem 5 2 15 2 2" xfId="33522"/>
    <cellStyle name="SAPBEXfilterItem 5 2 15 3" xfId="33523"/>
    <cellStyle name="SAPBEXfilterItem 5 2 16" xfId="33524"/>
    <cellStyle name="SAPBEXfilterItem 5 2 16 2" xfId="33525"/>
    <cellStyle name="SAPBEXfilterItem 5 2 17" xfId="33526"/>
    <cellStyle name="SAPBEXfilterItem 5 2 2" xfId="33527"/>
    <cellStyle name="SAPBEXfilterItem 5 2 2 2" xfId="33528"/>
    <cellStyle name="SAPBEXfilterItem 5 2 2 2 2" xfId="33529"/>
    <cellStyle name="SAPBEXfilterItem 5 2 2 3" xfId="33530"/>
    <cellStyle name="SAPBEXfilterItem 5 2 3" xfId="33531"/>
    <cellStyle name="SAPBEXfilterItem 5 2 3 2" xfId="33532"/>
    <cellStyle name="SAPBEXfilterItem 5 2 3 2 2" xfId="33533"/>
    <cellStyle name="SAPBEXfilterItem 5 2 3 3" xfId="33534"/>
    <cellStyle name="SAPBEXfilterItem 5 2 4" xfId="33535"/>
    <cellStyle name="SAPBEXfilterItem 5 2 4 2" xfId="33536"/>
    <cellStyle name="SAPBEXfilterItem 5 2 4 2 2" xfId="33537"/>
    <cellStyle name="SAPBEXfilterItem 5 2 4 3" xfId="33538"/>
    <cellStyle name="SAPBEXfilterItem 5 2 5" xfId="33539"/>
    <cellStyle name="SAPBEXfilterItem 5 2 5 2" xfId="33540"/>
    <cellStyle name="SAPBEXfilterItem 5 2 5 2 2" xfId="33541"/>
    <cellStyle name="SAPBEXfilterItem 5 2 5 3" xfId="33542"/>
    <cellStyle name="SAPBEXfilterItem 5 2 6" xfId="33543"/>
    <cellStyle name="SAPBEXfilterItem 5 2 6 2" xfId="33544"/>
    <cellStyle name="SAPBEXfilterItem 5 2 6 2 2" xfId="33545"/>
    <cellStyle name="SAPBEXfilterItem 5 2 6 3" xfId="33546"/>
    <cellStyle name="SAPBEXfilterItem 5 2 7" xfId="33547"/>
    <cellStyle name="SAPBEXfilterItem 5 2 7 2" xfId="33548"/>
    <cellStyle name="SAPBEXfilterItem 5 2 7 2 2" xfId="33549"/>
    <cellStyle name="SAPBEXfilterItem 5 2 7 3" xfId="33550"/>
    <cellStyle name="SAPBEXfilterItem 5 2 8" xfId="33551"/>
    <cellStyle name="SAPBEXfilterItem 5 2 8 2" xfId="33552"/>
    <cellStyle name="SAPBEXfilterItem 5 2 8 2 2" xfId="33553"/>
    <cellStyle name="SAPBEXfilterItem 5 2 8 3" xfId="33554"/>
    <cellStyle name="SAPBEXfilterItem 5 2 9" xfId="33555"/>
    <cellStyle name="SAPBEXfilterItem 5 2 9 2" xfId="33556"/>
    <cellStyle name="SAPBEXfilterItem 5 2 9 2 2" xfId="33557"/>
    <cellStyle name="SAPBEXfilterItem 5 2 9 3" xfId="33558"/>
    <cellStyle name="SAPBEXfilterItem 5 3" xfId="33559"/>
    <cellStyle name="SAPBEXfilterItem 5 3 2" xfId="33560"/>
    <cellStyle name="SAPBEXfilterItem 5 3 2 2" xfId="33561"/>
    <cellStyle name="SAPBEXfilterItem 5 3 3" xfId="33562"/>
    <cellStyle name="SAPBEXfilterItem 5 4" xfId="33563"/>
    <cellStyle name="SAPBEXfilterItem 5 4 2" xfId="33564"/>
    <cellStyle name="SAPBEXfilterItem 5 4 2 2" xfId="33565"/>
    <cellStyle name="SAPBEXfilterItem 5 4 3" xfId="33566"/>
    <cellStyle name="SAPBEXfilterItem 5 5" xfId="33567"/>
    <cellStyle name="SAPBEXfilterItem 5 5 2" xfId="33568"/>
    <cellStyle name="SAPBEXfilterItem 5 5 2 2" xfId="33569"/>
    <cellStyle name="SAPBEXfilterItem 5 5 3" xfId="33570"/>
    <cellStyle name="SAPBEXfilterItem 5 6" xfId="33571"/>
    <cellStyle name="SAPBEXfilterItem 5 6 2" xfId="33572"/>
    <cellStyle name="SAPBEXfilterItem 5 6 2 2" xfId="33573"/>
    <cellStyle name="SAPBEXfilterItem 5 6 3" xfId="33574"/>
    <cellStyle name="SAPBEXfilterItem 5 7" xfId="33575"/>
    <cellStyle name="SAPBEXfilterItem 5 7 2" xfId="33576"/>
    <cellStyle name="SAPBEXfilterItem 5 7 2 2" xfId="33577"/>
    <cellStyle name="SAPBEXfilterItem 5 7 3" xfId="33578"/>
    <cellStyle name="SAPBEXfilterItem 5 8" xfId="33579"/>
    <cellStyle name="SAPBEXfilterItem 5 8 2" xfId="33580"/>
    <cellStyle name="SAPBEXfilterItem 5 8 2 2" xfId="33581"/>
    <cellStyle name="SAPBEXfilterItem 5 8 3" xfId="33582"/>
    <cellStyle name="SAPBEXfilterItem 5 9" xfId="33583"/>
    <cellStyle name="SAPBEXfilterItem 5 9 2" xfId="33584"/>
    <cellStyle name="SAPBEXfilterItem 5 9 2 2" xfId="33585"/>
    <cellStyle name="SAPBEXfilterItem 5 9 3" xfId="33586"/>
    <cellStyle name="SAPBEXfilterItem 6" xfId="33587"/>
    <cellStyle name="SAPBEXfilterItem 6 10" xfId="33588"/>
    <cellStyle name="SAPBEXfilterItem 6 10 2" xfId="33589"/>
    <cellStyle name="SAPBEXfilterItem 6 10 2 2" xfId="33590"/>
    <cellStyle name="SAPBEXfilterItem 6 10 3" xfId="33591"/>
    <cellStyle name="SAPBEXfilterItem 6 11" xfId="33592"/>
    <cellStyle name="SAPBEXfilterItem 6 11 2" xfId="33593"/>
    <cellStyle name="SAPBEXfilterItem 6 11 2 2" xfId="33594"/>
    <cellStyle name="SAPBEXfilterItem 6 11 3" xfId="33595"/>
    <cellStyle name="SAPBEXfilterItem 6 12" xfId="33596"/>
    <cellStyle name="SAPBEXfilterItem 6 12 2" xfId="33597"/>
    <cellStyle name="SAPBEXfilterItem 6 12 2 2" xfId="33598"/>
    <cellStyle name="SAPBEXfilterItem 6 12 3" xfId="33599"/>
    <cellStyle name="SAPBEXfilterItem 6 13" xfId="33600"/>
    <cellStyle name="SAPBEXfilterItem 6 13 2" xfId="33601"/>
    <cellStyle name="SAPBEXfilterItem 6 13 2 2" xfId="33602"/>
    <cellStyle name="SAPBEXfilterItem 6 13 3" xfId="33603"/>
    <cellStyle name="SAPBEXfilterItem 6 14" xfId="33604"/>
    <cellStyle name="SAPBEXfilterItem 6 14 2" xfId="33605"/>
    <cellStyle name="SAPBEXfilterItem 6 14 2 2" xfId="33606"/>
    <cellStyle name="SAPBEXfilterItem 6 14 3" xfId="33607"/>
    <cellStyle name="SAPBEXfilterItem 6 15" xfId="33608"/>
    <cellStyle name="SAPBEXfilterItem 6 15 2" xfId="33609"/>
    <cellStyle name="SAPBEXfilterItem 6 15 2 2" xfId="33610"/>
    <cellStyle name="SAPBEXfilterItem 6 15 3" xfId="33611"/>
    <cellStyle name="SAPBEXfilterItem 6 16" xfId="33612"/>
    <cellStyle name="SAPBEXfilterItem 6 16 2" xfId="33613"/>
    <cellStyle name="SAPBEXfilterItem 6 16 2 2" xfId="33614"/>
    <cellStyle name="SAPBEXfilterItem 6 16 3" xfId="33615"/>
    <cellStyle name="SAPBEXfilterItem 6 17" xfId="33616"/>
    <cellStyle name="SAPBEXfilterItem 6 17 2" xfId="33617"/>
    <cellStyle name="SAPBEXfilterItem 6 18" xfId="33618"/>
    <cellStyle name="SAPBEXfilterItem 6 2" xfId="33619"/>
    <cellStyle name="SAPBEXfilterItem 6 2 10" xfId="33620"/>
    <cellStyle name="SAPBEXfilterItem 6 2 10 2" xfId="33621"/>
    <cellStyle name="SAPBEXfilterItem 6 2 10 2 2" xfId="33622"/>
    <cellStyle name="SAPBEXfilterItem 6 2 10 3" xfId="33623"/>
    <cellStyle name="SAPBEXfilterItem 6 2 11" xfId="33624"/>
    <cellStyle name="SAPBEXfilterItem 6 2 11 2" xfId="33625"/>
    <cellStyle name="SAPBEXfilterItem 6 2 11 2 2" xfId="33626"/>
    <cellStyle name="SAPBEXfilterItem 6 2 11 3" xfId="33627"/>
    <cellStyle name="SAPBEXfilterItem 6 2 12" xfId="33628"/>
    <cellStyle name="SAPBEXfilterItem 6 2 12 2" xfId="33629"/>
    <cellStyle name="SAPBEXfilterItem 6 2 12 2 2" xfId="33630"/>
    <cellStyle name="SAPBEXfilterItem 6 2 12 3" xfId="33631"/>
    <cellStyle name="SAPBEXfilterItem 6 2 13" xfId="33632"/>
    <cellStyle name="SAPBEXfilterItem 6 2 13 2" xfId="33633"/>
    <cellStyle name="SAPBEXfilterItem 6 2 13 2 2" xfId="33634"/>
    <cellStyle name="SAPBEXfilterItem 6 2 13 3" xfId="33635"/>
    <cellStyle name="SAPBEXfilterItem 6 2 14" xfId="33636"/>
    <cellStyle name="SAPBEXfilterItem 6 2 14 2" xfId="33637"/>
    <cellStyle name="SAPBEXfilterItem 6 2 14 2 2" xfId="33638"/>
    <cellStyle name="SAPBEXfilterItem 6 2 14 3" xfId="33639"/>
    <cellStyle name="SAPBEXfilterItem 6 2 15" xfId="33640"/>
    <cellStyle name="SAPBEXfilterItem 6 2 15 2" xfId="33641"/>
    <cellStyle name="SAPBEXfilterItem 6 2 15 2 2" xfId="33642"/>
    <cellStyle name="SAPBEXfilterItem 6 2 15 3" xfId="33643"/>
    <cellStyle name="SAPBEXfilterItem 6 2 16" xfId="33644"/>
    <cellStyle name="SAPBEXfilterItem 6 2 16 2" xfId="33645"/>
    <cellStyle name="SAPBEXfilterItem 6 2 17" xfId="33646"/>
    <cellStyle name="SAPBEXfilterItem 6 2 2" xfId="33647"/>
    <cellStyle name="SAPBEXfilterItem 6 2 2 2" xfId="33648"/>
    <cellStyle name="SAPBEXfilterItem 6 2 2 2 2" xfId="33649"/>
    <cellStyle name="SAPBEXfilterItem 6 2 2 3" xfId="33650"/>
    <cellStyle name="SAPBEXfilterItem 6 2 3" xfId="33651"/>
    <cellStyle name="SAPBEXfilterItem 6 2 3 2" xfId="33652"/>
    <cellStyle name="SAPBEXfilterItem 6 2 3 2 2" xfId="33653"/>
    <cellStyle name="SAPBEXfilterItem 6 2 3 3" xfId="33654"/>
    <cellStyle name="SAPBEXfilterItem 6 2 4" xfId="33655"/>
    <cellStyle name="SAPBEXfilterItem 6 2 4 2" xfId="33656"/>
    <cellStyle name="SAPBEXfilterItem 6 2 4 2 2" xfId="33657"/>
    <cellStyle name="SAPBEXfilterItem 6 2 4 3" xfId="33658"/>
    <cellStyle name="SAPBEXfilterItem 6 2 5" xfId="33659"/>
    <cellStyle name="SAPBEXfilterItem 6 2 5 2" xfId="33660"/>
    <cellStyle name="SAPBEXfilterItem 6 2 5 2 2" xfId="33661"/>
    <cellStyle name="SAPBEXfilterItem 6 2 5 3" xfId="33662"/>
    <cellStyle name="SAPBEXfilterItem 6 2 6" xfId="33663"/>
    <cellStyle name="SAPBEXfilterItem 6 2 6 2" xfId="33664"/>
    <cellStyle name="SAPBEXfilterItem 6 2 6 2 2" xfId="33665"/>
    <cellStyle name="SAPBEXfilterItem 6 2 6 3" xfId="33666"/>
    <cellStyle name="SAPBEXfilterItem 6 2 7" xfId="33667"/>
    <cellStyle name="SAPBEXfilterItem 6 2 7 2" xfId="33668"/>
    <cellStyle name="SAPBEXfilterItem 6 2 7 2 2" xfId="33669"/>
    <cellStyle name="SAPBEXfilterItem 6 2 7 3" xfId="33670"/>
    <cellStyle name="SAPBEXfilterItem 6 2 8" xfId="33671"/>
    <cellStyle name="SAPBEXfilterItem 6 2 8 2" xfId="33672"/>
    <cellStyle name="SAPBEXfilterItem 6 2 8 2 2" xfId="33673"/>
    <cellStyle name="SAPBEXfilterItem 6 2 8 3" xfId="33674"/>
    <cellStyle name="SAPBEXfilterItem 6 2 9" xfId="33675"/>
    <cellStyle name="SAPBEXfilterItem 6 2 9 2" xfId="33676"/>
    <cellStyle name="SAPBEXfilterItem 6 2 9 2 2" xfId="33677"/>
    <cellStyle name="SAPBEXfilterItem 6 2 9 3" xfId="33678"/>
    <cellStyle name="SAPBEXfilterItem 6 3" xfId="33679"/>
    <cellStyle name="SAPBEXfilterItem 6 3 2" xfId="33680"/>
    <cellStyle name="SAPBEXfilterItem 6 3 2 2" xfId="33681"/>
    <cellStyle name="SAPBEXfilterItem 6 3 3" xfId="33682"/>
    <cellStyle name="SAPBEXfilterItem 6 4" xfId="33683"/>
    <cellStyle name="SAPBEXfilterItem 6 4 2" xfId="33684"/>
    <cellStyle name="SAPBEXfilterItem 6 4 2 2" xfId="33685"/>
    <cellStyle name="SAPBEXfilterItem 6 4 3" xfId="33686"/>
    <cellStyle name="SAPBEXfilterItem 6 5" xfId="33687"/>
    <cellStyle name="SAPBEXfilterItem 6 5 2" xfId="33688"/>
    <cellStyle name="SAPBEXfilterItem 6 5 2 2" xfId="33689"/>
    <cellStyle name="SAPBEXfilterItem 6 5 3" xfId="33690"/>
    <cellStyle name="SAPBEXfilterItem 6 6" xfId="33691"/>
    <cellStyle name="SAPBEXfilterItem 6 6 2" xfId="33692"/>
    <cellStyle name="SAPBEXfilterItem 6 6 2 2" xfId="33693"/>
    <cellStyle name="SAPBEXfilterItem 6 6 3" xfId="33694"/>
    <cellStyle name="SAPBEXfilterItem 6 7" xfId="33695"/>
    <cellStyle name="SAPBEXfilterItem 6 7 2" xfId="33696"/>
    <cellStyle name="SAPBEXfilterItem 6 7 2 2" xfId="33697"/>
    <cellStyle name="SAPBEXfilterItem 6 7 3" xfId="33698"/>
    <cellStyle name="SAPBEXfilterItem 6 8" xfId="33699"/>
    <cellStyle name="SAPBEXfilterItem 6 8 2" xfId="33700"/>
    <cellStyle name="SAPBEXfilterItem 6 8 2 2" xfId="33701"/>
    <cellStyle name="SAPBEXfilterItem 6 8 3" xfId="33702"/>
    <cellStyle name="SAPBEXfilterItem 6 9" xfId="33703"/>
    <cellStyle name="SAPBEXfilterItem 6 9 2" xfId="33704"/>
    <cellStyle name="SAPBEXfilterItem 6 9 2 2" xfId="33705"/>
    <cellStyle name="SAPBEXfilterItem 6 9 3" xfId="33706"/>
    <cellStyle name="SAPBEXfilterItem 7" xfId="33707"/>
    <cellStyle name="SAPBEXfilterItem 7 10" xfId="33708"/>
    <cellStyle name="SAPBEXfilterItem 7 10 2" xfId="33709"/>
    <cellStyle name="SAPBEXfilterItem 7 10 2 2" xfId="33710"/>
    <cellStyle name="SAPBEXfilterItem 7 10 3" xfId="33711"/>
    <cellStyle name="SAPBEXfilterItem 7 11" xfId="33712"/>
    <cellStyle name="SAPBEXfilterItem 7 11 2" xfId="33713"/>
    <cellStyle name="SAPBEXfilterItem 7 11 2 2" xfId="33714"/>
    <cellStyle name="SAPBEXfilterItem 7 11 3" xfId="33715"/>
    <cellStyle name="SAPBEXfilterItem 7 12" xfId="33716"/>
    <cellStyle name="SAPBEXfilterItem 7 12 2" xfId="33717"/>
    <cellStyle name="SAPBEXfilterItem 7 12 2 2" xfId="33718"/>
    <cellStyle name="SAPBEXfilterItem 7 12 3" xfId="33719"/>
    <cellStyle name="SAPBEXfilterItem 7 13" xfId="33720"/>
    <cellStyle name="SAPBEXfilterItem 7 13 2" xfId="33721"/>
    <cellStyle name="SAPBEXfilterItem 7 13 2 2" xfId="33722"/>
    <cellStyle name="SAPBEXfilterItem 7 13 3" xfId="33723"/>
    <cellStyle name="SAPBEXfilterItem 7 14" xfId="33724"/>
    <cellStyle name="SAPBEXfilterItem 7 14 2" xfId="33725"/>
    <cellStyle name="SAPBEXfilterItem 7 14 2 2" xfId="33726"/>
    <cellStyle name="SAPBEXfilterItem 7 14 3" xfId="33727"/>
    <cellStyle name="SAPBEXfilterItem 7 15" xfId="33728"/>
    <cellStyle name="SAPBEXfilterItem 7 15 2" xfId="33729"/>
    <cellStyle name="SAPBEXfilterItem 7 15 2 2" xfId="33730"/>
    <cellStyle name="SAPBEXfilterItem 7 15 3" xfId="33731"/>
    <cellStyle name="SAPBEXfilterItem 7 16" xfId="33732"/>
    <cellStyle name="SAPBEXfilterItem 7 16 2" xfId="33733"/>
    <cellStyle name="SAPBEXfilterItem 7 16 2 2" xfId="33734"/>
    <cellStyle name="SAPBEXfilterItem 7 16 3" xfId="33735"/>
    <cellStyle name="SAPBEXfilterItem 7 17" xfId="33736"/>
    <cellStyle name="SAPBEXfilterItem 7 17 2" xfId="33737"/>
    <cellStyle name="SAPBEXfilterItem 7 18" xfId="33738"/>
    <cellStyle name="SAPBEXfilterItem 7 2" xfId="33739"/>
    <cellStyle name="SAPBEXfilterItem 7 2 10" xfId="33740"/>
    <cellStyle name="SAPBEXfilterItem 7 2 10 2" xfId="33741"/>
    <cellStyle name="SAPBEXfilterItem 7 2 10 2 2" xfId="33742"/>
    <cellStyle name="SAPBEXfilterItem 7 2 10 3" xfId="33743"/>
    <cellStyle name="SAPBEXfilterItem 7 2 11" xfId="33744"/>
    <cellStyle name="SAPBEXfilterItem 7 2 11 2" xfId="33745"/>
    <cellStyle name="SAPBEXfilterItem 7 2 11 2 2" xfId="33746"/>
    <cellStyle name="SAPBEXfilterItem 7 2 11 3" xfId="33747"/>
    <cellStyle name="SAPBEXfilterItem 7 2 12" xfId="33748"/>
    <cellStyle name="SAPBEXfilterItem 7 2 12 2" xfId="33749"/>
    <cellStyle name="SAPBEXfilterItem 7 2 12 2 2" xfId="33750"/>
    <cellStyle name="SAPBEXfilterItem 7 2 12 3" xfId="33751"/>
    <cellStyle name="SAPBEXfilterItem 7 2 13" xfId="33752"/>
    <cellStyle name="SAPBEXfilterItem 7 2 13 2" xfId="33753"/>
    <cellStyle name="SAPBEXfilterItem 7 2 13 2 2" xfId="33754"/>
    <cellStyle name="SAPBEXfilterItem 7 2 13 3" xfId="33755"/>
    <cellStyle name="SAPBEXfilterItem 7 2 14" xfId="33756"/>
    <cellStyle name="SAPBEXfilterItem 7 2 14 2" xfId="33757"/>
    <cellStyle name="SAPBEXfilterItem 7 2 14 2 2" xfId="33758"/>
    <cellStyle name="SAPBEXfilterItem 7 2 14 3" xfId="33759"/>
    <cellStyle name="SAPBEXfilterItem 7 2 15" xfId="33760"/>
    <cellStyle name="SAPBEXfilterItem 7 2 15 2" xfId="33761"/>
    <cellStyle name="SAPBEXfilterItem 7 2 15 2 2" xfId="33762"/>
    <cellStyle name="SAPBEXfilterItem 7 2 15 3" xfId="33763"/>
    <cellStyle name="SAPBEXfilterItem 7 2 16" xfId="33764"/>
    <cellStyle name="SAPBEXfilterItem 7 2 16 2" xfId="33765"/>
    <cellStyle name="SAPBEXfilterItem 7 2 17" xfId="33766"/>
    <cellStyle name="SAPBEXfilterItem 7 2 2" xfId="33767"/>
    <cellStyle name="SAPBEXfilterItem 7 2 2 2" xfId="33768"/>
    <cellStyle name="SAPBEXfilterItem 7 2 2 2 2" xfId="33769"/>
    <cellStyle name="SAPBEXfilterItem 7 2 2 3" xfId="33770"/>
    <cellStyle name="SAPBEXfilterItem 7 2 3" xfId="33771"/>
    <cellStyle name="SAPBEXfilterItem 7 2 3 2" xfId="33772"/>
    <cellStyle name="SAPBEXfilterItem 7 2 3 2 2" xfId="33773"/>
    <cellStyle name="SAPBEXfilterItem 7 2 3 3" xfId="33774"/>
    <cellStyle name="SAPBEXfilterItem 7 2 4" xfId="33775"/>
    <cellStyle name="SAPBEXfilterItem 7 2 4 2" xfId="33776"/>
    <cellStyle name="SAPBEXfilterItem 7 2 4 2 2" xfId="33777"/>
    <cellStyle name="SAPBEXfilterItem 7 2 4 3" xfId="33778"/>
    <cellStyle name="SAPBEXfilterItem 7 2 5" xfId="33779"/>
    <cellStyle name="SAPBEXfilterItem 7 2 5 2" xfId="33780"/>
    <cellStyle name="SAPBEXfilterItem 7 2 5 2 2" xfId="33781"/>
    <cellStyle name="SAPBEXfilterItem 7 2 5 3" xfId="33782"/>
    <cellStyle name="SAPBEXfilterItem 7 2 6" xfId="33783"/>
    <cellStyle name="SAPBEXfilterItem 7 2 6 2" xfId="33784"/>
    <cellStyle name="SAPBEXfilterItem 7 2 6 2 2" xfId="33785"/>
    <cellStyle name="SAPBEXfilterItem 7 2 6 3" xfId="33786"/>
    <cellStyle name="SAPBEXfilterItem 7 2 7" xfId="33787"/>
    <cellStyle name="SAPBEXfilterItem 7 2 7 2" xfId="33788"/>
    <cellStyle name="SAPBEXfilterItem 7 2 7 2 2" xfId="33789"/>
    <cellStyle name="SAPBEXfilterItem 7 2 7 3" xfId="33790"/>
    <cellStyle name="SAPBEXfilterItem 7 2 8" xfId="33791"/>
    <cellStyle name="SAPBEXfilterItem 7 2 8 2" xfId="33792"/>
    <cellStyle name="SAPBEXfilterItem 7 2 8 2 2" xfId="33793"/>
    <cellStyle name="SAPBEXfilterItem 7 2 8 3" xfId="33794"/>
    <cellStyle name="SAPBEXfilterItem 7 2 9" xfId="33795"/>
    <cellStyle name="SAPBEXfilterItem 7 2 9 2" xfId="33796"/>
    <cellStyle name="SAPBEXfilterItem 7 2 9 2 2" xfId="33797"/>
    <cellStyle name="SAPBEXfilterItem 7 2 9 3" xfId="33798"/>
    <cellStyle name="SAPBEXfilterItem 7 3" xfId="33799"/>
    <cellStyle name="SAPBEXfilterItem 7 3 2" xfId="33800"/>
    <cellStyle name="SAPBEXfilterItem 7 3 2 2" xfId="33801"/>
    <cellStyle name="SAPBEXfilterItem 7 3 3" xfId="33802"/>
    <cellStyle name="SAPBEXfilterItem 7 4" xfId="33803"/>
    <cellStyle name="SAPBEXfilterItem 7 4 2" xfId="33804"/>
    <cellStyle name="SAPBEXfilterItem 7 4 2 2" xfId="33805"/>
    <cellStyle name="SAPBEXfilterItem 7 4 3" xfId="33806"/>
    <cellStyle name="SAPBEXfilterItem 7 5" xfId="33807"/>
    <cellStyle name="SAPBEXfilterItem 7 5 2" xfId="33808"/>
    <cellStyle name="SAPBEXfilterItem 7 5 2 2" xfId="33809"/>
    <cellStyle name="SAPBEXfilterItem 7 5 3" xfId="33810"/>
    <cellStyle name="SAPBEXfilterItem 7 6" xfId="33811"/>
    <cellStyle name="SAPBEXfilterItem 7 6 2" xfId="33812"/>
    <cellStyle name="SAPBEXfilterItem 7 6 2 2" xfId="33813"/>
    <cellStyle name="SAPBEXfilterItem 7 6 3" xfId="33814"/>
    <cellStyle name="SAPBEXfilterItem 7 7" xfId="33815"/>
    <cellStyle name="SAPBEXfilterItem 7 7 2" xfId="33816"/>
    <cellStyle name="SAPBEXfilterItem 7 7 2 2" xfId="33817"/>
    <cellStyle name="SAPBEXfilterItem 7 7 3" xfId="33818"/>
    <cellStyle name="SAPBEXfilterItem 7 8" xfId="33819"/>
    <cellStyle name="SAPBEXfilterItem 7 8 2" xfId="33820"/>
    <cellStyle name="SAPBEXfilterItem 7 8 2 2" xfId="33821"/>
    <cellStyle name="SAPBEXfilterItem 7 8 3" xfId="33822"/>
    <cellStyle name="SAPBEXfilterItem 7 9" xfId="33823"/>
    <cellStyle name="SAPBEXfilterItem 7 9 2" xfId="33824"/>
    <cellStyle name="SAPBEXfilterItem 7 9 2 2" xfId="33825"/>
    <cellStyle name="SAPBEXfilterItem 7 9 3" xfId="33826"/>
    <cellStyle name="SAPBEXfilterItem 8" xfId="33827"/>
    <cellStyle name="SAPBEXfilterItem 8 10" xfId="33828"/>
    <cellStyle name="SAPBEXfilterItem 8 10 2" xfId="33829"/>
    <cellStyle name="SAPBEXfilterItem 8 10 2 2" xfId="33830"/>
    <cellStyle name="SAPBEXfilterItem 8 10 3" xfId="33831"/>
    <cellStyle name="SAPBEXfilterItem 8 11" xfId="33832"/>
    <cellStyle name="SAPBEXfilterItem 8 11 2" xfId="33833"/>
    <cellStyle name="SAPBEXfilterItem 8 11 2 2" xfId="33834"/>
    <cellStyle name="SAPBEXfilterItem 8 11 3" xfId="33835"/>
    <cellStyle name="SAPBEXfilterItem 8 12" xfId="33836"/>
    <cellStyle name="SAPBEXfilterItem 8 12 2" xfId="33837"/>
    <cellStyle name="SAPBEXfilterItem 8 12 2 2" xfId="33838"/>
    <cellStyle name="SAPBEXfilterItem 8 12 3" xfId="33839"/>
    <cellStyle name="SAPBEXfilterItem 8 13" xfId="33840"/>
    <cellStyle name="SAPBEXfilterItem 8 13 2" xfId="33841"/>
    <cellStyle name="SAPBEXfilterItem 8 13 2 2" xfId="33842"/>
    <cellStyle name="SAPBEXfilterItem 8 13 3" xfId="33843"/>
    <cellStyle name="SAPBEXfilterItem 8 14" xfId="33844"/>
    <cellStyle name="SAPBEXfilterItem 8 14 2" xfId="33845"/>
    <cellStyle name="SAPBEXfilterItem 8 14 2 2" xfId="33846"/>
    <cellStyle name="SAPBEXfilterItem 8 14 3" xfId="33847"/>
    <cellStyle name="SAPBEXfilterItem 8 15" xfId="33848"/>
    <cellStyle name="SAPBEXfilterItem 8 15 2" xfId="33849"/>
    <cellStyle name="SAPBEXfilterItem 8 15 2 2" xfId="33850"/>
    <cellStyle name="SAPBEXfilterItem 8 15 3" xfId="33851"/>
    <cellStyle name="SAPBEXfilterItem 8 16" xfId="33852"/>
    <cellStyle name="SAPBEXfilterItem 8 16 2" xfId="33853"/>
    <cellStyle name="SAPBEXfilterItem 8 16 2 2" xfId="33854"/>
    <cellStyle name="SAPBEXfilterItem 8 16 3" xfId="33855"/>
    <cellStyle name="SAPBEXfilterItem 8 17" xfId="33856"/>
    <cellStyle name="SAPBEXfilterItem 8 17 2" xfId="33857"/>
    <cellStyle name="SAPBEXfilterItem 8 18" xfId="33858"/>
    <cellStyle name="SAPBEXfilterItem 8 2" xfId="33859"/>
    <cellStyle name="SAPBEXfilterItem 8 2 10" xfId="33860"/>
    <cellStyle name="SAPBEXfilterItem 8 2 10 2" xfId="33861"/>
    <cellStyle name="SAPBEXfilterItem 8 2 10 2 2" xfId="33862"/>
    <cellStyle name="SAPBEXfilterItem 8 2 10 3" xfId="33863"/>
    <cellStyle name="SAPBEXfilterItem 8 2 11" xfId="33864"/>
    <cellStyle name="SAPBEXfilterItem 8 2 11 2" xfId="33865"/>
    <cellStyle name="SAPBEXfilterItem 8 2 11 2 2" xfId="33866"/>
    <cellStyle name="SAPBEXfilterItem 8 2 11 3" xfId="33867"/>
    <cellStyle name="SAPBEXfilterItem 8 2 12" xfId="33868"/>
    <cellStyle name="SAPBEXfilterItem 8 2 12 2" xfId="33869"/>
    <cellStyle name="SAPBEXfilterItem 8 2 12 2 2" xfId="33870"/>
    <cellStyle name="SAPBEXfilterItem 8 2 12 3" xfId="33871"/>
    <cellStyle name="SAPBEXfilterItem 8 2 13" xfId="33872"/>
    <cellStyle name="SAPBEXfilterItem 8 2 13 2" xfId="33873"/>
    <cellStyle name="SAPBEXfilterItem 8 2 13 2 2" xfId="33874"/>
    <cellStyle name="SAPBEXfilterItem 8 2 13 3" xfId="33875"/>
    <cellStyle name="SAPBEXfilterItem 8 2 14" xfId="33876"/>
    <cellStyle name="SAPBEXfilterItem 8 2 14 2" xfId="33877"/>
    <cellStyle name="SAPBEXfilterItem 8 2 14 2 2" xfId="33878"/>
    <cellStyle name="SAPBEXfilterItem 8 2 14 3" xfId="33879"/>
    <cellStyle name="SAPBEXfilterItem 8 2 15" xfId="33880"/>
    <cellStyle name="SAPBEXfilterItem 8 2 15 2" xfId="33881"/>
    <cellStyle name="SAPBEXfilterItem 8 2 15 2 2" xfId="33882"/>
    <cellStyle name="SAPBEXfilterItem 8 2 15 3" xfId="33883"/>
    <cellStyle name="SAPBEXfilterItem 8 2 16" xfId="33884"/>
    <cellStyle name="SAPBEXfilterItem 8 2 16 2" xfId="33885"/>
    <cellStyle name="SAPBEXfilterItem 8 2 17" xfId="33886"/>
    <cellStyle name="SAPBEXfilterItem 8 2 2" xfId="33887"/>
    <cellStyle name="SAPBEXfilterItem 8 2 2 2" xfId="33888"/>
    <cellStyle name="SAPBEXfilterItem 8 2 2 2 2" xfId="33889"/>
    <cellStyle name="SAPBEXfilterItem 8 2 2 3" xfId="33890"/>
    <cellStyle name="SAPBEXfilterItem 8 2 3" xfId="33891"/>
    <cellStyle name="SAPBEXfilterItem 8 2 3 2" xfId="33892"/>
    <cellStyle name="SAPBEXfilterItem 8 2 3 2 2" xfId="33893"/>
    <cellStyle name="SAPBEXfilterItem 8 2 3 3" xfId="33894"/>
    <cellStyle name="SAPBEXfilterItem 8 2 4" xfId="33895"/>
    <cellStyle name="SAPBEXfilterItem 8 2 4 2" xfId="33896"/>
    <cellStyle name="SAPBEXfilterItem 8 2 4 2 2" xfId="33897"/>
    <cellStyle name="SAPBEXfilterItem 8 2 4 3" xfId="33898"/>
    <cellStyle name="SAPBEXfilterItem 8 2 5" xfId="33899"/>
    <cellStyle name="SAPBEXfilterItem 8 2 5 2" xfId="33900"/>
    <cellStyle name="SAPBEXfilterItem 8 2 5 2 2" xfId="33901"/>
    <cellStyle name="SAPBEXfilterItem 8 2 5 3" xfId="33902"/>
    <cellStyle name="SAPBEXfilterItem 8 2 6" xfId="33903"/>
    <cellStyle name="SAPBEXfilterItem 8 2 6 2" xfId="33904"/>
    <cellStyle name="SAPBEXfilterItem 8 2 6 2 2" xfId="33905"/>
    <cellStyle name="SAPBEXfilterItem 8 2 6 3" xfId="33906"/>
    <cellStyle name="SAPBEXfilterItem 8 2 7" xfId="33907"/>
    <cellStyle name="SAPBEXfilterItem 8 2 7 2" xfId="33908"/>
    <cellStyle name="SAPBEXfilterItem 8 2 7 2 2" xfId="33909"/>
    <cellStyle name="SAPBEXfilterItem 8 2 7 3" xfId="33910"/>
    <cellStyle name="SAPBEXfilterItem 8 2 8" xfId="33911"/>
    <cellStyle name="SAPBEXfilterItem 8 2 8 2" xfId="33912"/>
    <cellStyle name="SAPBEXfilterItem 8 2 8 2 2" xfId="33913"/>
    <cellStyle name="SAPBEXfilterItem 8 2 8 3" xfId="33914"/>
    <cellStyle name="SAPBEXfilterItem 8 2 9" xfId="33915"/>
    <cellStyle name="SAPBEXfilterItem 8 2 9 2" xfId="33916"/>
    <cellStyle name="SAPBEXfilterItem 8 2 9 2 2" xfId="33917"/>
    <cellStyle name="SAPBEXfilterItem 8 2 9 3" xfId="33918"/>
    <cellStyle name="SAPBEXfilterItem 8 3" xfId="33919"/>
    <cellStyle name="SAPBEXfilterItem 8 3 2" xfId="33920"/>
    <cellStyle name="SAPBEXfilterItem 8 3 2 2" xfId="33921"/>
    <cellStyle name="SAPBEXfilterItem 8 3 3" xfId="33922"/>
    <cellStyle name="SAPBEXfilterItem 8 4" xfId="33923"/>
    <cellStyle name="SAPBEXfilterItem 8 4 2" xfId="33924"/>
    <cellStyle name="SAPBEXfilterItem 8 4 2 2" xfId="33925"/>
    <cellStyle name="SAPBEXfilterItem 8 4 3" xfId="33926"/>
    <cellStyle name="SAPBEXfilterItem 8 5" xfId="33927"/>
    <cellStyle name="SAPBEXfilterItem 8 5 2" xfId="33928"/>
    <cellStyle name="SAPBEXfilterItem 8 5 2 2" xfId="33929"/>
    <cellStyle name="SAPBEXfilterItem 8 5 3" xfId="33930"/>
    <cellStyle name="SAPBEXfilterItem 8 6" xfId="33931"/>
    <cellStyle name="SAPBEXfilterItem 8 6 2" xfId="33932"/>
    <cellStyle name="SAPBEXfilterItem 8 6 2 2" xfId="33933"/>
    <cellStyle name="SAPBEXfilterItem 8 6 3" xfId="33934"/>
    <cellStyle name="SAPBEXfilterItem 8 7" xfId="33935"/>
    <cellStyle name="SAPBEXfilterItem 8 7 2" xfId="33936"/>
    <cellStyle name="SAPBEXfilterItem 8 7 2 2" xfId="33937"/>
    <cellStyle name="SAPBEXfilterItem 8 7 3" xfId="33938"/>
    <cellStyle name="SAPBEXfilterItem 8 8" xfId="33939"/>
    <cellStyle name="SAPBEXfilterItem 8 8 2" xfId="33940"/>
    <cellStyle name="SAPBEXfilterItem 8 8 2 2" xfId="33941"/>
    <cellStyle name="SAPBEXfilterItem 8 8 3" xfId="33942"/>
    <cellStyle name="SAPBEXfilterItem 8 9" xfId="33943"/>
    <cellStyle name="SAPBEXfilterItem 8 9 2" xfId="33944"/>
    <cellStyle name="SAPBEXfilterItem 8 9 2 2" xfId="33945"/>
    <cellStyle name="SAPBEXfilterItem 8 9 3" xfId="33946"/>
    <cellStyle name="SAPBEXfilterItem 9" xfId="33947"/>
    <cellStyle name="SAPBEXfilterItem 9 10" xfId="33948"/>
    <cellStyle name="SAPBEXfilterItem 9 10 2" xfId="33949"/>
    <cellStyle name="SAPBEXfilterItem 9 10 2 2" xfId="33950"/>
    <cellStyle name="SAPBEXfilterItem 9 10 3" xfId="33951"/>
    <cellStyle name="SAPBEXfilterItem 9 11" xfId="33952"/>
    <cellStyle name="SAPBEXfilterItem 9 11 2" xfId="33953"/>
    <cellStyle name="SAPBEXfilterItem 9 11 2 2" xfId="33954"/>
    <cellStyle name="SAPBEXfilterItem 9 11 3" xfId="33955"/>
    <cellStyle name="SAPBEXfilterItem 9 12" xfId="33956"/>
    <cellStyle name="SAPBEXfilterItem 9 12 2" xfId="33957"/>
    <cellStyle name="SAPBEXfilterItem 9 12 2 2" xfId="33958"/>
    <cellStyle name="SAPBEXfilterItem 9 12 3" xfId="33959"/>
    <cellStyle name="SAPBEXfilterItem 9 13" xfId="33960"/>
    <cellStyle name="SAPBEXfilterItem 9 13 2" xfId="33961"/>
    <cellStyle name="SAPBEXfilterItem 9 13 2 2" xfId="33962"/>
    <cellStyle name="SAPBEXfilterItem 9 13 3" xfId="33963"/>
    <cellStyle name="SAPBEXfilterItem 9 14" xfId="33964"/>
    <cellStyle name="SAPBEXfilterItem 9 14 2" xfId="33965"/>
    <cellStyle name="SAPBEXfilterItem 9 14 2 2" xfId="33966"/>
    <cellStyle name="SAPBEXfilterItem 9 14 3" xfId="33967"/>
    <cellStyle name="SAPBEXfilterItem 9 15" xfId="33968"/>
    <cellStyle name="SAPBEXfilterItem 9 15 2" xfId="33969"/>
    <cellStyle name="SAPBEXfilterItem 9 15 2 2" xfId="33970"/>
    <cellStyle name="SAPBEXfilterItem 9 15 3" xfId="33971"/>
    <cellStyle name="SAPBEXfilterItem 9 16" xfId="33972"/>
    <cellStyle name="SAPBEXfilterItem 9 16 2" xfId="33973"/>
    <cellStyle name="SAPBEXfilterItem 9 17" xfId="33974"/>
    <cellStyle name="SAPBEXfilterItem 9 2" xfId="33975"/>
    <cellStyle name="SAPBEXfilterItem 9 2 2" xfId="33976"/>
    <cellStyle name="SAPBEXfilterItem 9 2 2 2" xfId="33977"/>
    <cellStyle name="SAPBEXfilterItem 9 2 3" xfId="33978"/>
    <cellStyle name="SAPBEXfilterItem 9 3" xfId="33979"/>
    <cellStyle name="SAPBEXfilterItem 9 3 2" xfId="33980"/>
    <cellStyle name="SAPBEXfilterItem 9 3 2 2" xfId="33981"/>
    <cellStyle name="SAPBEXfilterItem 9 3 3" xfId="33982"/>
    <cellStyle name="SAPBEXfilterItem 9 4" xfId="33983"/>
    <cellStyle name="SAPBEXfilterItem 9 4 2" xfId="33984"/>
    <cellStyle name="SAPBEXfilterItem 9 4 2 2" xfId="33985"/>
    <cellStyle name="SAPBEXfilterItem 9 4 3" xfId="33986"/>
    <cellStyle name="SAPBEXfilterItem 9 5" xfId="33987"/>
    <cellStyle name="SAPBEXfilterItem 9 5 2" xfId="33988"/>
    <cellStyle name="SAPBEXfilterItem 9 5 2 2" xfId="33989"/>
    <cellStyle name="SAPBEXfilterItem 9 5 3" xfId="33990"/>
    <cellStyle name="SAPBEXfilterItem 9 6" xfId="33991"/>
    <cellStyle name="SAPBEXfilterItem 9 6 2" xfId="33992"/>
    <cellStyle name="SAPBEXfilterItem 9 6 2 2" xfId="33993"/>
    <cellStyle name="SAPBEXfilterItem 9 6 3" xfId="33994"/>
    <cellStyle name="SAPBEXfilterItem 9 7" xfId="33995"/>
    <cellStyle name="SAPBEXfilterItem 9 7 2" xfId="33996"/>
    <cellStyle name="SAPBEXfilterItem 9 7 2 2" xfId="33997"/>
    <cellStyle name="SAPBEXfilterItem 9 7 3" xfId="33998"/>
    <cellStyle name="SAPBEXfilterItem 9 8" xfId="33999"/>
    <cellStyle name="SAPBEXfilterItem 9 8 2" xfId="34000"/>
    <cellStyle name="SAPBEXfilterItem 9 8 2 2" xfId="34001"/>
    <cellStyle name="SAPBEXfilterItem 9 8 3" xfId="34002"/>
    <cellStyle name="SAPBEXfilterItem 9 9" xfId="34003"/>
    <cellStyle name="SAPBEXfilterItem 9 9 2" xfId="34004"/>
    <cellStyle name="SAPBEXfilterItem 9 9 2 2" xfId="34005"/>
    <cellStyle name="SAPBEXfilterItem 9 9 3" xfId="34006"/>
    <cellStyle name="SAPBEXfilterText" xfId="34007"/>
    <cellStyle name="SAPBEXformats" xfId="34008"/>
    <cellStyle name="SAPBEXformats 10" xfId="34009"/>
    <cellStyle name="SAPBEXformats 10 2" xfId="34010"/>
    <cellStyle name="SAPBEXformats 11" xfId="34011"/>
    <cellStyle name="SAPBEXformats 2" xfId="34012"/>
    <cellStyle name="SAPBEXformats 2 10" xfId="34013"/>
    <cellStyle name="SAPBEXformats 2 2" xfId="34014"/>
    <cellStyle name="SAPBEXformats 2 2 2" xfId="34015"/>
    <cellStyle name="SAPBEXformats 2 2 2 2" xfId="34016"/>
    <cellStyle name="SAPBEXformats 2 2 2 2 2" xfId="34017"/>
    <cellStyle name="SAPBEXformats 2 2 2 3" xfId="34018"/>
    <cellStyle name="SAPBEXformats 2 2 3" xfId="34019"/>
    <cellStyle name="SAPBEXformats 2 2 3 2" xfId="34020"/>
    <cellStyle name="SAPBEXformats 2 2 3 2 2" xfId="34021"/>
    <cellStyle name="SAPBEXformats 2 2 3 3" xfId="34022"/>
    <cellStyle name="SAPBEXformats 2 2 4" xfId="34023"/>
    <cellStyle name="SAPBEXformats 2 2 4 2" xfId="34024"/>
    <cellStyle name="SAPBEXformats 2 2 4 2 2" xfId="34025"/>
    <cellStyle name="SAPBEXformats 2 2 4 3" xfId="34026"/>
    <cellStyle name="SAPBEXformats 2 2 5" xfId="34027"/>
    <cellStyle name="SAPBEXformats 2 2 5 2" xfId="34028"/>
    <cellStyle name="SAPBEXformats 2 2 5 2 2" xfId="34029"/>
    <cellStyle name="SAPBEXformats 2 2 5 3" xfId="34030"/>
    <cellStyle name="SAPBEXformats 2 2 6" xfId="34031"/>
    <cellStyle name="SAPBEXformats 2 2 6 2" xfId="34032"/>
    <cellStyle name="SAPBEXformats 2 2 7" xfId="34033"/>
    <cellStyle name="SAPBEXformats 2 2 7 2" xfId="34034"/>
    <cellStyle name="SAPBEXformats 2 2 8" xfId="34035"/>
    <cellStyle name="SAPBEXformats 2 3" xfId="34036"/>
    <cellStyle name="SAPBEXformats 2 3 2" xfId="34037"/>
    <cellStyle name="SAPBEXformats 2 3 2 2" xfId="34038"/>
    <cellStyle name="SAPBEXformats 2 3 3" xfId="34039"/>
    <cellStyle name="SAPBEXformats 2 4" xfId="34040"/>
    <cellStyle name="SAPBEXformats 2 4 2" xfId="34041"/>
    <cellStyle name="SAPBEXformats 2 4 2 2" xfId="34042"/>
    <cellStyle name="SAPBEXformats 2 4 3" xfId="34043"/>
    <cellStyle name="SAPBEXformats 2 5" xfId="34044"/>
    <cellStyle name="SAPBEXformats 2 5 2" xfId="34045"/>
    <cellStyle name="SAPBEXformats 2 5 2 2" xfId="34046"/>
    <cellStyle name="SAPBEXformats 2 5 3" xfId="34047"/>
    <cellStyle name="SAPBEXformats 2 6" xfId="34048"/>
    <cellStyle name="SAPBEXformats 2 6 2" xfId="34049"/>
    <cellStyle name="SAPBEXformats 2 6 2 2" xfId="34050"/>
    <cellStyle name="SAPBEXformats 2 6 3" xfId="34051"/>
    <cellStyle name="SAPBEXformats 2 7" xfId="34052"/>
    <cellStyle name="SAPBEXformats 2 7 2" xfId="34053"/>
    <cellStyle name="SAPBEXformats 2 7 2 2" xfId="34054"/>
    <cellStyle name="SAPBEXformats 2 7 3" xfId="34055"/>
    <cellStyle name="SAPBEXformats 2 8" xfId="34056"/>
    <cellStyle name="SAPBEXformats 2 8 2" xfId="34057"/>
    <cellStyle name="SAPBEXformats 2 9" xfId="34058"/>
    <cellStyle name="SAPBEXformats 2 9 2" xfId="34059"/>
    <cellStyle name="SAPBEXformats 3" xfId="34060"/>
    <cellStyle name="SAPBEXformats 3 2" xfId="34061"/>
    <cellStyle name="SAPBEXformats 3 2 2" xfId="34062"/>
    <cellStyle name="SAPBEXformats 3 2 2 2" xfId="34063"/>
    <cellStyle name="SAPBEXformats 3 2 3" xfId="34064"/>
    <cellStyle name="SAPBEXformats 3 3" xfId="34065"/>
    <cellStyle name="SAPBEXformats 3 3 2" xfId="34066"/>
    <cellStyle name="SAPBEXformats 3 3 2 2" xfId="34067"/>
    <cellStyle name="SAPBEXformats 3 3 3" xfId="34068"/>
    <cellStyle name="SAPBEXformats 3 4" xfId="34069"/>
    <cellStyle name="SAPBEXformats 3 4 2" xfId="34070"/>
    <cellStyle name="SAPBEXformats 3 4 2 2" xfId="34071"/>
    <cellStyle name="SAPBEXformats 3 4 3" xfId="34072"/>
    <cellStyle name="SAPBEXformats 3 5" xfId="34073"/>
    <cellStyle name="SAPBEXformats 3 5 2" xfId="34074"/>
    <cellStyle name="SAPBEXformats 3 5 2 2" xfId="34075"/>
    <cellStyle name="SAPBEXformats 3 5 3" xfId="34076"/>
    <cellStyle name="SAPBEXformats 3 6" xfId="34077"/>
    <cellStyle name="SAPBEXformats 3 6 2" xfId="34078"/>
    <cellStyle name="SAPBEXformats 3 7" xfId="34079"/>
    <cellStyle name="SAPBEXformats 3 7 2" xfId="34080"/>
    <cellStyle name="SAPBEXformats 3 8" xfId="34081"/>
    <cellStyle name="SAPBEXformats 4" xfId="34082"/>
    <cellStyle name="SAPBEXformats 4 2" xfId="34083"/>
    <cellStyle name="SAPBEXformats 4 2 2" xfId="34084"/>
    <cellStyle name="SAPBEXformats 4 3" xfId="34085"/>
    <cellStyle name="SAPBEXformats 5" xfId="34086"/>
    <cellStyle name="SAPBEXformats 5 2" xfId="34087"/>
    <cellStyle name="SAPBEXformats 5 2 2" xfId="34088"/>
    <cellStyle name="SAPBEXformats 5 3" xfId="34089"/>
    <cellStyle name="SAPBEXformats 6" xfId="34090"/>
    <cellStyle name="SAPBEXformats 6 2" xfId="34091"/>
    <cellStyle name="SAPBEXformats 6 2 2" xfId="34092"/>
    <cellStyle name="SAPBEXformats 6 3" xfId="34093"/>
    <cellStyle name="SAPBEXformats 7" xfId="34094"/>
    <cellStyle name="SAPBEXformats 7 2" xfId="34095"/>
    <cellStyle name="SAPBEXformats 7 2 2" xfId="34096"/>
    <cellStyle name="SAPBEXformats 7 3" xfId="34097"/>
    <cellStyle name="SAPBEXformats 8" xfId="34098"/>
    <cellStyle name="SAPBEXformats 8 2" xfId="34099"/>
    <cellStyle name="SAPBEXformats 8 2 2" xfId="34100"/>
    <cellStyle name="SAPBEXformats 8 3" xfId="34101"/>
    <cellStyle name="SAPBEXformats 9" xfId="34102"/>
    <cellStyle name="SAPBEXformats 9 2" xfId="34103"/>
    <cellStyle name="SAPBEXheaderItem" xfId="34104"/>
    <cellStyle name="SAPBEXheaderItem 10" xfId="34105"/>
    <cellStyle name="SAPBEXheaderItem 10 2" xfId="34106"/>
    <cellStyle name="SAPBEXheaderItem 11" xfId="34107"/>
    <cellStyle name="SAPBEXheaderItem 2" xfId="34108"/>
    <cellStyle name="SAPBEXheaderItem 2 10" xfId="34109"/>
    <cellStyle name="SAPBEXheaderItem 2 2" xfId="34110"/>
    <cellStyle name="SAPBEXheaderItem 2 2 2" xfId="34111"/>
    <cellStyle name="SAPBEXheaderItem 2 2 2 2" xfId="34112"/>
    <cellStyle name="SAPBEXheaderItem 2 2 2 2 2" xfId="34113"/>
    <cellStyle name="SAPBEXheaderItem 2 2 2 3" xfId="34114"/>
    <cellStyle name="SAPBEXheaderItem 2 2 3" xfId="34115"/>
    <cellStyle name="SAPBEXheaderItem 2 2 3 2" xfId="34116"/>
    <cellStyle name="SAPBEXheaderItem 2 2 3 2 2" xfId="34117"/>
    <cellStyle name="SAPBEXheaderItem 2 2 3 3" xfId="34118"/>
    <cellStyle name="SAPBEXheaderItem 2 2 4" xfId="34119"/>
    <cellStyle name="SAPBEXheaderItem 2 2 4 2" xfId="34120"/>
    <cellStyle name="SAPBEXheaderItem 2 2 4 2 2" xfId="34121"/>
    <cellStyle name="SAPBEXheaderItem 2 2 4 3" xfId="34122"/>
    <cellStyle name="SAPBEXheaderItem 2 2 5" xfId="34123"/>
    <cellStyle name="SAPBEXheaderItem 2 2 5 2" xfId="34124"/>
    <cellStyle name="SAPBEXheaderItem 2 2 5 2 2" xfId="34125"/>
    <cellStyle name="SAPBEXheaderItem 2 2 5 3" xfId="34126"/>
    <cellStyle name="SAPBEXheaderItem 2 2 6" xfId="34127"/>
    <cellStyle name="SAPBEXheaderItem 2 2 6 2" xfId="34128"/>
    <cellStyle name="SAPBEXheaderItem 2 2 7" xfId="34129"/>
    <cellStyle name="SAPBEXheaderItem 2 2 7 2" xfId="34130"/>
    <cellStyle name="SAPBEXheaderItem 2 2 8" xfId="34131"/>
    <cellStyle name="SAPBEXheaderItem 2 3" xfId="34132"/>
    <cellStyle name="SAPBEXheaderItem 2 3 2" xfId="34133"/>
    <cellStyle name="SAPBEXheaderItem 2 3 2 2" xfId="34134"/>
    <cellStyle name="SAPBEXheaderItem 2 3 3" xfId="34135"/>
    <cellStyle name="SAPBEXheaderItem 2 4" xfId="34136"/>
    <cellStyle name="SAPBEXheaderItem 2 4 2" xfId="34137"/>
    <cellStyle name="SAPBEXheaderItem 2 4 2 2" xfId="34138"/>
    <cellStyle name="SAPBEXheaderItem 2 4 3" xfId="34139"/>
    <cellStyle name="SAPBEXheaderItem 2 5" xfId="34140"/>
    <cellStyle name="SAPBEXheaderItem 2 5 2" xfId="34141"/>
    <cellStyle name="SAPBEXheaderItem 2 5 2 2" xfId="34142"/>
    <cellStyle name="SAPBEXheaderItem 2 5 3" xfId="34143"/>
    <cellStyle name="SAPBEXheaderItem 2 6" xfId="34144"/>
    <cellStyle name="SAPBEXheaderItem 2 6 2" xfId="34145"/>
    <cellStyle name="SAPBEXheaderItem 2 6 2 2" xfId="34146"/>
    <cellStyle name="SAPBEXheaderItem 2 6 3" xfId="34147"/>
    <cellStyle name="SAPBEXheaderItem 2 7" xfId="34148"/>
    <cellStyle name="SAPBEXheaderItem 2 7 2" xfId="34149"/>
    <cellStyle name="SAPBEXheaderItem 2 7 2 2" xfId="34150"/>
    <cellStyle name="SAPBEXheaderItem 2 7 3" xfId="34151"/>
    <cellStyle name="SAPBEXheaderItem 2 8" xfId="34152"/>
    <cellStyle name="SAPBEXheaderItem 2 8 2" xfId="34153"/>
    <cellStyle name="SAPBEXheaderItem 2 9" xfId="34154"/>
    <cellStyle name="SAPBEXheaderItem 2 9 2" xfId="34155"/>
    <cellStyle name="SAPBEXheaderItem 3" xfId="34156"/>
    <cellStyle name="SAPBEXheaderItem 3 2" xfId="34157"/>
    <cellStyle name="SAPBEXheaderItem 3 2 2" xfId="34158"/>
    <cellStyle name="SAPBEXheaderItem 3 2 2 2" xfId="34159"/>
    <cellStyle name="SAPBEXheaderItem 3 2 3" xfId="34160"/>
    <cellStyle name="SAPBEXheaderItem 3 3" xfId="34161"/>
    <cellStyle name="SAPBEXheaderItem 3 3 2" xfId="34162"/>
    <cellStyle name="SAPBEXheaderItem 3 3 2 2" xfId="34163"/>
    <cellStyle name="SAPBEXheaderItem 3 3 3" xfId="34164"/>
    <cellStyle name="SAPBEXheaderItem 3 4" xfId="34165"/>
    <cellStyle name="SAPBEXheaderItem 3 4 2" xfId="34166"/>
    <cellStyle name="SAPBEXheaderItem 3 4 2 2" xfId="34167"/>
    <cellStyle name="SAPBEXheaderItem 3 4 3" xfId="34168"/>
    <cellStyle name="SAPBEXheaderItem 3 5" xfId="34169"/>
    <cellStyle name="SAPBEXheaderItem 3 5 2" xfId="34170"/>
    <cellStyle name="SAPBEXheaderItem 3 5 2 2" xfId="34171"/>
    <cellStyle name="SAPBEXheaderItem 3 5 3" xfId="34172"/>
    <cellStyle name="SAPBEXheaderItem 3 6" xfId="34173"/>
    <cellStyle name="SAPBEXheaderItem 3 6 2" xfId="34174"/>
    <cellStyle name="SAPBEXheaderItem 3 7" xfId="34175"/>
    <cellStyle name="SAPBEXheaderItem 3 7 2" xfId="34176"/>
    <cellStyle name="SAPBEXheaderItem 3 8" xfId="34177"/>
    <cellStyle name="SAPBEXheaderItem 4" xfId="34178"/>
    <cellStyle name="SAPBEXheaderItem 4 2" xfId="34179"/>
    <cellStyle name="SAPBEXheaderItem 4 2 2" xfId="34180"/>
    <cellStyle name="SAPBEXheaderItem 4 3" xfId="34181"/>
    <cellStyle name="SAPBEXheaderItem 5" xfId="34182"/>
    <cellStyle name="SAPBEXheaderItem 5 2" xfId="34183"/>
    <cellStyle name="SAPBEXheaderItem 5 2 2" xfId="34184"/>
    <cellStyle name="SAPBEXheaderItem 5 3" xfId="34185"/>
    <cellStyle name="SAPBEXheaderItem 6" xfId="34186"/>
    <cellStyle name="SAPBEXheaderItem 6 2" xfId="34187"/>
    <cellStyle name="SAPBEXheaderItem 6 2 2" xfId="34188"/>
    <cellStyle name="SAPBEXheaderItem 6 3" xfId="34189"/>
    <cellStyle name="SAPBEXheaderItem 7" xfId="34190"/>
    <cellStyle name="SAPBEXheaderItem 7 2" xfId="34191"/>
    <cellStyle name="SAPBEXheaderItem 7 2 2" xfId="34192"/>
    <cellStyle name="SAPBEXheaderItem 7 3" xfId="34193"/>
    <cellStyle name="SAPBEXheaderItem 8" xfId="34194"/>
    <cellStyle name="SAPBEXheaderItem 8 2" xfId="34195"/>
    <cellStyle name="SAPBEXheaderItem 8 2 2" xfId="34196"/>
    <cellStyle name="SAPBEXheaderItem 8 3" xfId="34197"/>
    <cellStyle name="SAPBEXheaderItem 9" xfId="34198"/>
    <cellStyle name="SAPBEXheaderItem 9 2" xfId="34199"/>
    <cellStyle name="SAPBEXheaderText" xfId="34200"/>
    <cellStyle name="SAPBEXheaderText 10" xfId="34201"/>
    <cellStyle name="SAPBEXheaderText 10 2" xfId="34202"/>
    <cellStyle name="SAPBEXheaderText 11" xfId="34203"/>
    <cellStyle name="SAPBEXheaderText 2" xfId="34204"/>
    <cellStyle name="SAPBEXheaderText 2 10" xfId="34205"/>
    <cellStyle name="SAPBEXheaderText 2 2" xfId="34206"/>
    <cellStyle name="SAPBEXheaderText 2 2 2" xfId="34207"/>
    <cellStyle name="SAPBEXheaderText 2 2 2 2" xfId="34208"/>
    <cellStyle name="SAPBEXheaderText 2 2 2 2 2" xfId="34209"/>
    <cellStyle name="SAPBEXheaderText 2 2 2 3" xfId="34210"/>
    <cellStyle name="SAPBEXheaderText 2 2 3" xfId="34211"/>
    <cellStyle name="SAPBEXheaderText 2 2 3 2" xfId="34212"/>
    <cellStyle name="SAPBEXheaderText 2 2 3 2 2" xfId="34213"/>
    <cellStyle name="SAPBEXheaderText 2 2 3 3" xfId="34214"/>
    <cellStyle name="SAPBEXheaderText 2 2 4" xfId="34215"/>
    <cellStyle name="SAPBEXheaderText 2 2 4 2" xfId="34216"/>
    <cellStyle name="SAPBEXheaderText 2 2 4 2 2" xfId="34217"/>
    <cellStyle name="SAPBEXheaderText 2 2 4 3" xfId="34218"/>
    <cellStyle name="SAPBEXheaderText 2 2 5" xfId="34219"/>
    <cellStyle name="SAPBEXheaderText 2 2 5 2" xfId="34220"/>
    <cellStyle name="SAPBEXheaderText 2 2 5 2 2" xfId="34221"/>
    <cellStyle name="SAPBEXheaderText 2 2 5 3" xfId="34222"/>
    <cellStyle name="SAPBEXheaderText 2 2 6" xfId="34223"/>
    <cellStyle name="SAPBEXheaderText 2 2 6 2" xfId="34224"/>
    <cellStyle name="SAPBEXheaderText 2 2 7" xfId="34225"/>
    <cellStyle name="SAPBEXheaderText 2 2 7 2" xfId="34226"/>
    <cellStyle name="SAPBEXheaderText 2 2 8" xfId="34227"/>
    <cellStyle name="SAPBEXheaderText 2 3" xfId="34228"/>
    <cellStyle name="SAPBEXheaderText 2 3 2" xfId="34229"/>
    <cellStyle name="SAPBEXheaderText 2 3 2 2" xfId="34230"/>
    <cellStyle name="SAPBEXheaderText 2 3 3" xfId="34231"/>
    <cellStyle name="SAPBEXheaderText 2 4" xfId="34232"/>
    <cellStyle name="SAPBEXheaderText 2 4 2" xfId="34233"/>
    <cellStyle name="SAPBEXheaderText 2 4 2 2" xfId="34234"/>
    <cellStyle name="SAPBEXheaderText 2 4 3" xfId="34235"/>
    <cellStyle name="SAPBEXheaderText 2 5" xfId="34236"/>
    <cellStyle name="SAPBEXheaderText 2 5 2" xfId="34237"/>
    <cellStyle name="SAPBEXheaderText 2 5 2 2" xfId="34238"/>
    <cellStyle name="SAPBEXheaderText 2 5 3" xfId="34239"/>
    <cellStyle name="SAPBEXheaderText 2 6" xfId="34240"/>
    <cellStyle name="SAPBEXheaderText 2 6 2" xfId="34241"/>
    <cellStyle name="SAPBEXheaderText 2 6 2 2" xfId="34242"/>
    <cellStyle name="SAPBEXheaderText 2 6 3" xfId="34243"/>
    <cellStyle name="SAPBEXheaderText 2 7" xfId="34244"/>
    <cellStyle name="SAPBEXheaderText 2 7 2" xfId="34245"/>
    <cellStyle name="SAPBEXheaderText 2 7 2 2" xfId="34246"/>
    <cellStyle name="SAPBEXheaderText 2 7 3" xfId="34247"/>
    <cellStyle name="SAPBEXheaderText 2 8" xfId="34248"/>
    <cellStyle name="SAPBEXheaderText 2 8 2" xfId="34249"/>
    <cellStyle name="SAPBEXheaderText 2 9" xfId="34250"/>
    <cellStyle name="SAPBEXheaderText 2 9 2" xfId="34251"/>
    <cellStyle name="SAPBEXheaderText 3" xfId="34252"/>
    <cellStyle name="SAPBEXheaderText 3 2" xfId="34253"/>
    <cellStyle name="SAPBEXheaderText 3 2 2" xfId="34254"/>
    <cellStyle name="SAPBEXheaderText 3 2 2 2" xfId="34255"/>
    <cellStyle name="SAPBEXheaderText 3 2 3" xfId="34256"/>
    <cellStyle name="SAPBEXheaderText 3 3" xfId="34257"/>
    <cellStyle name="SAPBEXheaderText 3 3 2" xfId="34258"/>
    <cellStyle name="SAPBEXheaderText 3 3 2 2" xfId="34259"/>
    <cellStyle name="SAPBEXheaderText 3 3 3" xfId="34260"/>
    <cellStyle name="SAPBEXheaderText 3 4" xfId="34261"/>
    <cellStyle name="SAPBEXheaderText 3 4 2" xfId="34262"/>
    <cellStyle name="SAPBEXheaderText 3 4 2 2" xfId="34263"/>
    <cellStyle name="SAPBEXheaderText 3 4 3" xfId="34264"/>
    <cellStyle name="SAPBEXheaderText 3 5" xfId="34265"/>
    <cellStyle name="SAPBEXheaderText 3 5 2" xfId="34266"/>
    <cellStyle name="SAPBEXheaderText 3 5 2 2" xfId="34267"/>
    <cellStyle name="SAPBEXheaderText 3 5 3" xfId="34268"/>
    <cellStyle name="SAPBEXheaderText 3 6" xfId="34269"/>
    <cellStyle name="SAPBEXheaderText 3 6 2" xfId="34270"/>
    <cellStyle name="SAPBEXheaderText 3 7" xfId="34271"/>
    <cellStyle name="SAPBEXheaderText 3 7 2" xfId="34272"/>
    <cellStyle name="SAPBEXheaderText 3 8" xfId="34273"/>
    <cellStyle name="SAPBEXheaderText 4" xfId="34274"/>
    <cellStyle name="SAPBEXheaderText 4 2" xfId="34275"/>
    <cellStyle name="SAPBEXheaderText 4 2 2" xfId="34276"/>
    <cellStyle name="SAPBEXheaderText 4 3" xfId="34277"/>
    <cellStyle name="SAPBEXheaderText 5" xfId="34278"/>
    <cellStyle name="SAPBEXheaderText 5 2" xfId="34279"/>
    <cellStyle name="SAPBEXheaderText 5 2 2" xfId="34280"/>
    <cellStyle name="SAPBEXheaderText 5 3" xfId="34281"/>
    <cellStyle name="SAPBEXheaderText 6" xfId="34282"/>
    <cellStyle name="SAPBEXheaderText 6 2" xfId="34283"/>
    <cellStyle name="SAPBEXheaderText 6 2 2" xfId="34284"/>
    <cellStyle name="SAPBEXheaderText 6 3" xfId="34285"/>
    <cellStyle name="SAPBEXheaderText 7" xfId="34286"/>
    <cellStyle name="SAPBEXheaderText 7 2" xfId="34287"/>
    <cellStyle name="SAPBEXheaderText 7 2 2" xfId="34288"/>
    <cellStyle name="SAPBEXheaderText 7 3" xfId="34289"/>
    <cellStyle name="SAPBEXheaderText 8" xfId="34290"/>
    <cellStyle name="SAPBEXheaderText 8 2" xfId="34291"/>
    <cellStyle name="SAPBEXheaderText 8 2 2" xfId="34292"/>
    <cellStyle name="SAPBEXheaderText 8 3" xfId="34293"/>
    <cellStyle name="SAPBEXheaderText 9" xfId="34294"/>
    <cellStyle name="SAPBEXheaderText 9 2" xfId="34295"/>
    <cellStyle name="SAPBEXHLevel0" xfId="34296"/>
    <cellStyle name="SAPBEXHLevel0 10" xfId="34297"/>
    <cellStyle name="SAPBEXHLevel0 10 2" xfId="34298"/>
    <cellStyle name="SAPBEXHLevel0 11" xfId="34299"/>
    <cellStyle name="SAPBEXHLevel0 2" xfId="34300"/>
    <cellStyle name="SAPBEXHLevel0 2 10" xfId="34301"/>
    <cellStyle name="SAPBEXHLevel0 2 2" xfId="34302"/>
    <cellStyle name="SAPBEXHLevel0 2 2 2" xfId="34303"/>
    <cellStyle name="SAPBEXHLevel0 2 2 2 2" xfId="34304"/>
    <cellStyle name="SAPBEXHLevel0 2 2 2 2 2" xfId="34305"/>
    <cellStyle name="SAPBEXHLevel0 2 2 2 3" xfId="34306"/>
    <cellStyle name="SAPBEXHLevel0 2 2 3" xfId="34307"/>
    <cellStyle name="SAPBEXHLevel0 2 2 3 2" xfId="34308"/>
    <cellStyle name="SAPBEXHLevel0 2 2 3 2 2" xfId="34309"/>
    <cellStyle name="SAPBEXHLevel0 2 2 3 3" xfId="34310"/>
    <cellStyle name="SAPBEXHLevel0 2 2 4" xfId="34311"/>
    <cellStyle name="SAPBEXHLevel0 2 2 4 2" xfId="34312"/>
    <cellStyle name="SAPBEXHLevel0 2 2 4 2 2" xfId="34313"/>
    <cellStyle name="SAPBEXHLevel0 2 2 4 3" xfId="34314"/>
    <cellStyle name="SAPBEXHLevel0 2 2 5" xfId="34315"/>
    <cellStyle name="SAPBEXHLevel0 2 2 5 2" xfId="34316"/>
    <cellStyle name="SAPBEXHLevel0 2 2 5 2 2" xfId="34317"/>
    <cellStyle name="SAPBEXHLevel0 2 2 5 3" xfId="34318"/>
    <cellStyle name="SAPBEXHLevel0 2 2 6" xfId="34319"/>
    <cellStyle name="SAPBEXHLevel0 2 2 6 2" xfId="34320"/>
    <cellStyle name="SAPBEXHLevel0 2 2 7" xfId="34321"/>
    <cellStyle name="SAPBEXHLevel0 2 2 7 2" xfId="34322"/>
    <cellStyle name="SAPBEXHLevel0 2 2 8" xfId="34323"/>
    <cellStyle name="SAPBEXHLevel0 2 3" xfId="34324"/>
    <cellStyle name="SAPBEXHLevel0 2 3 2" xfId="34325"/>
    <cellStyle name="SAPBEXHLevel0 2 3 2 2" xfId="34326"/>
    <cellStyle name="SAPBEXHLevel0 2 3 3" xfId="34327"/>
    <cellStyle name="SAPBEXHLevel0 2 4" xfId="34328"/>
    <cellStyle name="SAPBEXHLevel0 2 4 2" xfId="34329"/>
    <cellStyle name="SAPBEXHLevel0 2 4 2 2" xfId="34330"/>
    <cellStyle name="SAPBEXHLevel0 2 4 3" xfId="34331"/>
    <cellStyle name="SAPBEXHLevel0 2 5" xfId="34332"/>
    <cellStyle name="SAPBEXHLevel0 2 5 2" xfId="34333"/>
    <cellStyle name="SAPBEXHLevel0 2 5 2 2" xfId="34334"/>
    <cellStyle name="SAPBEXHLevel0 2 5 3" xfId="34335"/>
    <cellStyle name="SAPBEXHLevel0 2 6" xfId="34336"/>
    <cellStyle name="SAPBEXHLevel0 2 6 2" xfId="34337"/>
    <cellStyle name="SAPBEXHLevel0 2 6 2 2" xfId="34338"/>
    <cellStyle name="SAPBEXHLevel0 2 6 3" xfId="34339"/>
    <cellStyle name="SAPBEXHLevel0 2 7" xfId="34340"/>
    <cellStyle name="SAPBEXHLevel0 2 7 2" xfId="34341"/>
    <cellStyle name="SAPBEXHLevel0 2 7 2 2" xfId="34342"/>
    <cellStyle name="SAPBEXHLevel0 2 7 3" xfId="34343"/>
    <cellStyle name="SAPBEXHLevel0 2 8" xfId="34344"/>
    <cellStyle name="SAPBEXHLevel0 2 8 2" xfId="34345"/>
    <cellStyle name="SAPBEXHLevel0 2 9" xfId="34346"/>
    <cellStyle name="SAPBEXHLevel0 2 9 2" xfId="34347"/>
    <cellStyle name="SAPBEXHLevel0 3" xfId="34348"/>
    <cellStyle name="SAPBEXHLevel0 3 2" xfId="34349"/>
    <cellStyle name="SAPBEXHLevel0 3 2 2" xfId="34350"/>
    <cellStyle name="SAPBEXHLevel0 3 2 2 2" xfId="34351"/>
    <cellStyle name="SAPBEXHLevel0 3 2 3" xfId="34352"/>
    <cellStyle name="SAPBEXHLevel0 3 3" xfId="34353"/>
    <cellStyle name="SAPBEXHLevel0 3 3 2" xfId="34354"/>
    <cellStyle name="SAPBEXHLevel0 3 3 2 2" xfId="34355"/>
    <cellStyle name="SAPBEXHLevel0 3 3 3" xfId="34356"/>
    <cellStyle name="SAPBEXHLevel0 3 4" xfId="34357"/>
    <cellStyle name="SAPBEXHLevel0 3 4 2" xfId="34358"/>
    <cellStyle name="SAPBEXHLevel0 3 4 2 2" xfId="34359"/>
    <cellStyle name="SAPBEXHLevel0 3 4 3" xfId="34360"/>
    <cellStyle name="SAPBEXHLevel0 3 5" xfId="34361"/>
    <cellStyle name="SAPBEXHLevel0 3 5 2" xfId="34362"/>
    <cellStyle name="SAPBEXHLevel0 3 5 2 2" xfId="34363"/>
    <cellStyle name="SAPBEXHLevel0 3 5 3" xfId="34364"/>
    <cellStyle name="SAPBEXHLevel0 3 6" xfId="34365"/>
    <cellStyle name="SAPBEXHLevel0 3 6 2" xfId="34366"/>
    <cellStyle name="SAPBEXHLevel0 3 7" xfId="34367"/>
    <cellStyle name="SAPBEXHLevel0 3 7 2" xfId="34368"/>
    <cellStyle name="SAPBEXHLevel0 3 8" xfId="34369"/>
    <cellStyle name="SAPBEXHLevel0 4" xfId="34370"/>
    <cellStyle name="SAPBEXHLevel0 4 2" xfId="34371"/>
    <cellStyle name="SAPBEXHLevel0 4 2 2" xfId="34372"/>
    <cellStyle name="SAPBEXHLevel0 4 3" xfId="34373"/>
    <cellStyle name="SAPBEXHLevel0 5" xfId="34374"/>
    <cellStyle name="SAPBEXHLevel0 5 2" xfId="34375"/>
    <cellStyle name="SAPBEXHLevel0 5 2 2" xfId="34376"/>
    <cellStyle name="SAPBEXHLevel0 5 3" xfId="34377"/>
    <cellStyle name="SAPBEXHLevel0 6" xfId="34378"/>
    <cellStyle name="SAPBEXHLevel0 6 2" xfId="34379"/>
    <cellStyle name="SAPBEXHLevel0 6 2 2" xfId="34380"/>
    <cellStyle name="SAPBEXHLevel0 6 3" xfId="34381"/>
    <cellStyle name="SAPBEXHLevel0 7" xfId="34382"/>
    <cellStyle name="SAPBEXHLevel0 7 2" xfId="34383"/>
    <cellStyle name="SAPBEXHLevel0 7 2 2" xfId="34384"/>
    <cellStyle name="SAPBEXHLevel0 7 3" xfId="34385"/>
    <cellStyle name="SAPBEXHLevel0 8" xfId="34386"/>
    <cellStyle name="SAPBEXHLevel0 8 2" xfId="34387"/>
    <cellStyle name="SAPBEXHLevel0 8 2 2" xfId="34388"/>
    <cellStyle name="SAPBEXHLevel0 8 3" xfId="34389"/>
    <cellStyle name="SAPBEXHLevel0 9" xfId="34390"/>
    <cellStyle name="SAPBEXHLevel0 9 2" xfId="34391"/>
    <cellStyle name="SAPBEXHLevel0X" xfId="34392"/>
    <cellStyle name="SAPBEXHLevel0X 10" xfId="34393"/>
    <cellStyle name="SAPBEXHLevel0X 10 2" xfId="34394"/>
    <cellStyle name="SAPBEXHLevel0X 11" xfId="34395"/>
    <cellStyle name="SAPBEXHLevel0X 2" xfId="34396"/>
    <cellStyle name="SAPBEXHLevel0X 2 10" xfId="34397"/>
    <cellStyle name="SAPBEXHLevel0X 2 2" xfId="34398"/>
    <cellStyle name="SAPBEXHLevel0X 2 2 2" xfId="34399"/>
    <cellStyle name="SAPBEXHLevel0X 2 2 2 2" xfId="34400"/>
    <cellStyle name="SAPBEXHLevel0X 2 2 2 2 2" xfId="34401"/>
    <cellStyle name="SAPBEXHLevel0X 2 2 2 3" xfId="34402"/>
    <cellStyle name="SAPBEXHLevel0X 2 2 3" xfId="34403"/>
    <cellStyle name="SAPBEXHLevel0X 2 2 3 2" xfId="34404"/>
    <cellStyle name="SAPBEXHLevel0X 2 2 3 2 2" xfId="34405"/>
    <cellStyle name="SAPBEXHLevel0X 2 2 3 3" xfId="34406"/>
    <cellStyle name="SAPBEXHLevel0X 2 2 4" xfId="34407"/>
    <cellStyle name="SAPBEXHLevel0X 2 2 4 2" xfId="34408"/>
    <cellStyle name="SAPBEXHLevel0X 2 2 4 2 2" xfId="34409"/>
    <cellStyle name="SAPBEXHLevel0X 2 2 4 3" xfId="34410"/>
    <cellStyle name="SAPBEXHLevel0X 2 2 5" xfId="34411"/>
    <cellStyle name="SAPBEXHLevel0X 2 2 5 2" xfId="34412"/>
    <cellStyle name="SAPBEXHLevel0X 2 2 5 2 2" xfId="34413"/>
    <cellStyle name="SAPBEXHLevel0X 2 2 5 3" xfId="34414"/>
    <cellStyle name="SAPBEXHLevel0X 2 2 6" xfId="34415"/>
    <cellStyle name="SAPBEXHLevel0X 2 2 6 2" xfId="34416"/>
    <cellStyle name="SAPBEXHLevel0X 2 2 7" xfId="34417"/>
    <cellStyle name="SAPBEXHLevel0X 2 2 7 2" xfId="34418"/>
    <cellStyle name="SAPBEXHLevel0X 2 2 8" xfId="34419"/>
    <cellStyle name="SAPBEXHLevel0X 2 3" xfId="34420"/>
    <cellStyle name="SAPBEXHLevel0X 2 3 2" xfId="34421"/>
    <cellStyle name="SAPBEXHLevel0X 2 3 2 2" xfId="34422"/>
    <cellStyle name="SAPBEXHLevel0X 2 3 3" xfId="34423"/>
    <cellStyle name="SAPBEXHLevel0X 2 4" xfId="34424"/>
    <cellStyle name="SAPBEXHLevel0X 2 4 2" xfId="34425"/>
    <cellStyle name="SAPBEXHLevel0X 2 4 2 2" xfId="34426"/>
    <cellStyle name="SAPBEXHLevel0X 2 4 3" xfId="34427"/>
    <cellStyle name="SAPBEXHLevel0X 2 5" xfId="34428"/>
    <cellStyle name="SAPBEXHLevel0X 2 5 2" xfId="34429"/>
    <cellStyle name="SAPBEXHLevel0X 2 5 2 2" xfId="34430"/>
    <cellStyle name="SAPBEXHLevel0X 2 5 3" xfId="34431"/>
    <cellStyle name="SAPBEXHLevel0X 2 6" xfId="34432"/>
    <cellStyle name="SAPBEXHLevel0X 2 6 2" xfId="34433"/>
    <cellStyle name="SAPBEXHLevel0X 2 6 2 2" xfId="34434"/>
    <cellStyle name="SAPBEXHLevel0X 2 6 3" xfId="34435"/>
    <cellStyle name="SAPBEXHLevel0X 2 7" xfId="34436"/>
    <cellStyle name="SAPBEXHLevel0X 2 7 2" xfId="34437"/>
    <cellStyle name="SAPBEXHLevel0X 2 7 2 2" xfId="34438"/>
    <cellStyle name="SAPBEXHLevel0X 2 7 3" xfId="34439"/>
    <cellStyle name="SAPBEXHLevel0X 2 8" xfId="34440"/>
    <cellStyle name="SAPBEXHLevel0X 2 8 2" xfId="34441"/>
    <cellStyle name="SAPBEXHLevel0X 2 9" xfId="34442"/>
    <cellStyle name="SAPBEXHLevel0X 2 9 2" xfId="34443"/>
    <cellStyle name="SAPBEXHLevel0X 3" xfId="34444"/>
    <cellStyle name="SAPBEXHLevel0X 3 2" xfId="34445"/>
    <cellStyle name="SAPBEXHLevel0X 3 2 2" xfId="34446"/>
    <cellStyle name="SAPBEXHLevel0X 3 2 2 2" xfId="34447"/>
    <cellStyle name="SAPBEXHLevel0X 3 2 3" xfId="34448"/>
    <cellStyle name="SAPBEXHLevel0X 3 3" xfId="34449"/>
    <cellStyle name="SAPBEXHLevel0X 3 3 2" xfId="34450"/>
    <cellStyle name="SAPBEXHLevel0X 3 3 2 2" xfId="34451"/>
    <cellStyle name="SAPBEXHLevel0X 3 3 3" xfId="34452"/>
    <cellStyle name="SAPBEXHLevel0X 3 4" xfId="34453"/>
    <cellStyle name="SAPBEXHLevel0X 3 4 2" xfId="34454"/>
    <cellStyle name="SAPBEXHLevel0X 3 4 2 2" xfId="34455"/>
    <cellStyle name="SAPBEXHLevel0X 3 4 3" xfId="34456"/>
    <cellStyle name="SAPBEXHLevel0X 3 5" xfId="34457"/>
    <cellStyle name="SAPBEXHLevel0X 3 5 2" xfId="34458"/>
    <cellStyle name="SAPBEXHLevel0X 3 5 2 2" xfId="34459"/>
    <cellStyle name="SAPBEXHLevel0X 3 5 3" xfId="34460"/>
    <cellStyle name="SAPBEXHLevel0X 3 6" xfId="34461"/>
    <cellStyle name="SAPBEXHLevel0X 3 6 2" xfId="34462"/>
    <cellStyle name="SAPBEXHLevel0X 3 7" xfId="34463"/>
    <cellStyle name="SAPBEXHLevel0X 3 7 2" xfId="34464"/>
    <cellStyle name="SAPBEXHLevel0X 3 8" xfId="34465"/>
    <cellStyle name="SAPBEXHLevel0X 4" xfId="34466"/>
    <cellStyle name="SAPBEXHLevel0X 4 2" xfId="34467"/>
    <cellStyle name="SAPBEXHLevel0X 4 2 2" xfId="34468"/>
    <cellStyle name="SAPBEXHLevel0X 4 3" xfId="34469"/>
    <cellStyle name="SAPBEXHLevel0X 5" xfId="34470"/>
    <cellStyle name="SAPBEXHLevel0X 5 2" xfId="34471"/>
    <cellStyle name="SAPBEXHLevel0X 5 2 2" xfId="34472"/>
    <cellStyle name="SAPBEXHLevel0X 5 3" xfId="34473"/>
    <cellStyle name="SAPBEXHLevel0X 6" xfId="34474"/>
    <cellStyle name="SAPBEXHLevel0X 6 2" xfId="34475"/>
    <cellStyle name="SAPBEXHLevel0X 6 2 2" xfId="34476"/>
    <cellStyle name="SAPBEXHLevel0X 6 3" xfId="34477"/>
    <cellStyle name="SAPBEXHLevel0X 7" xfId="34478"/>
    <cellStyle name="SAPBEXHLevel0X 7 2" xfId="34479"/>
    <cellStyle name="SAPBEXHLevel0X 7 2 2" xfId="34480"/>
    <cellStyle name="SAPBEXHLevel0X 7 3" xfId="34481"/>
    <cellStyle name="SAPBEXHLevel0X 8" xfId="34482"/>
    <cellStyle name="SAPBEXHLevel0X 8 2" xfId="34483"/>
    <cellStyle name="SAPBEXHLevel0X 8 2 2" xfId="34484"/>
    <cellStyle name="SAPBEXHLevel0X 8 3" xfId="34485"/>
    <cellStyle name="SAPBEXHLevel0X 9" xfId="34486"/>
    <cellStyle name="SAPBEXHLevel0X 9 2" xfId="34487"/>
    <cellStyle name="SAPBEXHLevel1" xfId="34488"/>
    <cellStyle name="SAPBEXHLevel1 10" xfId="34489"/>
    <cellStyle name="SAPBEXHLevel1 10 2" xfId="34490"/>
    <cellStyle name="SAPBEXHLevel1 11" xfId="34491"/>
    <cellStyle name="SAPBEXHLevel1 2" xfId="34492"/>
    <cellStyle name="SAPBEXHLevel1 2 10" xfId="34493"/>
    <cellStyle name="SAPBEXHLevel1 2 2" xfId="34494"/>
    <cellStyle name="SAPBEXHLevel1 2 2 2" xfId="34495"/>
    <cellStyle name="SAPBEXHLevel1 2 2 2 2" xfId="34496"/>
    <cellStyle name="SAPBEXHLevel1 2 2 2 2 2" xfId="34497"/>
    <cellStyle name="SAPBEXHLevel1 2 2 2 3" xfId="34498"/>
    <cellStyle name="SAPBEXHLevel1 2 2 3" xfId="34499"/>
    <cellStyle name="SAPBEXHLevel1 2 2 3 2" xfId="34500"/>
    <cellStyle name="SAPBEXHLevel1 2 2 3 2 2" xfId="34501"/>
    <cellStyle name="SAPBEXHLevel1 2 2 3 3" xfId="34502"/>
    <cellStyle name="SAPBEXHLevel1 2 2 4" xfId="34503"/>
    <cellStyle name="SAPBEXHLevel1 2 2 4 2" xfId="34504"/>
    <cellStyle name="SAPBEXHLevel1 2 2 4 2 2" xfId="34505"/>
    <cellStyle name="SAPBEXHLevel1 2 2 4 3" xfId="34506"/>
    <cellStyle name="SAPBEXHLevel1 2 2 5" xfId="34507"/>
    <cellStyle name="SAPBEXHLevel1 2 2 5 2" xfId="34508"/>
    <cellStyle name="SAPBEXHLevel1 2 2 5 2 2" xfId="34509"/>
    <cellStyle name="SAPBEXHLevel1 2 2 5 3" xfId="34510"/>
    <cellStyle name="SAPBEXHLevel1 2 2 6" xfId="34511"/>
    <cellStyle name="SAPBEXHLevel1 2 2 6 2" xfId="34512"/>
    <cellStyle name="SAPBEXHLevel1 2 2 7" xfId="34513"/>
    <cellStyle name="SAPBEXHLevel1 2 2 7 2" xfId="34514"/>
    <cellStyle name="SAPBEXHLevel1 2 2 8" xfId="34515"/>
    <cellStyle name="SAPBEXHLevel1 2 3" xfId="34516"/>
    <cellStyle name="SAPBEXHLevel1 2 3 2" xfId="34517"/>
    <cellStyle name="SAPBEXHLevel1 2 3 2 2" xfId="34518"/>
    <cellStyle name="SAPBEXHLevel1 2 3 3" xfId="34519"/>
    <cellStyle name="SAPBEXHLevel1 2 4" xfId="34520"/>
    <cellStyle name="SAPBEXHLevel1 2 4 2" xfId="34521"/>
    <cellStyle name="SAPBEXHLevel1 2 4 2 2" xfId="34522"/>
    <cellStyle name="SAPBEXHLevel1 2 4 3" xfId="34523"/>
    <cellStyle name="SAPBEXHLevel1 2 5" xfId="34524"/>
    <cellStyle name="SAPBEXHLevel1 2 5 2" xfId="34525"/>
    <cellStyle name="SAPBEXHLevel1 2 5 2 2" xfId="34526"/>
    <cellStyle name="SAPBEXHLevel1 2 5 3" xfId="34527"/>
    <cellStyle name="SAPBEXHLevel1 2 6" xfId="34528"/>
    <cellStyle name="SAPBEXHLevel1 2 6 2" xfId="34529"/>
    <cellStyle name="SAPBEXHLevel1 2 6 2 2" xfId="34530"/>
    <cellStyle name="SAPBEXHLevel1 2 6 3" xfId="34531"/>
    <cellStyle name="SAPBEXHLevel1 2 7" xfId="34532"/>
    <cellStyle name="SAPBEXHLevel1 2 7 2" xfId="34533"/>
    <cellStyle name="SAPBEXHLevel1 2 7 2 2" xfId="34534"/>
    <cellStyle name="SAPBEXHLevel1 2 7 3" xfId="34535"/>
    <cellStyle name="SAPBEXHLevel1 2 8" xfId="34536"/>
    <cellStyle name="SAPBEXHLevel1 2 8 2" xfId="34537"/>
    <cellStyle name="SAPBEXHLevel1 2 9" xfId="34538"/>
    <cellStyle name="SAPBEXHLevel1 2 9 2" xfId="34539"/>
    <cellStyle name="SAPBEXHLevel1 3" xfId="34540"/>
    <cellStyle name="SAPBEXHLevel1 3 2" xfId="34541"/>
    <cellStyle name="SAPBEXHLevel1 3 2 2" xfId="34542"/>
    <cellStyle name="SAPBEXHLevel1 3 2 2 2" xfId="34543"/>
    <cellStyle name="SAPBEXHLevel1 3 2 3" xfId="34544"/>
    <cellStyle name="SAPBEXHLevel1 3 3" xfId="34545"/>
    <cellStyle name="SAPBEXHLevel1 3 3 2" xfId="34546"/>
    <cellStyle name="SAPBEXHLevel1 3 3 2 2" xfId="34547"/>
    <cellStyle name="SAPBEXHLevel1 3 3 3" xfId="34548"/>
    <cellStyle name="SAPBEXHLevel1 3 4" xfId="34549"/>
    <cellStyle name="SAPBEXHLevel1 3 4 2" xfId="34550"/>
    <cellStyle name="SAPBEXHLevel1 3 4 2 2" xfId="34551"/>
    <cellStyle name="SAPBEXHLevel1 3 4 3" xfId="34552"/>
    <cellStyle name="SAPBEXHLevel1 3 5" xfId="34553"/>
    <cellStyle name="SAPBEXHLevel1 3 5 2" xfId="34554"/>
    <cellStyle name="SAPBEXHLevel1 3 5 2 2" xfId="34555"/>
    <cellStyle name="SAPBEXHLevel1 3 5 3" xfId="34556"/>
    <cellStyle name="SAPBEXHLevel1 3 6" xfId="34557"/>
    <cellStyle name="SAPBEXHLevel1 3 6 2" xfId="34558"/>
    <cellStyle name="SAPBEXHLevel1 3 7" xfId="34559"/>
    <cellStyle name="SAPBEXHLevel1 3 7 2" xfId="34560"/>
    <cellStyle name="SAPBEXHLevel1 3 8" xfId="34561"/>
    <cellStyle name="SAPBEXHLevel1 4" xfId="34562"/>
    <cellStyle name="SAPBEXHLevel1 4 2" xfId="34563"/>
    <cellStyle name="SAPBEXHLevel1 4 2 2" xfId="34564"/>
    <cellStyle name="SAPBEXHLevel1 4 3" xfId="34565"/>
    <cellStyle name="SAPBEXHLevel1 5" xfId="34566"/>
    <cellStyle name="SAPBEXHLevel1 5 2" xfId="34567"/>
    <cellStyle name="SAPBEXHLevel1 5 2 2" xfId="34568"/>
    <cellStyle name="SAPBEXHLevel1 5 3" xfId="34569"/>
    <cellStyle name="SAPBEXHLevel1 6" xfId="34570"/>
    <cellStyle name="SAPBEXHLevel1 6 2" xfId="34571"/>
    <cellStyle name="SAPBEXHLevel1 6 2 2" xfId="34572"/>
    <cellStyle name="SAPBEXHLevel1 6 3" xfId="34573"/>
    <cellStyle name="SAPBEXHLevel1 7" xfId="34574"/>
    <cellStyle name="SAPBEXHLevel1 7 2" xfId="34575"/>
    <cellStyle name="SAPBEXHLevel1 7 2 2" xfId="34576"/>
    <cellStyle name="SAPBEXHLevel1 7 3" xfId="34577"/>
    <cellStyle name="SAPBEXHLevel1 8" xfId="34578"/>
    <cellStyle name="SAPBEXHLevel1 8 2" xfId="34579"/>
    <cellStyle name="SAPBEXHLevel1 8 2 2" xfId="34580"/>
    <cellStyle name="SAPBEXHLevel1 8 3" xfId="34581"/>
    <cellStyle name="SAPBEXHLevel1 9" xfId="34582"/>
    <cellStyle name="SAPBEXHLevel1 9 2" xfId="34583"/>
    <cellStyle name="SAPBEXHLevel1X" xfId="34584"/>
    <cellStyle name="SAPBEXHLevel1X 10" xfId="34585"/>
    <cellStyle name="SAPBEXHLevel1X 10 2" xfId="34586"/>
    <cellStyle name="SAPBEXHLevel1X 11" xfId="34587"/>
    <cellStyle name="SAPBEXHLevel1X 2" xfId="34588"/>
    <cellStyle name="SAPBEXHLevel1X 2 10" xfId="34589"/>
    <cellStyle name="SAPBEXHLevel1X 2 2" xfId="34590"/>
    <cellStyle name="SAPBEXHLevel1X 2 2 2" xfId="34591"/>
    <cellStyle name="SAPBEXHLevel1X 2 2 2 2" xfId="34592"/>
    <cellStyle name="SAPBEXHLevel1X 2 2 2 2 2" xfId="34593"/>
    <cellStyle name="SAPBEXHLevel1X 2 2 2 3" xfId="34594"/>
    <cellStyle name="SAPBEXHLevel1X 2 2 3" xfId="34595"/>
    <cellStyle name="SAPBEXHLevel1X 2 2 3 2" xfId="34596"/>
    <cellStyle name="SAPBEXHLevel1X 2 2 3 2 2" xfId="34597"/>
    <cellStyle name="SAPBEXHLevel1X 2 2 3 3" xfId="34598"/>
    <cellStyle name="SAPBEXHLevel1X 2 2 4" xfId="34599"/>
    <cellStyle name="SAPBEXHLevel1X 2 2 4 2" xfId="34600"/>
    <cellStyle name="SAPBEXHLevel1X 2 2 4 2 2" xfId="34601"/>
    <cellStyle name="SAPBEXHLevel1X 2 2 4 3" xfId="34602"/>
    <cellStyle name="SAPBEXHLevel1X 2 2 5" xfId="34603"/>
    <cellStyle name="SAPBEXHLevel1X 2 2 5 2" xfId="34604"/>
    <cellStyle name="SAPBEXHLevel1X 2 2 5 2 2" xfId="34605"/>
    <cellStyle name="SAPBEXHLevel1X 2 2 5 3" xfId="34606"/>
    <cellStyle name="SAPBEXHLevel1X 2 2 6" xfId="34607"/>
    <cellStyle name="SAPBEXHLevel1X 2 2 6 2" xfId="34608"/>
    <cellStyle name="SAPBEXHLevel1X 2 2 7" xfId="34609"/>
    <cellStyle name="SAPBEXHLevel1X 2 2 7 2" xfId="34610"/>
    <cellStyle name="SAPBEXHLevel1X 2 2 8" xfId="34611"/>
    <cellStyle name="SAPBEXHLevel1X 2 3" xfId="34612"/>
    <cellStyle name="SAPBEXHLevel1X 2 3 2" xfId="34613"/>
    <cellStyle name="SAPBEXHLevel1X 2 3 2 2" xfId="34614"/>
    <cellStyle name="SAPBEXHLevel1X 2 3 3" xfId="34615"/>
    <cellStyle name="SAPBEXHLevel1X 2 4" xfId="34616"/>
    <cellStyle name="SAPBEXHLevel1X 2 4 2" xfId="34617"/>
    <cellStyle name="SAPBEXHLevel1X 2 4 2 2" xfId="34618"/>
    <cellStyle name="SAPBEXHLevel1X 2 4 3" xfId="34619"/>
    <cellStyle name="SAPBEXHLevel1X 2 5" xfId="34620"/>
    <cellStyle name="SAPBEXHLevel1X 2 5 2" xfId="34621"/>
    <cellStyle name="SAPBEXHLevel1X 2 5 2 2" xfId="34622"/>
    <cellStyle name="SAPBEXHLevel1X 2 5 3" xfId="34623"/>
    <cellStyle name="SAPBEXHLevel1X 2 6" xfId="34624"/>
    <cellStyle name="SAPBEXHLevel1X 2 6 2" xfId="34625"/>
    <cellStyle name="SAPBEXHLevel1X 2 6 2 2" xfId="34626"/>
    <cellStyle name="SAPBEXHLevel1X 2 6 3" xfId="34627"/>
    <cellStyle name="SAPBEXHLevel1X 2 7" xfId="34628"/>
    <cellStyle name="SAPBEXHLevel1X 2 7 2" xfId="34629"/>
    <cellStyle name="SAPBEXHLevel1X 2 7 2 2" xfId="34630"/>
    <cellStyle name="SAPBEXHLevel1X 2 7 3" xfId="34631"/>
    <cellStyle name="SAPBEXHLevel1X 2 8" xfId="34632"/>
    <cellStyle name="SAPBEXHLevel1X 2 8 2" xfId="34633"/>
    <cellStyle name="SAPBEXHLevel1X 2 9" xfId="34634"/>
    <cellStyle name="SAPBEXHLevel1X 2 9 2" xfId="34635"/>
    <cellStyle name="SAPBEXHLevel1X 3" xfId="34636"/>
    <cellStyle name="SAPBEXHLevel1X 3 2" xfId="34637"/>
    <cellStyle name="SAPBEXHLevel1X 3 2 2" xfId="34638"/>
    <cellStyle name="SAPBEXHLevel1X 3 2 2 2" xfId="34639"/>
    <cellStyle name="SAPBEXHLevel1X 3 2 3" xfId="34640"/>
    <cellStyle name="SAPBEXHLevel1X 3 3" xfId="34641"/>
    <cellStyle name="SAPBEXHLevel1X 3 3 2" xfId="34642"/>
    <cellStyle name="SAPBEXHLevel1X 3 3 2 2" xfId="34643"/>
    <cellStyle name="SAPBEXHLevel1X 3 3 3" xfId="34644"/>
    <cellStyle name="SAPBEXHLevel1X 3 4" xfId="34645"/>
    <cellStyle name="SAPBEXHLevel1X 3 4 2" xfId="34646"/>
    <cellStyle name="SAPBEXHLevel1X 3 4 2 2" xfId="34647"/>
    <cellStyle name="SAPBEXHLevel1X 3 4 3" xfId="34648"/>
    <cellStyle name="SAPBEXHLevel1X 3 5" xfId="34649"/>
    <cellStyle name="SAPBEXHLevel1X 3 5 2" xfId="34650"/>
    <cellStyle name="SAPBEXHLevel1X 3 5 2 2" xfId="34651"/>
    <cellStyle name="SAPBEXHLevel1X 3 5 3" xfId="34652"/>
    <cellStyle name="SAPBEXHLevel1X 3 6" xfId="34653"/>
    <cellStyle name="SAPBEXHLevel1X 3 6 2" xfId="34654"/>
    <cellStyle name="SAPBEXHLevel1X 3 7" xfId="34655"/>
    <cellStyle name="SAPBEXHLevel1X 3 7 2" xfId="34656"/>
    <cellStyle name="SAPBEXHLevel1X 3 8" xfId="34657"/>
    <cellStyle name="SAPBEXHLevel1X 4" xfId="34658"/>
    <cellStyle name="SAPBEXHLevel1X 4 2" xfId="34659"/>
    <cellStyle name="SAPBEXHLevel1X 4 2 2" xfId="34660"/>
    <cellStyle name="SAPBEXHLevel1X 4 3" xfId="34661"/>
    <cellStyle name="SAPBEXHLevel1X 5" xfId="34662"/>
    <cellStyle name="SAPBEXHLevel1X 5 2" xfId="34663"/>
    <cellStyle name="SAPBEXHLevel1X 5 2 2" xfId="34664"/>
    <cellStyle name="SAPBEXHLevel1X 5 3" xfId="34665"/>
    <cellStyle name="SAPBEXHLevel1X 6" xfId="34666"/>
    <cellStyle name="SAPBEXHLevel1X 6 2" xfId="34667"/>
    <cellStyle name="SAPBEXHLevel1X 6 2 2" xfId="34668"/>
    <cellStyle name="SAPBEXHLevel1X 6 3" xfId="34669"/>
    <cellStyle name="SAPBEXHLevel1X 7" xfId="34670"/>
    <cellStyle name="SAPBEXHLevel1X 7 2" xfId="34671"/>
    <cellStyle name="SAPBEXHLevel1X 7 2 2" xfId="34672"/>
    <cellStyle name="SAPBEXHLevel1X 7 3" xfId="34673"/>
    <cellStyle name="SAPBEXHLevel1X 8" xfId="34674"/>
    <cellStyle name="SAPBEXHLevel1X 8 2" xfId="34675"/>
    <cellStyle name="SAPBEXHLevel1X 8 2 2" xfId="34676"/>
    <cellStyle name="SAPBEXHLevel1X 8 3" xfId="34677"/>
    <cellStyle name="SAPBEXHLevel1X 9" xfId="34678"/>
    <cellStyle name="SAPBEXHLevel1X 9 2" xfId="34679"/>
    <cellStyle name="SAPBEXHLevel2" xfId="34680"/>
    <cellStyle name="SAPBEXHLevel2 10" xfId="34681"/>
    <cellStyle name="SAPBEXHLevel2 10 2" xfId="34682"/>
    <cellStyle name="SAPBEXHLevel2 11" xfId="34683"/>
    <cellStyle name="SAPBEXHLevel2 2" xfId="34684"/>
    <cellStyle name="SAPBEXHLevel2 2 10" xfId="34685"/>
    <cellStyle name="SAPBEXHLevel2 2 2" xfId="34686"/>
    <cellStyle name="SAPBEXHLevel2 2 2 2" xfId="34687"/>
    <cellStyle name="SAPBEXHLevel2 2 2 2 2" xfId="34688"/>
    <cellStyle name="SAPBEXHLevel2 2 2 2 2 2" xfId="34689"/>
    <cellStyle name="SAPBEXHLevel2 2 2 2 3" xfId="34690"/>
    <cellStyle name="SAPBEXHLevel2 2 2 3" xfId="34691"/>
    <cellStyle name="SAPBEXHLevel2 2 2 3 2" xfId="34692"/>
    <cellStyle name="SAPBEXHLevel2 2 2 3 2 2" xfId="34693"/>
    <cellStyle name="SAPBEXHLevel2 2 2 3 3" xfId="34694"/>
    <cellStyle name="SAPBEXHLevel2 2 2 4" xfId="34695"/>
    <cellStyle name="SAPBEXHLevel2 2 2 4 2" xfId="34696"/>
    <cellStyle name="SAPBEXHLevel2 2 2 4 2 2" xfId="34697"/>
    <cellStyle name="SAPBEXHLevel2 2 2 4 3" xfId="34698"/>
    <cellStyle name="SAPBEXHLevel2 2 2 5" xfId="34699"/>
    <cellStyle name="SAPBEXHLevel2 2 2 5 2" xfId="34700"/>
    <cellStyle name="SAPBEXHLevel2 2 2 5 2 2" xfId="34701"/>
    <cellStyle name="SAPBEXHLevel2 2 2 5 3" xfId="34702"/>
    <cellStyle name="SAPBEXHLevel2 2 2 6" xfId="34703"/>
    <cellStyle name="SAPBEXHLevel2 2 2 6 2" xfId="34704"/>
    <cellStyle name="SAPBEXHLevel2 2 2 7" xfId="34705"/>
    <cellStyle name="SAPBEXHLevel2 2 2 7 2" xfId="34706"/>
    <cellStyle name="SAPBEXHLevel2 2 2 8" xfId="34707"/>
    <cellStyle name="SAPBEXHLevel2 2 3" xfId="34708"/>
    <cellStyle name="SAPBEXHLevel2 2 3 2" xfId="34709"/>
    <cellStyle name="SAPBEXHLevel2 2 3 2 2" xfId="34710"/>
    <cellStyle name="SAPBEXHLevel2 2 3 3" xfId="34711"/>
    <cellStyle name="SAPBEXHLevel2 2 4" xfId="34712"/>
    <cellStyle name="SAPBEXHLevel2 2 4 2" xfId="34713"/>
    <cellStyle name="SAPBEXHLevel2 2 4 2 2" xfId="34714"/>
    <cellStyle name="SAPBEXHLevel2 2 4 3" xfId="34715"/>
    <cellStyle name="SAPBEXHLevel2 2 5" xfId="34716"/>
    <cellStyle name="SAPBEXHLevel2 2 5 2" xfId="34717"/>
    <cellStyle name="SAPBEXHLevel2 2 5 2 2" xfId="34718"/>
    <cellStyle name="SAPBEXHLevel2 2 5 3" xfId="34719"/>
    <cellStyle name="SAPBEXHLevel2 2 6" xfId="34720"/>
    <cellStyle name="SAPBEXHLevel2 2 6 2" xfId="34721"/>
    <cellStyle name="SAPBEXHLevel2 2 6 2 2" xfId="34722"/>
    <cellStyle name="SAPBEXHLevel2 2 6 3" xfId="34723"/>
    <cellStyle name="SAPBEXHLevel2 2 7" xfId="34724"/>
    <cellStyle name="SAPBEXHLevel2 2 7 2" xfId="34725"/>
    <cellStyle name="SAPBEXHLevel2 2 7 2 2" xfId="34726"/>
    <cellStyle name="SAPBEXHLevel2 2 7 3" xfId="34727"/>
    <cellStyle name="SAPBEXHLevel2 2 8" xfId="34728"/>
    <cellStyle name="SAPBEXHLevel2 2 8 2" xfId="34729"/>
    <cellStyle name="SAPBEXHLevel2 2 9" xfId="34730"/>
    <cellStyle name="SAPBEXHLevel2 2 9 2" xfId="34731"/>
    <cellStyle name="SAPBEXHLevel2 3" xfId="34732"/>
    <cellStyle name="SAPBEXHLevel2 3 2" xfId="34733"/>
    <cellStyle name="SAPBEXHLevel2 3 2 2" xfId="34734"/>
    <cellStyle name="SAPBEXHLevel2 3 2 2 2" xfId="34735"/>
    <cellStyle name="SAPBEXHLevel2 3 2 3" xfId="34736"/>
    <cellStyle name="SAPBEXHLevel2 3 3" xfId="34737"/>
    <cellStyle name="SAPBEXHLevel2 3 3 2" xfId="34738"/>
    <cellStyle name="SAPBEXHLevel2 3 3 2 2" xfId="34739"/>
    <cellStyle name="SAPBEXHLevel2 3 3 3" xfId="34740"/>
    <cellStyle name="SAPBEXHLevel2 3 4" xfId="34741"/>
    <cellStyle name="SAPBEXHLevel2 3 4 2" xfId="34742"/>
    <cellStyle name="SAPBEXHLevel2 3 4 2 2" xfId="34743"/>
    <cellStyle name="SAPBEXHLevel2 3 4 3" xfId="34744"/>
    <cellStyle name="SAPBEXHLevel2 3 5" xfId="34745"/>
    <cellStyle name="SAPBEXHLevel2 3 5 2" xfId="34746"/>
    <cellStyle name="SAPBEXHLevel2 3 5 2 2" xfId="34747"/>
    <cellStyle name="SAPBEXHLevel2 3 5 3" xfId="34748"/>
    <cellStyle name="SAPBEXHLevel2 3 6" xfId="34749"/>
    <cellStyle name="SAPBEXHLevel2 3 6 2" xfId="34750"/>
    <cellStyle name="SAPBEXHLevel2 3 7" xfId="34751"/>
    <cellStyle name="SAPBEXHLevel2 3 7 2" xfId="34752"/>
    <cellStyle name="SAPBEXHLevel2 3 8" xfId="34753"/>
    <cellStyle name="SAPBEXHLevel2 4" xfId="34754"/>
    <cellStyle name="SAPBEXHLevel2 4 2" xfId="34755"/>
    <cellStyle name="SAPBEXHLevel2 4 2 2" xfId="34756"/>
    <cellStyle name="SAPBEXHLevel2 4 3" xfId="34757"/>
    <cellStyle name="SAPBEXHLevel2 5" xfId="34758"/>
    <cellStyle name="SAPBEXHLevel2 5 2" xfId="34759"/>
    <cellStyle name="SAPBEXHLevel2 5 2 2" xfId="34760"/>
    <cellStyle name="SAPBEXHLevel2 5 3" xfId="34761"/>
    <cellStyle name="SAPBEXHLevel2 6" xfId="34762"/>
    <cellStyle name="SAPBEXHLevel2 6 2" xfId="34763"/>
    <cellStyle name="SAPBEXHLevel2 6 2 2" xfId="34764"/>
    <cellStyle name="SAPBEXHLevel2 6 3" xfId="34765"/>
    <cellStyle name="SAPBEXHLevel2 7" xfId="34766"/>
    <cellStyle name="SAPBEXHLevel2 7 2" xfId="34767"/>
    <cellStyle name="SAPBEXHLevel2 7 2 2" xfId="34768"/>
    <cellStyle name="SAPBEXHLevel2 7 3" xfId="34769"/>
    <cellStyle name="SAPBEXHLevel2 8" xfId="34770"/>
    <cellStyle name="SAPBEXHLevel2 8 2" xfId="34771"/>
    <cellStyle name="SAPBEXHLevel2 8 2 2" xfId="34772"/>
    <cellStyle name="SAPBEXHLevel2 8 3" xfId="34773"/>
    <cellStyle name="SAPBEXHLevel2 9" xfId="34774"/>
    <cellStyle name="SAPBEXHLevel2 9 2" xfId="34775"/>
    <cellStyle name="SAPBEXHLevel2X" xfId="34776"/>
    <cellStyle name="SAPBEXHLevel2X 10" xfId="34777"/>
    <cellStyle name="SAPBEXHLevel2X 10 2" xfId="34778"/>
    <cellStyle name="SAPBEXHLevel2X 11" xfId="34779"/>
    <cellStyle name="SAPBEXHLevel2X 2" xfId="34780"/>
    <cellStyle name="SAPBEXHLevel2X 2 10" xfId="34781"/>
    <cellStyle name="SAPBEXHLevel2X 2 2" xfId="34782"/>
    <cellStyle name="SAPBEXHLevel2X 2 2 2" xfId="34783"/>
    <cellStyle name="SAPBEXHLevel2X 2 2 2 2" xfId="34784"/>
    <cellStyle name="SAPBEXHLevel2X 2 2 2 2 2" xfId="34785"/>
    <cellStyle name="SAPBEXHLevel2X 2 2 2 3" xfId="34786"/>
    <cellStyle name="SAPBEXHLevel2X 2 2 3" xfId="34787"/>
    <cellStyle name="SAPBEXHLevel2X 2 2 3 2" xfId="34788"/>
    <cellStyle name="SAPBEXHLevel2X 2 2 3 2 2" xfId="34789"/>
    <cellStyle name="SAPBEXHLevel2X 2 2 3 3" xfId="34790"/>
    <cellStyle name="SAPBEXHLevel2X 2 2 4" xfId="34791"/>
    <cellStyle name="SAPBEXHLevel2X 2 2 4 2" xfId="34792"/>
    <cellStyle name="SAPBEXHLevel2X 2 2 4 2 2" xfId="34793"/>
    <cellStyle name="SAPBEXHLevel2X 2 2 4 3" xfId="34794"/>
    <cellStyle name="SAPBEXHLevel2X 2 2 5" xfId="34795"/>
    <cellStyle name="SAPBEXHLevel2X 2 2 5 2" xfId="34796"/>
    <cellStyle name="SAPBEXHLevel2X 2 2 5 2 2" xfId="34797"/>
    <cellStyle name="SAPBEXHLevel2X 2 2 5 3" xfId="34798"/>
    <cellStyle name="SAPBEXHLevel2X 2 2 6" xfId="34799"/>
    <cellStyle name="SAPBEXHLevel2X 2 2 6 2" xfId="34800"/>
    <cellStyle name="SAPBEXHLevel2X 2 2 7" xfId="34801"/>
    <cellStyle name="SAPBEXHLevel2X 2 2 7 2" xfId="34802"/>
    <cellStyle name="SAPBEXHLevel2X 2 2 8" xfId="34803"/>
    <cellStyle name="SAPBEXHLevel2X 2 3" xfId="34804"/>
    <cellStyle name="SAPBEXHLevel2X 2 3 2" xfId="34805"/>
    <cellStyle name="SAPBEXHLevel2X 2 3 2 2" xfId="34806"/>
    <cellStyle name="SAPBEXHLevel2X 2 3 3" xfId="34807"/>
    <cellStyle name="SAPBEXHLevel2X 2 4" xfId="34808"/>
    <cellStyle name="SAPBEXHLevel2X 2 4 2" xfId="34809"/>
    <cellStyle name="SAPBEXHLevel2X 2 4 2 2" xfId="34810"/>
    <cellStyle name="SAPBEXHLevel2X 2 4 3" xfId="34811"/>
    <cellStyle name="SAPBEXHLevel2X 2 5" xfId="34812"/>
    <cellStyle name="SAPBEXHLevel2X 2 5 2" xfId="34813"/>
    <cellStyle name="SAPBEXHLevel2X 2 5 2 2" xfId="34814"/>
    <cellStyle name="SAPBEXHLevel2X 2 5 3" xfId="34815"/>
    <cellStyle name="SAPBEXHLevel2X 2 6" xfId="34816"/>
    <cellStyle name="SAPBEXHLevel2X 2 6 2" xfId="34817"/>
    <cellStyle name="SAPBEXHLevel2X 2 6 2 2" xfId="34818"/>
    <cellStyle name="SAPBEXHLevel2X 2 6 3" xfId="34819"/>
    <cellStyle name="SAPBEXHLevel2X 2 7" xfId="34820"/>
    <cellStyle name="SAPBEXHLevel2X 2 7 2" xfId="34821"/>
    <cellStyle name="SAPBEXHLevel2X 2 7 2 2" xfId="34822"/>
    <cellStyle name="SAPBEXHLevel2X 2 7 3" xfId="34823"/>
    <cellStyle name="SAPBEXHLevel2X 2 8" xfId="34824"/>
    <cellStyle name="SAPBEXHLevel2X 2 8 2" xfId="34825"/>
    <cellStyle name="SAPBEXHLevel2X 2 9" xfId="34826"/>
    <cellStyle name="SAPBEXHLevel2X 2 9 2" xfId="34827"/>
    <cellStyle name="SAPBEXHLevel2X 3" xfId="34828"/>
    <cellStyle name="SAPBEXHLevel2X 3 2" xfId="34829"/>
    <cellStyle name="SAPBEXHLevel2X 3 2 2" xfId="34830"/>
    <cellStyle name="SAPBEXHLevel2X 3 2 2 2" xfId="34831"/>
    <cellStyle name="SAPBEXHLevel2X 3 2 3" xfId="34832"/>
    <cellStyle name="SAPBEXHLevel2X 3 3" xfId="34833"/>
    <cellStyle name="SAPBEXHLevel2X 3 3 2" xfId="34834"/>
    <cellStyle name="SAPBEXHLevel2X 3 3 2 2" xfId="34835"/>
    <cellStyle name="SAPBEXHLevel2X 3 3 3" xfId="34836"/>
    <cellStyle name="SAPBEXHLevel2X 3 4" xfId="34837"/>
    <cellStyle name="SAPBEXHLevel2X 3 4 2" xfId="34838"/>
    <cellStyle name="SAPBEXHLevel2X 3 4 2 2" xfId="34839"/>
    <cellStyle name="SAPBEXHLevel2X 3 4 3" xfId="34840"/>
    <cellStyle name="SAPBEXHLevel2X 3 5" xfId="34841"/>
    <cellStyle name="SAPBEXHLevel2X 3 5 2" xfId="34842"/>
    <cellStyle name="SAPBEXHLevel2X 3 5 2 2" xfId="34843"/>
    <cellStyle name="SAPBEXHLevel2X 3 5 3" xfId="34844"/>
    <cellStyle name="SAPBEXHLevel2X 3 6" xfId="34845"/>
    <cellStyle name="SAPBEXHLevel2X 3 6 2" xfId="34846"/>
    <cellStyle name="SAPBEXHLevel2X 3 7" xfId="34847"/>
    <cellStyle name="SAPBEXHLevel2X 3 7 2" xfId="34848"/>
    <cellStyle name="SAPBEXHLevel2X 3 8" xfId="34849"/>
    <cellStyle name="SAPBEXHLevel2X 4" xfId="34850"/>
    <cellStyle name="SAPBEXHLevel2X 4 2" xfId="34851"/>
    <cellStyle name="SAPBEXHLevel2X 4 2 2" xfId="34852"/>
    <cellStyle name="SAPBEXHLevel2X 4 3" xfId="34853"/>
    <cellStyle name="SAPBEXHLevel2X 5" xfId="34854"/>
    <cellStyle name="SAPBEXHLevel2X 5 2" xfId="34855"/>
    <cellStyle name="SAPBEXHLevel2X 5 2 2" xfId="34856"/>
    <cellStyle name="SAPBEXHLevel2X 5 3" xfId="34857"/>
    <cellStyle name="SAPBEXHLevel2X 6" xfId="34858"/>
    <cellStyle name="SAPBEXHLevel2X 6 2" xfId="34859"/>
    <cellStyle name="SAPBEXHLevel2X 6 2 2" xfId="34860"/>
    <cellStyle name="SAPBEXHLevel2X 6 3" xfId="34861"/>
    <cellStyle name="SAPBEXHLevel2X 7" xfId="34862"/>
    <cellStyle name="SAPBEXHLevel2X 7 2" xfId="34863"/>
    <cellStyle name="SAPBEXHLevel2X 7 2 2" xfId="34864"/>
    <cellStyle name="SAPBEXHLevel2X 7 3" xfId="34865"/>
    <cellStyle name="SAPBEXHLevel2X 8" xfId="34866"/>
    <cellStyle name="SAPBEXHLevel2X 8 2" xfId="34867"/>
    <cellStyle name="SAPBEXHLevel2X 8 2 2" xfId="34868"/>
    <cellStyle name="SAPBEXHLevel2X 8 3" xfId="34869"/>
    <cellStyle name="SAPBEXHLevel2X 9" xfId="34870"/>
    <cellStyle name="SAPBEXHLevel2X 9 2" xfId="34871"/>
    <cellStyle name="SAPBEXHLevel3" xfId="34872"/>
    <cellStyle name="SAPBEXHLevel3 10" xfId="34873"/>
    <cellStyle name="SAPBEXHLevel3 10 2" xfId="34874"/>
    <cellStyle name="SAPBEXHLevel3 11" xfId="34875"/>
    <cellStyle name="SAPBEXHLevel3 2" xfId="34876"/>
    <cellStyle name="SAPBEXHLevel3 2 10" xfId="34877"/>
    <cellStyle name="SAPBEXHLevel3 2 2" xfId="34878"/>
    <cellStyle name="SAPBEXHLevel3 2 2 2" xfId="34879"/>
    <cellStyle name="SAPBEXHLevel3 2 2 2 2" xfId="34880"/>
    <cellStyle name="SAPBEXHLevel3 2 2 2 2 2" xfId="34881"/>
    <cellStyle name="SAPBEXHLevel3 2 2 2 3" xfId="34882"/>
    <cellStyle name="SAPBEXHLevel3 2 2 3" xfId="34883"/>
    <cellStyle name="SAPBEXHLevel3 2 2 3 2" xfId="34884"/>
    <cellStyle name="SAPBEXHLevel3 2 2 3 2 2" xfId="34885"/>
    <cellStyle name="SAPBEXHLevel3 2 2 3 3" xfId="34886"/>
    <cellStyle name="SAPBEXHLevel3 2 2 4" xfId="34887"/>
    <cellStyle name="SAPBEXHLevel3 2 2 4 2" xfId="34888"/>
    <cellStyle name="SAPBEXHLevel3 2 2 4 2 2" xfId="34889"/>
    <cellStyle name="SAPBEXHLevel3 2 2 4 3" xfId="34890"/>
    <cellStyle name="SAPBEXHLevel3 2 2 5" xfId="34891"/>
    <cellStyle name="SAPBEXHLevel3 2 2 5 2" xfId="34892"/>
    <cellStyle name="SAPBEXHLevel3 2 2 5 2 2" xfId="34893"/>
    <cellStyle name="SAPBEXHLevel3 2 2 5 3" xfId="34894"/>
    <cellStyle name="SAPBEXHLevel3 2 2 6" xfId="34895"/>
    <cellStyle name="SAPBEXHLevel3 2 2 6 2" xfId="34896"/>
    <cellStyle name="SAPBEXHLevel3 2 2 7" xfId="34897"/>
    <cellStyle name="SAPBEXHLevel3 2 2 7 2" xfId="34898"/>
    <cellStyle name="SAPBEXHLevel3 2 2 8" xfId="34899"/>
    <cellStyle name="SAPBEXHLevel3 2 3" xfId="34900"/>
    <cellStyle name="SAPBEXHLevel3 2 3 2" xfId="34901"/>
    <cellStyle name="SAPBEXHLevel3 2 3 2 2" xfId="34902"/>
    <cellStyle name="SAPBEXHLevel3 2 3 3" xfId="34903"/>
    <cellStyle name="SAPBEXHLevel3 2 4" xfId="34904"/>
    <cellStyle name="SAPBEXHLevel3 2 4 2" xfId="34905"/>
    <cellStyle name="SAPBEXHLevel3 2 4 2 2" xfId="34906"/>
    <cellStyle name="SAPBEXHLevel3 2 4 3" xfId="34907"/>
    <cellStyle name="SAPBEXHLevel3 2 5" xfId="34908"/>
    <cellStyle name="SAPBEXHLevel3 2 5 2" xfId="34909"/>
    <cellStyle name="SAPBEXHLevel3 2 5 2 2" xfId="34910"/>
    <cellStyle name="SAPBEXHLevel3 2 5 3" xfId="34911"/>
    <cellStyle name="SAPBEXHLevel3 2 6" xfId="34912"/>
    <cellStyle name="SAPBEXHLevel3 2 6 2" xfId="34913"/>
    <cellStyle name="SAPBEXHLevel3 2 6 2 2" xfId="34914"/>
    <cellStyle name="SAPBEXHLevel3 2 6 3" xfId="34915"/>
    <cellStyle name="SAPBEXHLevel3 2 7" xfId="34916"/>
    <cellStyle name="SAPBEXHLevel3 2 7 2" xfId="34917"/>
    <cellStyle name="SAPBEXHLevel3 2 7 2 2" xfId="34918"/>
    <cellStyle name="SAPBEXHLevel3 2 7 3" xfId="34919"/>
    <cellStyle name="SAPBEXHLevel3 2 8" xfId="34920"/>
    <cellStyle name="SAPBEXHLevel3 2 8 2" xfId="34921"/>
    <cellStyle name="SAPBEXHLevel3 2 9" xfId="34922"/>
    <cellStyle name="SAPBEXHLevel3 2 9 2" xfId="34923"/>
    <cellStyle name="SAPBEXHLevel3 3" xfId="34924"/>
    <cellStyle name="SAPBEXHLevel3 3 2" xfId="34925"/>
    <cellStyle name="SAPBEXHLevel3 3 2 2" xfId="34926"/>
    <cellStyle name="SAPBEXHLevel3 3 2 2 2" xfId="34927"/>
    <cellStyle name="SAPBEXHLevel3 3 2 3" xfId="34928"/>
    <cellStyle name="SAPBEXHLevel3 3 3" xfId="34929"/>
    <cellStyle name="SAPBEXHLevel3 3 3 2" xfId="34930"/>
    <cellStyle name="SAPBEXHLevel3 3 3 2 2" xfId="34931"/>
    <cellStyle name="SAPBEXHLevel3 3 3 3" xfId="34932"/>
    <cellStyle name="SAPBEXHLevel3 3 4" xfId="34933"/>
    <cellStyle name="SAPBEXHLevel3 3 4 2" xfId="34934"/>
    <cellStyle name="SAPBEXHLevel3 3 4 2 2" xfId="34935"/>
    <cellStyle name="SAPBEXHLevel3 3 4 3" xfId="34936"/>
    <cellStyle name="SAPBEXHLevel3 3 5" xfId="34937"/>
    <cellStyle name="SAPBEXHLevel3 3 5 2" xfId="34938"/>
    <cellStyle name="SAPBEXHLevel3 3 5 2 2" xfId="34939"/>
    <cellStyle name="SAPBEXHLevel3 3 5 3" xfId="34940"/>
    <cellStyle name="SAPBEXHLevel3 3 6" xfId="34941"/>
    <cellStyle name="SAPBEXHLevel3 3 6 2" xfId="34942"/>
    <cellStyle name="SAPBEXHLevel3 3 7" xfId="34943"/>
    <cellStyle name="SAPBEXHLevel3 3 7 2" xfId="34944"/>
    <cellStyle name="SAPBEXHLevel3 3 8" xfId="34945"/>
    <cellStyle name="SAPBEXHLevel3 4" xfId="34946"/>
    <cellStyle name="SAPBEXHLevel3 4 2" xfId="34947"/>
    <cellStyle name="SAPBEXHLevel3 4 2 2" xfId="34948"/>
    <cellStyle name="SAPBEXHLevel3 4 3" xfId="34949"/>
    <cellStyle name="SAPBEXHLevel3 5" xfId="34950"/>
    <cellStyle name="SAPBEXHLevel3 5 2" xfId="34951"/>
    <cellStyle name="SAPBEXHLevel3 5 2 2" xfId="34952"/>
    <cellStyle name="SAPBEXHLevel3 5 3" xfId="34953"/>
    <cellStyle name="SAPBEXHLevel3 6" xfId="34954"/>
    <cellStyle name="SAPBEXHLevel3 6 2" xfId="34955"/>
    <cellStyle name="SAPBEXHLevel3 6 2 2" xfId="34956"/>
    <cellStyle name="SAPBEXHLevel3 6 3" xfId="34957"/>
    <cellStyle name="SAPBEXHLevel3 7" xfId="34958"/>
    <cellStyle name="SAPBEXHLevel3 7 2" xfId="34959"/>
    <cellStyle name="SAPBEXHLevel3 7 2 2" xfId="34960"/>
    <cellStyle name="SAPBEXHLevel3 7 3" xfId="34961"/>
    <cellStyle name="SAPBEXHLevel3 8" xfId="34962"/>
    <cellStyle name="SAPBEXHLevel3 8 2" xfId="34963"/>
    <cellStyle name="SAPBEXHLevel3 8 2 2" xfId="34964"/>
    <cellStyle name="SAPBEXHLevel3 8 3" xfId="34965"/>
    <cellStyle name="SAPBEXHLevel3 9" xfId="34966"/>
    <cellStyle name="SAPBEXHLevel3 9 2" xfId="34967"/>
    <cellStyle name="SAPBEXHLevel3X" xfId="34968"/>
    <cellStyle name="SAPBEXHLevel3X 10" xfId="34969"/>
    <cellStyle name="SAPBEXHLevel3X 10 2" xfId="34970"/>
    <cellStyle name="SAPBEXHLevel3X 11" xfId="34971"/>
    <cellStyle name="SAPBEXHLevel3X 2" xfId="34972"/>
    <cellStyle name="SAPBEXHLevel3X 2 10" xfId="34973"/>
    <cellStyle name="SAPBEXHLevel3X 2 2" xfId="34974"/>
    <cellStyle name="SAPBEXHLevel3X 2 2 2" xfId="34975"/>
    <cellStyle name="SAPBEXHLevel3X 2 2 2 2" xfId="34976"/>
    <cellStyle name="SAPBEXHLevel3X 2 2 2 2 2" xfId="34977"/>
    <cellStyle name="SAPBEXHLevel3X 2 2 2 3" xfId="34978"/>
    <cellStyle name="SAPBEXHLevel3X 2 2 3" xfId="34979"/>
    <cellStyle name="SAPBEXHLevel3X 2 2 3 2" xfId="34980"/>
    <cellStyle name="SAPBEXHLevel3X 2 2 3 2 2" xfId="34981"/>
    <cellStyle name="SAPBEXHLevel3X 2 2 3 3" xfId="34982"/>
    <cellStyle name="SAPBEXHLevel3X 2 2 4" xfId="34983"/>
    <cellStyle name="SAPBEXHLevel3X 2 2 4 2" xfId="34984"/>
    <cellStyle name="SAPBEXHLevel3X 2 2 4 2 2" xfId="34985"/>
    <cellStyle name="SAPBEXHLevel3X 2 2 4 3" xfId="34986"/>
    <cellStyle name="SAPBEXHLevel3X 2 2 5" xfId="34987"/>
    <cellStyle name="SAPBEXHLevel3X 2 2 5 2" xfId="34988"/>
    <cellStyle name="SAPBEXHLevel3X 2 2 5 2 2" xfId="34989"/>
    <cellStyle name="SAPBEXHLevel3X 2 2 5 3" xfId="34990"/>
    <cellStyle name="SAPBEXHLevel3X 2 2 6" xfId="34991"/>
    <cellStyle name="SAPBEXHLevel3X 2 2 6 2" xfId="34992"/>
    <cellStyle name="SAPBEXHLevel3X 2 2 7" xfId="34993"/>
    <cellStyle name="SAPBEXHLevel3X 2 2 7 2" xfId="34994"/>
    <cellStyle name="SAPBEXHLevel3X 2 2 8" xfId="34995"/>
    <cellStyle name="SAPBEXHLevel3X 2 3" xfId="34996"/>
    <cellStyle name="SAPBEXHLevel3X 2 3 2" xfId="34997"/>
    <cellStyle name="SAPBEXHLevel3X 2 3 2 2" xfId="34998"/>
    <cellStyle name="SAPBEXHLevel3X 2 3 3" xfId="34999"/>
    <cellStyle name="SAPBEXHLevel3X 2 4" xfId="35000"/>
    <cellStyle name="SAPBEXHLevel3X 2 4 2" xfId="35001"/>
    <cellStyle name="SAPBEXHLevel3X 2 4 2 2" xfId="35002"/>
    <cellStyle name="SAPBEXHLevel3X 2 4 3" xfId="35003"/>
    <cellStyle name="SAPBEXHLevel3X 2 5" xfId="35004"/>
    <cellStyle name="SAPBEXHLevel3X 2 5 2" xfId="35005"/>
    <cellStyle name="SAPBEXHLevel3X 2 5 2 2" xfId="35006"/>
    <cellStyle name="SAPBEXHLevel3X 2 5 3" xfId="35007"/>
    <cellStyle name="SAPBEXHLevel3X 2 6" xfId="35008"/>
    <cellStyle name="SAPBEXHLevel3X 2 6 2" xfId="35009"/>
    <cellStyle name="SAPBEXHLevel3X 2 6 2 2" xfId="35010"/>
    <cellStyle name="SAPBEXHLevel3X 2 6 3" xfId="35011"/>
    <cellStyle name="SAPBEXHLevel3X 2 7" xfId="35012"/>
    <cellStyle name="SAPBEXHLevel3X 2 7 2" xfId="35013"/>
    <cellStyle name="SAPBEXHLevel3X 2 7 2 2" xfId="35014"/>
    <cellStyle name="SAPBEXHLevel3X 2 7 3" xfId="35015"/>
    <cellStyle name="SAPBEXHLevel3X 2 8" xfId="35016"/>
    <cellStyle name="SAPBEXHLevel3X 2 8 2" xfId="35017"/>
    <cellStyle name="SAPBEXHLevel3X 2 9" xfId="35018"/>
    <cellStyle name="SAPBEXHLevel3X 2 9 2" xfId="35019"/>
    <cellStyle name="SAPBEXHLevel3X 3" xfId="35020"/>
    <cellStyle name="SAPBEXHLevel3X 3 2" xfId="35021"/>
    <cellStyle name="SAPBEXHLevel3X 3 2 2" xfId="35022"/>
    <cellStyle name="SAPBEXHLevel3X 3 2 2 2" xfId="35023"/>
    <cellStyle name="SAPBEXHLevel3X 3 2 3" xfId="35024"/>
    <cellStyle name="SAPBEXHLevel3X 3 3" xfId="35025"/>
    <cellStyle name="SAPBEXHLevel3X 3 3 2" xfId="35026"/>
    <cellStyle name="SAPBEXHLevel3X 3 3 2 2" xfId="35027"/>
    <cellStyle name="SAPBEXHLevel3X 3 3 3" xfId="35028"/>
    <cellStyle name="SAPBEXHLevel3X 3 4" xfId="35029"/>
    <cellStyle name="SAPBEXHLevel3X 3 4 2" xfId="35030"/>
    <cellStyle name="SAPBEXHLevel3X 3 4 2 2" xfId="35031"/>
    <cellStyle name="SAPBEXHLevel3X 3 4 3" xfId="35032"/>
    <cellStyle name="SAPBEXHLevel3X 3 5" xfId="35033"/>
    <cellStyle name="SAPBEXHLevel3X 3 5 2" xfId="35034"/>
    <cellStyle name="SAPBEXHLevel3X 3 5 2 2" xfId="35035"/>
    <cellStyle name="SAPBEXHLevel3X 3 5 3" xfId="35036"/>
    <cellStyle name="SAPBEXHLevel3X 3 6" xfId="35037"/>
    <cellStyle name="SAPBEXHLevel3X 3 6 2" xfId="35038"/>
    <cellStyle name="SAPBEXHLevel3X 3 7" xfId="35039"/>
    <cellStyle name="SAPBEXHLevel3X 3 7 2" xfId="35040"/>
    <cellStyle name="SAPBEXHLevel3X 3 8" xfId="35041"/>
    <cellStyle name="SAPBEXHLevel3X 4" xfId="35042"/>
    <cellStyle name="SAPBEXHLevel3X 4 2" xfId="35043"/>
    <cellStyle name="SAPBEXHLevel3X 4 2 2" xfId="35044"/>
    <cellStyle name="SAPBEXHLevel3X 4 3" xfId="35045"/>
    <cellStyle name="SAPBEXHLevel3X 5" xfId="35046"/>
    <cellStyle name="SAPBEXHLevel3X 5 2" xfId="35047"/>
    <cellStyle name="SAPBEXHLevel3X 5 2 2" xfId="35048"/>
    <cellStyle name="SAPBEXHLevel3X 5 3" xfId="35049"/>
    <cellStyle name="SAPBEXHLevel3X 6" xfId="35050"/>
    <cellStyle name="SAPBEXHLevel3X 6 2" xfId="35051"/>
    <cellStyle name="SAPBEXHLevel3X 6 2 2" xfId="35052"/>
    <cellStyle name="SAPBEXHLevel3X 6 3" xfId="35053"/>
    <cellStyle name="SAPBEXHLevel3X 7" xfId="35054"/>
    <cellStyle name="SAPBEXHLevel3X 7 2" xfId="35055"/>
    <cellStyle name="SAPBEXHLevel3X 7 2 2" xfId="35056"/>
    <cellStyle name="SAPBEXHLevel3X 7 3" xfId="35057"/>
    <cellStyle name="SAPBEXHLevel3X 8" xfId="35058"/>
    <cellStyle name="SAPBEXHLevel3X 8 2" xfId="35059"/>
    <cellStyle name="SAPBEXHLevel3X 8 2 2" xfId="35060"/>
    <cellStyle name="SAPBEXHLevel3X 8 3" xfId="35061"/>
    <cellStyle name="SAPBEXHLevel3X 9" xfId="35062"/>
    <cellStyle name="SAPBEXHLevel3X 9 2" xfId="35063"/>
    <cellStyle name="SAPBEXresData" xfId="35064"/>
    <cellStyle name="SAPBEXresData 10" xfId="35065"/>
    <cellStyle name="SAPBEXresData 10 2" xfId="35066"/>
    <cellStyle name="SAPBEXresData 11" xfId="35067"/>
    <cellStyle name="SAPBEXresData 2" xfId="35068"/>
    <cellStyle name="SAPBEXresData 2 10" xfId="35069"/>
    <cellStyle name="SAPBEXresData 2 2" xfId="35070"/>
    <cellStyle name="SAPBEXresData 2 2 2" xfId="35071"/>
    <cellStyle name="SAPBEXresData 2 2 2 2" xfId="35072"/>
    <cellStyle name="SAPBEXresData 2 2 2 2 2" xfId="35073"/>
    <cellStyle name="SAPBEXresData 2 2 2 3" xfId="35074"/>
    <cellStyle name="SAPBEXresData 2 2 3" xfId="35075"/>
    <cellStyle name="SAPBEXresData 2 2 3 2" xfId="35076"/>
    <cellStyle name="SAPBEXresData 2 2 3 2 2" xfId="35077"/>
    <cellStyle name="SAPBEXresData 2 2 3 3" xfId="35078"/>
    <cellStyle name="SAPBEXresData 2 2 4" xfId="35079"/>
    <cellStyle name="SAPBEXresData 2 2 4 2" xfId="35080"/>
    <cellStyle name="SAPBEXresData 2 2 4 2 2" xfId="35081"/>
    <cellStyle name="SAPBEXresData 2 2 4 3" xfId="35082"/>
    <cellStyle name="SAPBEXresData 2 2 5" xfId="35083"/>
    <cellStyle name="SAPBEXresData 2 2 5 2" xfId="35084"/>
    <cellStyle name="SAPBEXresData 2 2 5 2 2" xfId="35085"/>
    <cellStyle name="SAPBEXresData 2 2 5 3" xfId="35086"/>
    <cellStyle name="SAPBEXresData 2 2 6" xfId="35087"/>
    <cellStyle name="SAPBEXresData 2 2 6 2" xfId="35088"/>
    <cellStyle name="SAPBEXresData 2 2 7" xfId="35089"/>
    <cellStyle name="SAPBEXresData 2 2 7 2" xfId="35090"/>
    <cellStyle name="SAPBEXresData 2 2 8" xfId="35091"/>
    <cellStyle name="SAPBEXresData 2 3" xfId="35092"/>
    <cellStyle name="SAPBEXresData 2 3 2" xfId="35093"/>
    <cellStyle name="SAPBEXresData 2 3 2 2" xfId="35094"/>
    <cellStyle name="SAPBEXresData 2 3 3" xfId="35095"/>
    <cellStyle name="SAPBEXresData 2 4" xfId="35096"/>
    <cellStyle name="SAPBEXresData 2 4 2" xfId="35097"/>
    <cellStyle name="SAPBEXresData 2 4 2 2" xfId="35098"/>
    <cellStyle name="SAPBEXresData 2 4 3" xfId="35099"/>
    <cellStyle name="SAPBEXresData 2 5" xfId="35100"/>
    <cellStyle name="SAPBEXresData 2 5 2" xfId="35101"/>
    <cellStyle name="SAPBEXresData 2 5 2 2" xfId="35102"/>
    <cellStyle name="SAPBEXresData 2 5 3" xfId="35103"/>
    <cellStyle name="SAPBEXresData 2 6" xfId="35104"/>
    <cellStyle name="SAPBEXresData 2 6 2" xfId="35105"/>
    <cellStyle name="SAPBEXresData 2 6 2 2" xfId="35106"/>
    <cellStyle name="SAPBEXresData 2 6 3" xfId="35107"/>
    <cellStyle name="SAPBEXresData 2 7" xfId="35108"/>
    <cellStyle name="SAPBEXresData 2 7 2" xfId="35109"/>
    <cellStyle name="SAPBEXresData 2 7 2 2" xfId="35110"/>
    <cellStyle name="SAPBEXresData 2 7 3" xfId="35111"/>
    <cellStyle name="SAPBEXresData 2 8" xfId="35112"/>
    <cellStyle name="SAPBEXresData 2 8 2" xfId="35113"/>
    <cellStyle name="SAPBEXresData 2 9" xfId="35114"/>
    <cellStyle name="SAPBEXresData 2 9 2" xfId="35115"/>
    <cellStyle name="SAPBEXresData 3" xfId="35116"/>
    <cellStyle name="SAPBEXresData 3 2" xfId="35117"/>
    <cellStyle name="SAPBEXresData 3 2 2" xfId="35118"/>
    <cellStyle name="SAPBEXresData 3 2 2 2" xfId="35119"/>
    <cellStyle name="SAPBEXresData 3 2 3" xfId="35120"/>
    <cellStyle name="SAPBEXresData 3 3" xfId="35121"/>
    <cellStyle name="SAPBEXresData 3 3 2" xfId="35122"/>
    <cellStyle name="SAPBEXresData 3 3 2 2" xfId="35123"/>
    <cellStyle name="SAPBEXresData 3 3 3" xfId="35124"/>
    <cellStyle name="SAPBEXresData 3 4" xfId="35125"/>
    <cellStyle name="SAPBEXresData 3 4 2" xfId="35126"/>
    <cellStyle name="SAPBEXresData 3 4 2 2" xfId="35127"/>
    <cellStyle name="SAPBEXresData 3 4 3" xfId="35128"/>
    <cellStyle name="SAPBEXresData 3 5" xfId="35129"/>
    <cellStyle name="SAPBEXresData 3 5 2" xfId="35130"/>
    <cellStyle name="SAPBEXresData 3 5 2 2" xfId="35131"/>
    <cellStyle name="SAPBEXresData 3 5 3" xfId="35132"/>
    <cellStyle name="SAPBEXresData 3 6" xfId="35133"/>
    <cellStyle name="SAPBEXresData 3 6 2" xfId="35134"/>
    <cellStyle name="SAPBEXresData 3 7" xfId="35135"/>
    <cellStyle name="SAPBEXresData 3 7 2" xfId="35136"/>
    <cellStyle name="SAPBEXresData 3 8" xfId="35137"/>
    <cellStyle name="SAPBEXresData 4" xfId="35138"/>
    <cellStyle name="SAPBEXresData 4 2" xfId="35139"/>
    <cellStyle name="SAPBEXresData 4 2 2" xfId="35140"/>
    <cellStyle name="SAPBEXresData 4 3" xfId="35141"/>
    <cellStyle name="SAPBEXresData 5" xfId="35142"/>
    <cellStyle name="SAPBEXresData 5 2" xfId="35143"/>
    <cellStyle name="SAPBEXresData 5 2 2" xfId="35144"/>
    <cellStyle name="SAPBEXresData 5 3" xfId="35145"/>
    <cellStyle name="SAPBEXresData 6" xfId="35146"/>
    <cellStyle name="SAPBEXresData 6 2" xfId="35147"/>
    <cellStyle name="SAPBEXresData 6 2 2" xfId="35148"/>
    <cellStyle name="SAPBEXresData 6 3" xfId="35149"/>
    <cellStyle name="SAPBEXresData 7" xfId="35150"/>
    <cellStyle name="SAPBEXresData 7 2" xfId="35151"/>
    <cellStyle name="SAPBEXresData 7 2 2" xfId="35152"/>
    <cellStyle name="SAPBEXresData 7 3" xfId="35153"/>
    <cellStyle name="SAPBEXresData 8" xfId="35154"/>
    <cellStyle name="SAPBEXresData 8 2" xfId="35155"/>
    <cellStyle name="SAPBEXresData 8 2 2" xfId="35156"/>
    <cellStyle name="SAPBEXresData 8 3" xfId="35157"/>
    <cellStyle name="SAPBEXresData 9" xfId="35158"/>
    <cellStyle name="SAPBEXresData 9 2" xfId="35159"/>
    <cellStyle name="SAPBEXresDataEmph" xfId="35160"/>
    <cellStyle name="SAPBEXresDataEmph 10" xfId="35161"/>
    <cellStyle name="SAPBEXresDataEmph 10 2" xfId="35162"/>
    <cellStyle name="SAPBEXresDataEmph 11" xfId="35163"/>
    <cellStyle name="SAPBEXresDataEmph 2" xfId="35164"/>
    <cellStyle name="SAPBEXresDataEmph 2 10" xfId="35165"/>
    <cellStyle name="SAPBEXresDataEmph 2 2" xfId="35166"/>
    <cellStyle name="SAPBEXresDataEmph 2 2 2" xfId="35167"/>
    <cellStyle name="SAPBEXresDataEmph 2 2 2 2" xfId="35168"/>
    <cellStyle name="SAPBEXresDataEmph 2 2 2 2 2" xfId="35169"/>
    <cellStyle name="SAPBEXresDataEmph 2 2 2 3" xfId="35170"/>
    <cellStyle name="SAPBEXresDataEmph 2 2 3" xfId="35171"/>
    <cellStyle name="SAPBEXresDataEmph 2 2 3 2" xfId="35172"/>
    <cellStyle name="SAPBEXresDataEmph 2 2 3 2 2" xfId="35173"/>
    <cellStyle name="SAPBEXresDataEmph 2 2 3 3" xfId="35174"/>
    <cellStyle name="SAPBEXresDataEmph 2 2 4" xfId="35175"/>
    <cellStyle name="SAPBEXresDataEmph 2 2 4 2" xfId="35176"/>
    <cellStyle name="SAPBEXresDataEmph 2 2 4 2 2" xfId="35177"/>
    <cellStyle name="SAPBEXresDataEmph 2 2 4 3" xfId="35178"/>
    <cellStyle name="SAPBEXresDataEmph 2 2 5" xfId="35179"/>
    <cellStyle name="SAPBEXresDataEmph 2 2 5 2" xfId="35180"/>
    <cellStyle name="SAPBEXresDataEmph 2 2 5 2 2" xfId="35181"/>
    <cellStyle name="SAPBEXresDataEmph 2 2 5 3" xfId="35182"/>
    <cellStyle name="SAPBEXresDataEmph 2 2 6" xfId="35183"/>
    <cellStyle name="SAPBEXresDataEmph 2 2 6 2" xfId="35184"/>
    <cellStyle name="SAPBEXresDataEmph 2 2 7" xfId="35185"/>
    <cellStyle name="SAPBEXresDataEmph 2 2 7 2" xfId="35186"/>
    <cellStyle name="SAPBEXresDataEmph 2 2 8" xfId="35187"/>
    <cellStyle name="SAPBEXresDataEmph 2 3" xfId="35188"/>
    <cellStyle name="SAPBEXresDataEmph 2 3 2" xfId="35189"/>
    <cellStyle name="SAPBEXresDataEmph 2 3 2 2" xfId="35190"/>
    <cellStyle name="SAPBEXresDataEmph 2 3 3" xfId="35191"/>
    <cellStyle name="SAPBEXresDataEmph 2 4" xfId="35192"/>
    <cellStyle name="SAPBEXresDataEmph 2 4 2" xfId="35193"/>
    <cellStyle name="SAPBEXresDataEmph 2 4 2 2" xfId="35194"/>
    <cellStyle name="SAPBEXresDataEmph 2 4 3" xfId="35195"/>
    <cellStyle name="SAPBEXresDataEmph 2 5" xfId="35196"/>
    <cellStyle name="SAPBEXresDataEmph 2 5 2" xfId="35197"/>
    <cellStyle name="SAPBEXresDataEmph 2 5 2 2" xfId="35198"/>
    <cellStyle name="SAPBEXresDataEmph 2 5 3" xfId="35199"/>
    <cellStyle name="SAPBEXresDataEmph 2 6" xfId="35200"/>
    <cellStyle name="SAPBEXresDataEmph 2 6 2" xfId="35201"/>
    <cellStyle name="SAPBEXresDataEmph 2 6 2 2" xfId="35202"/>
    <cellStyle name="SAPBEXresDataEmph 2 6 3" xfId="35203"/>
    <cellStyle name="SAPBEXresDataEmph 2 7" xfId="35204"/>
    <cellStyle name="SAPBEXresDataEmph 2 7 2" xfId="35205"/>
    <cellStyle name="SAPBEXresDataEmph 2 7 2 2" xfId="35206"/>
    <cellStyle name="SAPBEXresDataEmph 2 7 3" xfId="35207"/>
    <cellStyle name="SAPBEXresDataEmph 2 8" xfId="35208"/>
    <cellStyle name="SAPBEXresDataEmph 2 8 2" xfId="35209"/>
    <cellStyle name="SAPBEXresDataEmph 2 9" xfId="35210"/>
    <cellStyle name="SAPBEXresDataEmph 2 9 2" xfId="35211"/>
    <cellStyle name="SAPBEXresDataEmph 3" xfId="35212"/>
    <cellStyle name="SAPBEXresDataEmph 3 2" xfId="35213"/>
    <cellStyle name="SAPBEXresDataEmph 3 2 2" xfId="35214"/>
    <cellStyle name="SAPBEXresDataEmph 3 2 2 2" xfId="35215"/>
    <cellStyle name="SAPBEXresDataEmph 3 2 3" xfId="35216"/>
    <cellStyle name="SAPBEXresDataEmph 3 3" xfId="35217"/>
    <cellStyle name="SAPBEXresDataEmph 3 3 2" xfId="35218"/>
    <cellStyle name="SAPBEXresDataEmph 3 3 2 2" xfId="35219"/>
    <cellStyle name="SAPBEXresDataEmph 3 3 3" xfId="35220"/>
    <cellStyle name="SAPBEXresDataEmph 3 4" xfId="35221"/>
    <cellStyle name="SAPBEXresDataEmph 3 4 2" xfId="35222"/>
    <cellStyle name="SAPBEXresDataEmph 3 4 2 2" xfId="35223"/>
    <cellStyle name="SAPBEXresDataEmph 3 4 3" xfId="35224"/>
    <cellStyle name="SAPBEXresDataEmph 3 5" xfId="35225"/>
    <cellStyle name="SAPBEXresDataEmph 3 5 2" xfId="35226"/>
    <cellStyle name="SAPBEXresDataEmph 3 5 2 2" xfId="35227"/>
    <cellStyle name="SAPBEXresDataEmph 3 5 3" xfId="35228"/>
    <cellStyle name="SAPBEXresDataEmph 3 6" xfId="35229"/>
    <cellStyle name="SAPBEXresDataEmph 3 6 2" xfId="35230"/>
    <cellStyle name="SAPBEXresDataEmph 3 7" xfId="35231"/>
    <cellStyle name="SAPBEXresDataEmph 3 7 2" xfId="35232"/>
    <cellStyle name="SAPBEXresDataEmph 3 8" xfId="35233"/>
    <cellStyle name="SAPBEXresDataEmph 4" xfId="35234"/>
    <cellStyle name="SAPBEXresDataEmph 4 2" xfId="35235"/>
    <cellStyle name="SAPBEXresDataEmph 4 2 2" xfId="35236"/>
    <cellStyle name="SAPBEXresDataEmph 4 3" xfId="35237"/>
    <cellStyle name="SAPBEXresDataEmph 5" xfId="35238"/>
    <cellStyle name="SAPBEXresDataEmph 5 2" xfId="35239"/>
    <cellStyle name="SAPBEXresDataEmph 5 2 2" xfId="35240"/>
    <cellStyle name="SAPBEXresDataEmph 5 3" xfId="35241"/>
    <cellStyle name="SAPBEXresDataEmph 6" xfId="35242"/>
    <cellStyle name="SAPBEXresDataEmph 6 2" xfId="35243"/>
    <cellStyle name="SAPBEXresDataEmph 6 2 2" xfId="35244"/>
    <cellStyle name="SAPBEXresDataEmph 6 3" xfId="35245"/>
    <cellStyle name="SAPBEXresDataEmph 7" xfId="35246"/>
    <cellStyle name="SAPBEXresDataEmph 7 2" xfId="35247"/>
    <cellStyle name="SAPBEXresDataEmph 7 2 2" xfId="35248"/>
    <cellStyle name="SAPBEXresDataEmph 7 3" xfId="35249"/>
    <cellStyle name="SAPBEXresDataEmph 8" xfId="35250"/>
    <cellStyle name="SAPBEXresDataEmph 8 2" xfId="35251"/>
    <cellStyle name="SAPBEXresDataEmph 8 2 2" xfId="35252"/>
    <cellStyle name="SAPBEXresDataEmph 8 3" xfId="35253"/>
    <cellStyle name="SAPBEXresDataEmph 9" xfId="35254"/>
    <cellStyle name="SAPBEXresDataEmph 9 2" xfId="35255"/>
    <cellStyle name="SAPBEXresItem" xfId="35256"/>
    <cellStyle name="SAPBEXresItem 10" xfId="35257"/>
    <cellStyle name="SAPBEXresItem 10 2" xfId="35258"/>
    <cellStyle name="SAPBEXresItem 11" xfId="35259"/>
    <cellStyle name="SAPBEXresItem 2" xfId="35260"/>
    <cellStyle name="SAPBEXresItem 2 10" xfId="35261"/>
    <cellStyle name="SAPBEXresItem 2 2" xfId="35262"/>
    <cellStyle name="SAPBEXresItem 2 2 2" xfId="35263"/>
    <cellStyle name="SAPBEXresItem 2 2 2 2" xfId="35264"/>
    <cellStyle name="SAPBEXresItem 2 2 2 2 2" xfId="35265"/>
    <cellStyle name="SAPBEXresItem 2 2 2 3" xfId="35266"/>
    <cellStyle name="SAPBEXresItem 2 2 3" xfId="35267"/>
    <cellStyle name="SAPBEXresItem 2 2 3 2" xfId="35268"/>
    <cellStyle name="SAPBEXresItem 2 2 3 2 2" xfId="35269"/>
    <cellStyle name="SAPBEXresItem 2 2 3 3" xfId="35270"/>
    <cellStyle name="SAPBEXresItem 2 2 4" xfId="35271"/>
    <cellStyle name="SAPBEXresItem 2 2 4 2" xfId="35272"/>
    <cellStyle name="SAPBEXresItem 2 2 4 2 2" xfId="35273"/>
    <cellStyle name="SAPBEXresItem 2 2 4 3" xfId="35274"/>
    <cellStyle name="SAPBEXresItem 2 2 5" xfId="35275"/>
    <cellStyle name="SAPBEXresItem 2 2 5 2" xfId="35276"/>
    <cellStyle name="SAPBEXresItem 2 2 5 2 2" xfId="35277"/>
    <cellStyle name="SAPBEXresItem 2 2 5 3" xfId="35278"/>
    <cellStyle name="SAPBEXresItem 2 2 6" xfId="35279"/>
    <cellStyle name="SAPBEXresItem 2 2 6 2" xfId="35280"/>
    <cellStyle name="SAPBEXresItem 2 2 7" xfId="35281"/>
    <cellStyle name="SAPBEXresItem 2 2 7 2" xfId="35282"/>
    <cellStyle name="SAPBEXresItem 2 2 8" xfId="35283"/>
    <cellStyle name="SAPBEXresItem 2 3" xfId="35284"/>
    <cellStyle name="SAPBEXresItem 2 3 2" xfId="35285"/>
    <cellStyle name="SAPBEXresItem 2 3 2 2" xfId="35286"/>
    <cellStyle name="SAPBEXresItem 2 3 3" xfId="35287"/>
    <cellStyle name="SAPBEXresItem 2 4" xfId="35288"/>
    <cellStyle name="SAPBEXresItem 2 4 2" xfId="35289"/>
    <cellStyle name="SAPBEXresItem 2 4 2 2" xfId="35290"/>
    <cellStyle name="SAPBEXresItem 2 4 3" xfId="35291"/>
    <cellStyle name="SAPBEXresItem 2 5" xfId="35292"/>
    <cellStyle name="SAPBEXresItem 2 5 2" xfId="35293"/>
    <cellStyle name="SAPBEXresItem 2 5 2 2" xfId="35294"/>
    <cellStyle name="SAPBEXresItem 2 5 3" xfId="35295"/>
    <cellStyle name="SAPBEXresItem 2 6" xfId="35296"/>
    <cellStyle name="SAPBEXresItem 2 6 2" xfId="35297"/>
    <cellStyle name="SAPBEXresItem 2 6 2 2" xfId="35298"/>
    <cellStyle name="SAPBEXresItem 2 6 3" xfId="35299"/>
    <cellStyle name="SAPBEXresItem 2 7" xfId="35300"/>
    <cellStyle name="SAPBEXresItem 2 7 2" xfId="35301"/>
    <cellStyle name="SAPBEXresItem 2 7 2 2" xfId="35302"/>
    <cellStyle name="SAPBEXresItem 2 7 3" xfId="35303"/>
    <cellStyle name="SAPBEXresItem 2 8" xfId="35304"/>
    <cellStyle name="SAPBEXresItem 2 8 2" xfId="35305"/>
    <cellStyle name="SAPBEXresItem 2 9" xfId="35306"/>
    <cellStyle name="SAPBEXresItem 2 9 2" xfId="35307"/>
    <cellStyle name="SAPBEXresItem 3" xfId="35308"/>
    <cellStyle name="SAPBEXresItem 3 2" xfId="35309"/>
    <cellStyle name="SAPBEXresItem 3 2 2" xfId="35310"/>
    <cellStyle name="SAPBEXresItem 3 2 2 2" xfId="35311"/>
    <cellStyle name="SAPBEXresItem 3 2 3" xfId="35312"/>
    <cellStyle name="SAPBEXresItem 3 3" xfId="35313"/>
    <cellStyle name="SAPBEXresItem 3 3 2" xfId="35314"/>
    <cellStyle name="SAPBEXresItem 3 3 2 2" xfId="35315"/>
    <cellStyle name="SAPBEXresItem 3 3 3" xfId="35316"/>
    <cellStyle name="SAPBEXresItem 3 4" xfId="35317"/>
    <cellStyle name="SAPBEXresItem 3 4 2" xfId="35318"/>
    <cellStyle name="SAPBEXresItem 3 4 2 2" xfId="35319"/>
    <cellStyle name="SAPBEXresItem 3 4 3" xfId="35320"/>
    <cellStyle name="SAPBEXresItem 3 5" xfId="35321"/>
    <cellStyle name="SAPBEXresItem 3 5 2" xfId="35322"/>
    <cellStyle name="SAPBEXresItem 3 5 2 2" xfId="35323"/>
    <cellStyle name="SAPBEXresItem 3 5 3" xfId="35324"/>
    <cellStyle name="SAPBEXresItem 3 6" xfId="35325"/>
    <cellStyle name="SAPBEXresItem 3 6 2" xfId="35326"/>
    <cellStyle name="SAPBEXresItem 3 7" xfId="35327"/>
    <cellStyle name="SAPBEXresItem 3 7 2" xfId="35328"/>
    <cellStyle name="SAPBEXresItem 3 8" xfId="35329"/>
    <cellStyle name="SAPBEXresItem 4" xfId="35330"/>
    <cellStyle name="SAPBEXresItem 4 2" xfId="35331"/>
    <cellStyle name="SAPBEXresItem 4 2 2" xfId="35332"/>
    <cellStyle name="SAPBEXresItem 4 3" xfId="35333"/>
    <cellStyle name="SAPBEXresItem 5" xfId="35334"/>
    <cellStyle name="SAPBEXresItem 5 2" xfId="35335"/>
    <cellStyle name="SAPBEXresItem 5 2 2" xfId="35336"/>
    <cellStyle name="SAPBEXresItem 5 3" xfId="35337"/>
    <cellStyle name="SAPBEXresItem 6" xfId="35338"/>
    <cellStyle name="SAPBEXresItem 6 2" xfId="35339"/>
    <cellStyle name="SAPBEXresItem 6 2 2" xfId="35340"/>
    <cellStyle name="SAPBEXresItem 6 3" xfId="35341"/>
    <cellStyle name="SAPBEXresItem 7" xfId="35342"/>
    <cellStyle name="SAPBEXresItem 7 2" xfId="35343"/>
    <cellStyle name="SAPBEXresItem 7 2 2" xfId="35344"/>
    <cellStyle name="SAPBEXresItem 7 3" xfId="35345"/>
    <cellStyle name="SAPBEXresItem 8" xfId="35346"/>
    <cellStyle name="SAPBEXresItem 8 2" xfId="35347"/>
    <cellStyle name="SAPBEXresItem 8 2 2" xfId="35348"/>
    <cellStyle name="SAPBEXresItem 8 3" xfId="35349"/>
    <cellStyle name="SAPBEXresItem 9" xfId="35350"/>
    <cellStyle name="SAPBEXresItem 9 2" xfId="35351"/>
    <cellStyle name="SAPBEXresItemX" xfId="35352"/>
    <cellStyle name="SAPBEXresItemX 10" xfId="35353"/>
    <cellStyle name="SAPBEXresItemX 10 2" xfId="35354"/>
    <cellStyle name="SAPBEXresItemX 11" xfId="35355"/>
    <cellStyle name="SAPBEXresItemX 2" xfId="35356"/>
    <cellStyle name="SAPBEXresItemX 2 10" xfId="35357"/>
    <cellStyle name="SAPBEXresItemX 2 2" xfId="35358"/>
    <cellStyle name="SAPBEXresItemX 2 2 2" xfId="35359"/>
    <cellStyle name="SAPBEXresItemX 2 2 2 2" xfId="35360"/>
    <cellStyle name="SAPBEXresItemX 2 2 2 2 2" xfId="35361"/>
    <cellStyle name="SAPBEXresItemX 2 2 2 3" xfId="35362"/>
    <cellStyle name="SAPBEXresItemX 2 2 3" xfId="35363"/>
    <cellStyle name="SAPBEXresItemX 2 2 3 2" xfId="35364"/>
    <cellStyle name="SAPBEXresItemX 2 2 3 2 2" xfId="35365"/>
    <cellStyle name="SAPBEXresItemX 2 2 3 3" xfId="35366"/>
    <cellStyle name="SAPBEXresItemX 2 2 4" xfId="35367"/>
    <cellStyle name="SAPBEXresItemX 2 2 4 2" xfId="35368"/>
    <cellStyle name="SAPBEXresItemX 2 2 4 2 2" xfId="35369"/>
    <cellStyle name="SAPBEXresItemX 2 2 4 3" xfId="35370"/>
    <cellStyle name="SAPBEXresItemX 2 2 5" xfId="35371"/>
    <cellStyle name="SAPBEXresItemX 2 2 5 2" xfId="35372"/>
    <cellStyle name="SAPBEXresItemX 2 2 5 2 2" xfId="35373"/>
    <cellStyle name="SAPBEXresItemX 2 2 5 3" xfId="35374"/>
    <cellStyle name="SAPBEXresItemX 2 2 6" xfId="35375"/>
    <cellStyle name="SAPBEXresItemX 2 2 6 2" xfId="35376"/>
    <cellStyle name="SAPBEXresItemX 2 2 7" xfId="35377"/>
    <cellStyle name="SAPBEXresItemX 2 2 7 2" xfId="35378"/>
    <cellStyle name="SAPBEXresItemX 2 2 8" xfId="35379"/>
    <cellStyle name="SAPBEXresItemX 2 3" xfId="35380"/>
    <cellStyle name="SAPBEXresItemX 2 3 2" xfId="35381"/>
    <cellStyle name="SAPBEXresItemX 2 3 2 2" xfId="35382"/>
    <cellStyle name="SAPBEXresItemX 2 3 3" xfId="35383"/>
    <cellStyle name="SAPBEXresItemX 2 4" xfId="35384"/>
    <cellStyle name="SAPBEXresItemX 2 4 2" xfId="35385"/>
    <cellStyle name="SAPBEXresItemX 2 4 2 2" xfId="35386"/>
    <cellStyle name="SAPBEXresItemX 2 4 3" xfId="35387"/>
    <cellStyle name="SAPBEXresItemX 2 5" xfId="35388"/>
    <cellStyle name="SAPBEXresItemX 2 5 2" xfId="35389"/>
    <cellStyle name="SAPBEXresItemX 2 5 2 2" xfId="35390"/>
    <cellStyle name="SAPBEXresItemX 2 5 3" xfId="35391"/>
    <cellStyle name="SAPBEXresItemX 2 6" xfId="35392"/>
    <cellStyle name="SAPBEXresItemX 2 6 2" xfId="35393"/>
    <cellStyle name="SAPBEXresItemX 2 6 2 2" xfId="35394"/>
    <cellStyle name="SAPBEXresItemX 2 6 3" xfId="35395"/>
    <cellStyle name="SAPBEXresItemX 2 7" xfId="35396"/>
    <cellStyle name="SAPBEXresItemX 2 7 2" xfId="35397"/>
    <cellStyle name="SAPBEXresItemX 2 7 2 2" xfId="35398"/>
    <cellStyle name="SAPBEXresItemX 2 7 3" xfId="35399"/>
    <cellStyle name="SAPBEXresItemX 2 8" xfId="35400"/>
    <cellStyle name="SAPBEXresItemX 2 8 2" xfId="35401"/>
    <cellStyle name="SAPBEXresItemX 2 9" xfId="35402"/>
    <cellStyle name="SAPBEXresItemX 2 9 2" xfId="35403"/>
    <cellStyle name="SAPBEXresItemX 3" xfId="35404"/>
    <cellStyle name="SAPBEXresItemX 3 2" xfId="35405"/>
    <cellStyle name="SAPBEXresItemX 3 2 2" xfId="35406"/>
    <cellStyle name="SAPBEXresItemX 3 2 2 2" xfId="35407"/>
    <cellStyle name="SAPBEXresItemX 3 2 3" xfId="35408"/>
    <cellStyle name="SAPBEXresItemX 3 3" xfId="35409"/>
    <cellStyle name="SAPBEXresItemX 3 3 2" xfId="35410"/>
    <cellStyle name="SAPBEXresItemX 3 3 2 2" xfId="35411"/>
    <cellStyle name="SAPBEXresItemX 3 3 3" xfId="35412"/>
    <cellStyle name="SAPBEXresItemX 3 4" xfId="35413"/>
    <cellStyle name="SAPBEXresItemX 3 4 2" xfId="35414"/>
    <cellStyle name="SAPBEXresItemX 3 4 2 2" xfId="35415"/>
    <cellStyle name="SAPBEXresItemX 3 4 3" xfId="35416"/>
    <cellStyle name="SAPBEXresItemX 3 5" xfId="35417"/>
    <cellStyle name="SAPBEXresItemX 3 5 2" xfId="35418"/>
    <cellStyle name="SAPBEXresItemX 3 5 2 2" xfId="35419"/>
    <cellStyle name="SAPBEXresItemX 3 5 3" xfId="35420"/>
    <cellStyle name="SAPBEXresItemX 3 6" xfId="35421"/>
    <cellStyle name="SAPBEXresItemX 3 6 2" xfId="35422"/>
    <cellStyle name="SAPBEXresItemX 3 7" xfId="35423"/>
    <cellStyle name="SAPBEXresItemX 3 7 2" xfId="35424"/>
    <cellStyle name="SAPBEXresItemX 3 8" xfId="35425"/>
    <cellStyle name="SAPBEXresItemX 4" xfId="35426"/>
    <cellStyle name="SAPBEXresItemX 4 2" xfId="35427"/>
    <cellStyle name="SAPBEXresItemX 4 2 2" xfId="35428"/>
    <cellStyle name="SAPBEXresItemX 4 3" xfId="35429"/>
    <cellStyle name="SAPBEXresItemX 5" xfId="35430"/>
    <cellStyle name="SAPBEXresItemX 5 2" xfId="35431"/>
    <cellStyle name="SAPBEXresItemX 5 2 2" xfId="35432"/>
    <cellStyle name="SAPBEXresItemX 5 3" xfId="35433"/>
    <cellStyle name="SAPBEXresItemX 6" xfId="35434"/>
    <cellStyle name="SAPBEXresItemX 6 2" xfId="35435"/>
    <cellStyle name="SAPBEXresItemX 6 2 2" xfId="35436"/>
    <cellStyle name="SAPBEXresItemX 6 3" xfId="35437"/>
    <cellStyle name="SAPBEXresItemX 7" xfId="35438"/>
    <cellStyle name="SAPBEXresItemX 7 2" xfId="35439"/>
    <cellStyle name="SAPBEXresItemX 7 2 2" xfId="35440"/>
    <cellStyle name="SAPBEXresItemX 7 3" xfId="35441"/>
    <cellStyle name="SAPBEXresItemX 8" xfId="35442"/>
    <cellStyle name="SAPBEXresItemX 8 2" xfId="35443"/>
    <cellStyle name="SAPBEXresItemX 8 2 2" xfId="35444"/>
    <cellStyle name="SAPBEXresItemX 8 3" xfId="35445"/>
    <cellStyle name="SAPBEXresItemX 9" xfId="35446"/>
    <cellStyle name="SAPBEXresItemX 9 2" xfId="35447"/>
    <cellStyle name="SAPBEXstdData" xfId="35448"/>
    <cellStyle name="SAPBEXstdData 10" xfId="35449"/>
    <cellStyle name="SAPBEXstdData 10 2" xfId="35450"/>
    <cellStyle name="SAPBEXstdData 11" xfId="35451"/>
    <cellStyle name="SAPBEXstdData 2" xfId="35452"/>
    <cellStyle name="SAPBEXstdData 2 10" xfId="35453"/>
    <cellStyle name="SAPBEXstdData 2 2" xfId="35454"/>
    <cellStyle name="SAPBEXstdData 2 2 2" xfId="35455"/>
    <cellStyle name="SAPBEXstdData 2 2 2 2" xfId="35456"/>
    <cellStyle name="SAPBEXstdData 2 2 2 2 2" xfId="35457"/>
    <cellStyle name="SAPBEXstdData 2 2 2 3" xfId="35458"/>
    <cellStyle name="SAPBEXstdData 2 2 3" xfId="35459"/>
    <cellStyle name="SAPBEXstdData 2 2 3 2" xfId="35460"/>
    <cellStyle name="SAPBEXstdData 2 2 3 2 2" xfId="35461"/>
    <cellStyle name="SAPBEXstdData 2 2 3 3" xfId="35462"/>
    <cellStyle name="SAPBEXstdData 2 2 4" xfId="35463"/>
    <cellStyle name="SAPBEXstdData 2 2 4 2" xfId="35464"/>
    <cellStyle name="SAPBEXstdData 2 2 4 2 2" xfId="35465"/>
    <cellStyle name="SAPBEXstdData 2 2 4 3" xfId="35466"/>
    <cellStyle name="SAPBEXstdData 2 2 5" xfId="35467"/>
    <cellStyle name="SAPBEXstdData 2 2 5 2" xfId="35468"/>
    <cellStyle name="SAPBEXstdData 2 2 5 2 2" xfId="35469"/>
    <cellStyle name="SAPBEXstdData 2 2 5 3" xfId="35470"/>
    <cellStyle name="SAPBEXstdData 2 2 6" xfId="35471"/>
    <cellStyle name="SAPBEXstdData 2 2 6 2" xfId="35472"/>
    <cellStyle name="SAPBEXstdData 2 2 7" xfId="35473"/>
    <cellStyle name="SAPBEXstdData 2 2 7 2" xfId="35474"/>
    <cellStyle name="SAPBEXstdData 2 2 8" xfId="35475"/>
    <cellStyle name="SAPBEXstdData 2 3" xfId="35476"/>
    <cellStyle name="SAPBEXstdData 2 3 2" xfId="35477"/>
    <cellStyle name="SAPBEXstdData 2 3 2 2" xfId="35478"/>
    <cellStyle name="SAPBEXstdData 2 3 3" xfId="35479"/>
    <cellStyle name="SAPBEXstdData 2 4" xfId="35480"/>
    <cellStyle name="SAPBEXstdData 2 4 2" xfId="35481"/>
    <cellStyle name="SAPBEXstdData 2 4 2 2" xfId="35482"/>
    <cellStyle name="SAPBEXstdData 2 4 3" xfId="35483"/>
    <cellStyle name="SAPBEXstdData 2 5" xfId="35484"/>
    <cellStyle name="SAPBEXstdData 2 5 2" xfId="35485"/>
    <cellStyle name="SAPBEXstdData 2 5 2 2" xfId="35486"/>
    <cellStyle name="SAPBEXstdData 2 5 3" xfId="35487"/>
    <cellStyle name="SAPBEXstdData 2 6" xfId="35488"/>
    <cellStyle name="SAPBEXstdData 2 6 2" xfId="35489"/>
    <cellStyle name="SAPBEXstdData 2 6 2 2" xfId="35490"/>
    <cellStyle name="SAPBEXstdData 2 6 3" xfId="35491"/>
    <cellStyle name="SAPBEXstdData 2 7" xfId="35492"/>
    <cellStyle name="SAPBEXstdData 2 7 2" xfId="35493"/>
    <cellStyle name="SAPBEXstdData 2 7 2 2" xfId="35494"/>
    <cellStyle name="SAPBEXstdData 2 7 3" xfId="35495"/>
    <cellStyle name="SAPBEXstdData 2 8" xfId="35496"/>
    <cellStyle name="SAPBEXstdData 2 8 2" xfId="35497"/>
    <cellStyle name="SAPBEXstdData 2 9" xfId="35498"/>
    <cellStyle name="SAPBEXstdData 2 9 2" xfId="35499"/>
    <cellStyle name="SAPBEXstdData 3" xfId="35500"/>
    <cellStyle name="SAPBEXstdData 3 2" xfId="35501"/>
    <cellStyle name="SAPBEXstdData 3 2 2" xfId="35502"/>
    <cellStyle name="SAPBEXstdData 3 2 2 2" xfId="35503"/>
    <cellStyle name="SAPBEXstdData 3 2 3" xfId="35504"/>
    <cellStyle name="SAPBEXstdData 3 3" xfId="35505"/>
    <cellStyle name="SAPBEXstdData 3 3 2" xfId="35506"/>
    <cellStyle name="SAPBEXstdData 3 3 2 2" xfId="35507"/>
    <cellStyle name="SAPBEXstdData 3 3 3" xfId="35508"/>
    <cellStyle name="SAPBEXstdData 3 4" xfId="35509"/>
    <cellStyle name="SAPBEXstdData 3 4 2" xfId="35510"/>
    <cellStyle name="SAPBEXstdData 3 4 2 2" xfId="35511"/>
    <cellStyle name="SAPBEXstdData 3 4 3" xfId="35512"/>
    <cellStyle name="SAPBEXstdData 3 5" xfId="35513"/>
    <cellStyle name="SAPBEXstdData 3 5 2" xfId="35514"/>
    <cellStyle name="SAPBEXstdData 3 5 2 2" xfId="35515"/>
    <cellStyle name="SAPBEXstdData 3 5 3" xfId="35516"/>
    <cellStyle name="SAPBEXstdData 3 6" xfId="35517"/>
    <cellStyle name="SAPBEXstdData 3 6 2" xfId="35518"/>
    <cellStyle name="SAPBEXstdData 3 7" xfId="35519"/>
    <cellStyle name="SAPBEXstdData 3 7 2" xfId="35520"/>
    <cellStyle name="SAPBEXstdData 3 8" xfId="35521"/>
    <cellStyle name="SAPBEXstdData 4" xfId="35522"/>
    <cellStyle name="SAPBEXstdData 4 2" xfId="35523"/>
    <cellStyle name="SAPBEXstdData 4 2 2" xfId="35524"/>
    <cellStyle name="SAPBEXstdData 4 3" xfId="35525"/>
    <cellStyle name="SAPBEXstdData 5" xfId="35526"/>
    <cellStyle name="SAPBEXstdData 5 2" xfId="35527"/>
    <cellStyle name="SAPBEXstdData 5 2 2" xfId="35528"/>
    <cellStyle name="SAPBEXstdData 5 3" xfId="35529"/>
    <cellStyle name="SAPBEXstdData 6" xfId="35530"/>
    <cellStyle name="SAPBEXstdData 6 2" xfId="35531"/>
    <cellStyle name="SAPBEXstdData 6 2 2" xfId="35532"/>
    <cellStyle name="SAPBEXstdData 6 3" xfId="35533"/>
    <cellStyle name="SAPBEXstdData 7" xfId="35534"/>
    <cellStyle name="SAPBEXstdData 7 2" xfId="35535"/>
    <cellStyle name="SAPBEXstdData 7 2 2" xfId="35536"/>
    <cellStyle name="SAPBEXstdData 7 3" xfId="35537"/>
    <cellStyle name="SAPBEXstdData 8" xfId="35538"/>
    <cellStyle name="SAPBEXstdData 8 2" xfId="35539"/>
    <cellStyle name="SAPBEXstdData 8 2 2" xfId="35540"/>
    <cellStyle name="SAPBEXstdData 8 3" xfId="35541"/>
    <cellStyle name="SAPBEXstdData 9" xfId="35542"/>
    <cellStyle name="SAPBEXstdData 9 2" xfId="35543"/>
    <cellStyle name="SAPBEXstdDataEmph" xfId="35544"/>
    <cellStyle name="SAPBEXstdDataEmph 10" xfId="35545"/>
    <cellStyle name="SAPBEXstdDataEmph 10 2" xfId="35546"/>
    <cellStyle name="SAPBEXstdDataEmph 11" xfId="35547"/>
    <cellStyle name="SAPBEXstdDataEmph 2" xfId="35548"/>
    <cellStyle name="SAPBEXstdDataEmph 2 10" xfId="35549"/>
    <cellStyle name="SAPBEXstdDataEmph 2 2" xfId="35550"/>
    <cellStyle name="SAPBEXstdDataEmph 2 2 2" xfId="35551"/>
    <cellStyle name="SAPBEXstdDataEmph 2 2 2 2" xfId="35552"/>
    <cellStyle name="SAPBEXstdDataEmph 2 2 2 2 2" xfId="35553"/>
    <cellStyle name="SAPBEXstdDataEmph 2 2 2 3" xfId="35554"/>
    <cellStyle name="SAPBEXstdDataEmph 2 2 3" xfId="35555"/>
    <cellStyle name="SAPBEXstdDataEmph 2 2 3 2" xfId="35556"/>
    <cellStyle name="SAPBEXstdDataEmph 2 2 3 2 2" xfId="35557"/>
    <cellStyle name="SAPBEXstdDataEmph 2 2 3 3" xfId="35558"/>
    <cellStyle name="SAPBEXstdDataEmph 2 2 4" xfId="35559"/>
    <cellStyle name="SAPBEXstdDataEmph 2 2 4 2" xfId="35560"/>
    <cellStyle name="SAPBEXstdDataEmph 2 2 4 2 2" xfId="35561"/>
    <cellStyle name="SAPBEXstdDataEmph 2 2 4 3" xfId="35562"/>
    <cellStyle name="SAPBEXstdDataEmph 2 2 5" xfId="35563"/>
    <cellStyle name="SAPBEXstdDataEmph 2 2 5 2" xfId="35564"/>
    <cellStyle name="SAPBEXstdDataEmph 2 2 5 2 2" xfId="35565"/>
    <cellStyle name="SAPBEXstdDataEmph 2 2 5 3" xfId="35566"/>
    <cellStyle name="SAPBEXstdDataEmph 2 2 6" xfId="35567"/>
    <cellStyle name="SAPBEXstdDataEmph 2 2 6 2" xfId="35568"/>
    <cellStyle name="SAPBEXstdDataEmph 2 2 7" xfId="35569"/>
    <cellStyle name="SAPBEXstdDataEmph 2 2 7 2" xfId="35570"/>
    <cellStyle name="SAPBEXstdDataEmph 2 2 8" xfId="35571"/>
    <cellStyle name="SAPBEXstdDataEmph 2 3" xfId="35572"/>
    <cellStyle name="SAPBEXstdDataEmph 2 3 2" xfId="35573"/>
    <cellStyle name="SAPBEXstdDataEmph 2 3 2 2" xfId="35574"/>
    <cellStyle name="SAPBEXstdDataEmph 2 3 3" xfId="35575"/>
    <cellStyle name="SAPBEXstdDataEmph 2 4" xfId="35576"/>
    <cellStyle name="SAPBEXstdDataEmph 2 4 2" xfId="35577"/>
    <cellStyle name="SAPBEXstdDataEmph 2 4 2 2" xfId="35578"/>
    <cellStyle name="SAPBEXstdDataEmph 2 4 3" xfId="35579"/>
    <cellStyle name="SAPBEXstdDataEmph 2 5" xfId="35580"/>
    <cellStyle name="SAPBEXstdDataEmph 2 5 2" xfId="35581"/>
    <cellStyle name="SAPBEXstdDataEmph 2 5 2 2" xfId="35582"/>
    <cellStyle name="SAPBEXstdDataEmph 2 5 3" xfId="35583"/>
    <cellStyle name="SAPBEXstdDataEmph 2 6" xfId="35584"/>
    <cellStyle name="SAPBEXstdDataEmph 2 6 2" xfId="35585"/>
    <cellStyle name="SAPBEXstdDataEmph 2 6 2 2" xfId="35586"/>
    <cellStyle name="SAPBEXstdDataEmph 2 6 3" xfId="35587"/>
    <cellStyle name="SAPBEXstdDataEmph 2 7" xfId="35588"/>
    <cellStyle name="SAPBEXstdDataEmph 2 7 2" xfId="35589"/>
    <cellStyle name="SAPBEXstdDataEmph 2 7 2 2" xfId="35590"/>
    <cellStyle name="SAPBEXstdDataEmph 2 7 3" xfId="35591"/>
    <cellStyle name="SAPBEXstdDataEmph 2 8" xfId="35592"/>
    <cellStyle name="SAPBEXstdDataEmph 2 8 2" xfId="35593"/>
    <cellStyle name="SAPBEXstdDataEmph 2 9" xfId="35594"/>
    <cellStyle name="SAPBEXstdDataEmph 2 9 2" xfId="35595"/>
    <cellStyle name="SAPBEXstdDataEmph 3" xfId="35596"/>
    <cellStyle name="SAPBEXstdDataEmph 3 2" xfId="35597"/>
    <cellStyle name="SAPBEXstdDataEmph 3 2 2" xfId="35598"/>
    <cellStyle name="SAPBEXstdDataEmph 3 2 2 2" xfId="35599"/>
    <cellStyle name="SAPBEXstdDataEmph 3 2 3" xfId="35600"/>
    <cellStyle name="SAPBEXstdDataEmph 3 3" xfId="35601"/>
    <cellStyle name="SAPBEXstdDataEmph 3 3 2" xfId="35602"/>
    <cellStyle name="SAPBEXstdDataEmph 3 3 2 2" xfId="35603"/>
    <cellStyle name="SAPBEXstdDataEmph 3 3 3" xfId="35604"/>
    <cellStyle name="SAPBEXstdDataEmph 3 4" xfId="35605"/>
    <cellStyle name="SAPBEXstdDataEmph 3 4 2" xfId="35606"/>
    <cellStyle name="SAPBEXstdDataEmph 3 4 2 2" xfId="35607"/>
    <cellStyle name="SAPBEXstdDataEmph 3 4 3" xfId="35608"/>
    <cellStyle name="SAPBEXstdDataEmph 3 5" xfId="35609"/>
    <cellStyle name="SAPBEXstdDataEmph 3 5 2" xfId="35610"/>
    <cellStyle name="SAPBEXstdDataEmph 3 5 2 2" xfId="35611"/>
    <cellStyle name="SAPBEXstdDataEmph 3 5 3" xfId="35612"/>
    <cellStyle name="SAPBEXstdDataEmph 3 6" xfId="35613"/>
    <cellStyle name="SAPBEXstdDataEmph 3 6 2" xfId="35614"/>
    <cellStyle name="SAPBEXstdDataEmph 3 7" xfId="35615"/>
    <cellStyle name="SAPBEXstdDataEmph 3 7 2" xfId="35616"/>
    <cellStyle name="SAPBEXstdDataEmph 3 8" xfId="35617"/>
    <cellStyle name="SAPBEXstdDataEmph 4" xfId="35618"/>
    <cellStyle name="SAPBEXstdDataEmph 4 2" xfId="35619"/>
    <cellStyle name="SAPBEXstdDataEmph 4 2 2" xfId="35620"/>
    <cellStyle name="SAPBEXstdDataEmph 4 3" xfId="35621"/>
    <cellStyle name="SAPBEXstdDataEmph 5" xfId="35622"/>
    <cellStyle name="SAPBEXstdDataEmph 5 2" xfId="35623"/>
    <cellStyle name="SAPBEXstdDataEmph 5 2 2" xfId="35624"/>
    <cellStyle name="SAPBEXstdDataEmph 5 3" xfId="35625"/>
    <cellStyle name="SAPBEXstdDataEmph 6" xfId="35626"/>
    <cellStyle name="SAPBEXstdDataEmph 6 2" xfId="35627"/>
    <cellStyle name="SAPBEXstdDataEmph 6 2 2" xfId="35628"/>
    <cellStyle name="SAPBEXstdDataEmph 6 3" xfId="35629"/>
    <cellStyle name="SAPBEXstdDataEmph 7" xfId="35630"/>
    <cellStyle name="SAPBEXstdDataEmph 7 2" xfId="35631"/>
    <cellStyle name="SAPBEXstdDataEmph 7 2 2" xfId="35632"/>
    <cellStyle name="SAPBEXstdDataEmph 7 3" xfId="35633"/>
    <cellStyle name="SAPBEXstdDataEmph 8" xfId="35634"/>
    <cellStyle name="SAPBEXstdDataEmph 8 2" xfId="35635"/>
    <cellStyle name="SAPBEXstdDataEmph 8 2 2" xfId="35636"/>
    <cellStyle name="SAPBEXstdDataEmph 8 3" xfId="35637"/>
    <cellStyle name="SAPBEXstdDataEmph 9" xfId="35638"/>
    <cellStyle name="SAPBEXstdDataEmph 9 2" xfId="35639"/>
    <cellStyle name="SAPBEXstdItem" xfId="35640"/>
    <cellStyle name="SAPBEXstdItem 10" xfId="35641"/>
    <cellStyle name="SAPBEXstdItem 10 2" xfId="35642"/>
    <cellStyle name="SAPBEXstdItem 11" xfId="35643"/>
    <cellStyle name="SAPBEXstdItem 2" xfId="35644"/>
    <cellStyle name="SAPBEXstdItem 2 10" xfId="35645"/>
    <cellStyle name="SAPBEXstdItem 2 2" xfId="35646"/>
    <cellStyle name="SAPBEXstdItem 2 2 2" xfId="35647"/>
    <cellStyle name="SAPBEXstdItem 2 2 2 2" xfId="35648"/>
    <cellStyle name="SAPBEXstdItem 2 2 2 2 2" xfId="35649"/>
    <cellStyle name="SAPBEXstdItem 2 2 2 3" xfId="35650"/>
    <cellStyle name="SAPBEXstdItem 2 2 3" xfId="35651"/>
    <cellStyle name="SAPBEXstdItem 2 2 3 2" xfId="35652"/>
    <cellStyle name="SAPBEXstdItem 2 2 3 2 2" xfId="35653"/>
    <cellStyle name="SAPBEXstdItem 2 2 3 3" xfId="35654"/>
    <cellStyle name="SAPBEXstdItem 2 2 4" xfId="35655"/>
    <cellStyle name="SAPBEXstdItem 2 2 4 2" xfId="35656"/>
    <cellStyle name="SAPBEXstdItem 2 2 4 2 2" xfId="35657"/>
    <cellStyle name="SAPBEXstdItem 2 2 4 3" xfId="35658"/>
    <cellStyle name="SAPBEXstdItem 2 2 5" xfId="35659"/>
    <cellStyle name="SAPBEXstdItem 2 2 5 2" xfId="35660"/>
    <cellStyle name="SAPBEXstdItem 2 2 5 2 2" xfId="35661"/>
    <cellStyle name="SAPBEXstdItem 2 2 5 3" xfId="35662"/>
    <cellStyle name="SAPBEXstdItem 2 2 6" xfId="35663"/>
    <cellStyle name="SAPBEXstdItem 2 2 6 2" xfId="35664"/>
    <cellStyle name="SAPBEXstdItem 2 2 7" xfId="35665"/>
    <cellStyle name="SAPBEXstdItem 2 2 7 2" xfId="35666"/>
    <cellStyle name="SAPBEXstdItem 2 2 8" xfId="35667"/>
    <cellStyle name="SAPBEXstdItem 2 3" xfId="35668"/>
    <cellStyle name="SAPBEXstdItem 2 3 2" xfId="35669"/>
    <cellStyle name="SAPBEXstdItem 2 3 2 2" xfId="35670"/>
    <cellStyle name="SAPBEXstdItem 2 3 3" xfId="35671"/>
    <cellStyle name="SAPBEXstdItem 2 4" xfId="35672"/>
    <cellStyle name="SAPBEXstdItem 2 4 2" xfId="35673"/>
    <cellStyle name="SAPBEXstdItem 2 4 2 2" xfId="35674"/>
    <cellStyle name="SAPBEXstdItem 2 4 3" xfId="35675"/>
    <cellStyle name="SAPBEXstdItem 2 5" xfId="35676"/>
    <cellStyle name="SAPBEXstdItem 2 5 2" xfId="35677"/>
    <cellStyle name="SAPBEXstdItem 2 5 2 2" xfId="35678"/>
    <cellStyle name="SAPBEXstdItem 2 5 3" xfId="35679"/>
    <cellStyle name="SAPBEXstdItem 2 6" xfId="35680"/>
    <cellStyle name="SAPBEXstdItem 2 6 2" xfId="35681"/>
    <cellStyle name="SAPBEXstdItem 2 6 2 2" xfId="35682"/>
    <cellStyle name="SAPBEXstdItem 2 6 3" xfId="35683"/>
    <cellStyle name="SAPBEXstdItem 2 7" xfId="35684"/>
    <cellStyle name="SAPBEXstdItem 2 7 2" xfId="35685"/>
    <cellStyle name="SAPBEXstdItem 2 7 2 2" xfId="35686"/>
    <cellStyle name="SAPBEXstdItem 2 7 3" xfId="35687"/>
    <cellStyle name="SAPBEXstdItem 2 8" xfId="35688"/>
    <cellStyle name="SAPBEXstdItem 2 8 2" xfId="35689"/>
    <cellStyle name="SAPBEXstdItem 2 9" xfId="35690"/>
    <cellStyle name="SAPBEXstdItem 2 9 2" xfId="35691"/>
    <cellStyle name="SAPBEXstdItem 3" xfId="35692"/>
    <cellStyle name="SAPBEXstdItem 3 2" xfId="35693"/>
    <cellStyle name="SAPBEXstdItem 3 2 2" xfId="35694"/>
    <cellStyle name="SAPBEXstdItem 3 2 2 2" xfId="35695"/>
    <cellStyle name="SAPBEXstdItem 3 2 3" xfId="35696"/>
    <cellStyle name="SAPBEXstdItem 3 3" xfId="35697"/>
    <cellStyle name="SAPBEXstdItem 3 3 2" xfId="35698"/>
    <cellStyle name="SAPBEXstdItem 3 3 2 2" xfId="35699"/>
    <cellStyle name="SAPBEXstdItem 3 3 3" xfId="35700"/>
    <cellStyle name="SAPBEXstdItem 3 4" xfId="35701"/>
    <cellStyle name="SAPBEXstdItem 3 4 2" xfId="35702"/>
    <cellStyle name="SAPBEXstdItem 3 4 2 2" xfId="35703"/>
    <cellStyle name="SAPBEXstdItem 3 4 3" xfId="35704"/>
    <cellStyle name="SAPBEXstdItem 3 5" xfId="35705"/>
    <cellStyle name="SAPBEXstdItem 3 5 2" xfId="35706"/>
    <cellStyle name="SAPBEXstdItem 3 5 2 2" xfId="35707"/>
    <cellStyle name="SAPBEXstdItem 3 5 3" xfId="35708"/>
    <cellStyle name="SAPBEXstdItem 3 6" xfId="35709"/>
    <cellStyle name="SAPBEXstdItem 3 6 2" xfId="35710"/>
    <cellStyle name="SAPBEXstdItem 3 7" xfId="35711"/>
    <cellStyle name="SAPBEXstdItem 3 7 2" xfId="35712"/>
    <cellStyle name="SAPBEXstdItem 3 8" xfId="35713"/>
    <cellStyle name="SAPBEXstdItem 4" xfId="35714"/>
    <cellStyle name="SAPBEXstdItem 4 2" xfId="35715"/>
    <cellStyle name="SAPBEXstdItem 4 2 2" xfId="35716"/>
    <cellStyle name="SAPBEXstdItem 4 3" xfId="35717"/>
    <cellStyle name="SAPBEXstdItem 5" xfId="35718"/>
    <cellStyle name="SAPBEXstdItem 5 2" xfId="35719"/>
    <cellStyle name="SAPBEXstdItem 5 2 2" xfId="35720"/>
    <cellStyle name="SAPBEXstdItem 5 3" xfId="35721"/>
    <cellStyle name="SAPBEXstdItem 6" xfId="35722"/>
    <cellStyle name="SAPBEXstdItem 6 2" xfId="35723"/>
    <cellStyle name="SAPBEXstdItem 6 2 2" xfId="35724"/>
    <cellStyle name="SAPBEXstdItem 6 3" xfId="35725"/>
    <cellStyle name="SAPBEXstdItem 7" xfId="35726"/>
    <cellStyle name="SAPBEXstdItem 7 2" xfId="35727"/>
    <cellStyle name="SAPBEXstdItem 7 2 2" xfId="35728"/>
    <cellStyle name="SAPBEXstdItem 7 3" xfId="35729"/>
    <cellStyle name="SAPBEXstdItem 8" xfId="35730"/>
    <cellStyle name="SAPBEXstdItem 8 2" xfId="35731"/>
    <cellStyle name="SAPBEXstdItem 8 2 2" xfId="35732"/>
    <cellStyle name="SAPBEXstdItem 8 3" xfId="35733"/>
    <cellStyle name="SAPBEXstdItem 9" xfId="35734"/>
    <cellStyle name="SAPBEXstdItem 9 2" xfId="35735"/>
    <cellStyle name="SAPBEXstdItemX" xfId="35736"/>
    <cellStyle name="SAPBEXstdItemX 10" xfId="35737"/>
    <cellStyle name="SAPBEXstdItemX 10 2" xfId="35738"/>
    <cellStyle name="SAPBEXstdItemX 11" xfId="35739"/>
    <cellStyle name="SAPBEXstdItemX 2" xfId="35740"/>
    <cellStyle name="SAPBEXstdItemX 2 10" xfId="35741"/>
    <cellStyle name="SAPBEXstdItemX 2 2" xfId="35742"/>
    <cellStyle name="SAPBEXstdItemX 2 2 2" xfId="35743"/>
    <cellStyle name="SAPBEXstdItemX 2 2 2 2" xfId="35744"/>
    <cellStyle name="SAPBEXstdItemX 2 2 2 2 2" xfId="35745"/>
    <cellStyle name="SAPBEXstdItemX 2 2 2 3" xfId="35746"/>
    <cellStyle name="SAPBEXstdItemX 2 2 3" xfId="35747"/>
    <cellStyle name="SAPBEXstdItemX 2 2 3 2" xfId="35748"/>
    <cellStyle name="SAPBEXstdItemX 2 2 3 2 2" xfId="35749"/>
    <cellStyle name="SAPBEXstdItemX 2 2 3 3" xfId="35750"/>
    <cellStyle name="SAPBEXstdItemX 2 2 4" xfId="35751"/>
    <cellStyle name="SAPBEXstdItemX 2 2 4 2" xfId="35752"/>
    <cellStyle name="SAPBEXstdItemX 2 2 4 2 2" xfId="35753"/>
    <cellStyle name="SAPBEXstdItemX 2 2 4 3" xfId="35754"/>
    <cellStyle name="SAPBEXstdItemX 2 2 5" xfId="35755"/>
    <cellStyle name="SAPBEXstdItemX 2 2 5 2" xfId="35756"/>
    <cellStyle name="SAPBEXstdItemX 2 2 5 2 2" xfId="35757"/>
    <cellStyle name="SAPBEXstdItemX 2 2 5 3" xfId="35758"/>
    <cellStyle name="SAPBEXstdItemX 2 2 6" xfId="35759"/>
    <cellStyle name="SAPBEXstdItemX 2 2 6 2" xfId="35760"/>
    <cellStyle name="SAPBEXstdItemX 2 2 7" xfId="35761"/>
    <cellStyle name="SAPBEXstdItemX 2 2 7 2" xfId="35762"/>
    <cellStyle name="SAPBEXstdItemX 2 2 8" xfId="35763"/>
    <cellStyle name="SAPBEXstdItemX 2 3" xfId="35764"/>
    <cellStyle name="SAPBEXstdItemX 2 3 2" xfId="35765"/>
    <cellStyle name="SAPBEXstdItemX 2 3 2 2" xfId="35766"/>
    <cellStyle name="SAPBEXstdItemX 2 3 3" xfId="35767"/>
    <cellStyle name="SAPBEXstdItemX 2 4" xfId="35768"/>
    <cellStyle name="SAPBEXstdItemX 2 4 2" xfId="35769"/>
    <cellStyle name="SAPBEXstdItemX 2 4 2 2" xfId="35770"/>
    <cellStyle name="SAPBEXstdItemX 2 4 3" xfId="35771"/>
    <cellStyle name="SAPBEXstdItemX 2 5" xfId="35772"/>
    <cellStyle name="SAPBEXstdItemX 2 5 2" xfId="35773"/>
    <cellStyle name="SAPBEXstdItemX 2 5 2 2" xfId="35774"/>
    <cellStyle name="SAPBEXstdItemX 2 5 3" xfId="35775"/>
    <cellStyle name="SAPBEXstdItemX 2 6" xfId="35776"/>
    <cellStyle name="SAPBEXstdItemX 2 6 2" xfId="35777"/>
    <cellStyle name="SAPBEXstdItemX 2 6 2 2" xfId="35778"/>
    <cellStyle name="SAPBEXstdItemX 2 6 3" xfId="35779"/>
    <cellStyle name="SAPBEXstdItemX 2 7" xfId="35780"/>
    <cellStyle name="SAPBEXstdItemX 2 7 2" xfId="35781"/>
    <cellStyle name="SAPBEXstdItemX 2 7 2 2" xfId="35782"/>
    <cellStyle name="SAPBEXstdItemX 2 7 3" xfId="35783"/>
    <cellStyle name="SAPBEXstdItemX 2 8" xfId="35784"/>
    <cellStyle name="SAPBEXstdItemX 2 8 2" xfId="35785"/>
    <cellStyle name="SAPBEXstdItemX 2 9" xfId="35786"/>
    <cellStyle name="SAPBEXstdItemX 2 9 2" xfId="35787"/>
    <cellStyle name="SAPBEXstdItemX 3" xfId="35788"/>
    <cellStyle name="SAPBEXstdItemX 3 2" xfId="35789"/>
    <cellStyle name="SAPBEXstdItemX 3 2 2" xfId="35790"/>
    <cellStyle name="SAPBEXstdItemX 3 2 2 2" xfId="35791"/>
    <cellStyle name="SAPBEXstdItemX 3 2 3" xfId="35792"/>
    <cellStyle name="SAPBEXstdItemX 3 3" xfId="35793"/>
    <cellStyle name="SAPBEXstdItemX 3 3 2" xfId="35794"/>
    <cellStyle name="SAPBEXstdItemX 3 3 2 2" xfId="35795"/>
    <cellStyle name="SAPBEXstdItemX 3 3 3" xfId="35796"/>
    <cellStyle name="SAPBEXstdItemX 3 4" xfId="35797"/>
    <cellStyle name="SAPBEXstdItemX 3 4 2" xfId="35798"/>
    <cellStyle name="SAPBEXstdItemX 3 4 2 2" xfId="35799"/>
    <cellStyle name="SAPBEXstdItemX 3 4 3" xfId="35800"/>
    <cellStyle name="SAPBEXstdItemX 3 5" xfId="35801"/>
    <cellStyle name="SAPBEXstdItemX 3 5 2" xfId="35802"/>
    <cellStyle name="SAPBEXstdItemX 3 5 2 2" xfId="35803"/>
    <cellStyle name="SAPBEXstdItemX 3 5 3" xfId="35804"/>
    <cellStyle name="SAPBEXstdItemX 3 6" xfId="35805"/>
    <cellStyle name="SAPBEXstdItemX 3 6 2" xfId="35806"/>
    <cellStyle name="SAPBEXstdItemX 3 7" xfId="35807"/>
    <cellStyle name="SAPBEXstdItemX 3 7 2" xfId="35808"/>
    <cellStyle name="SAPBEXstdItemX 3 8" xfId="35809"/>
    <cellStyle name="SAPBEXstdItemX 4" xfId="35810"/>
    <cellStyle name="SAPBEXstdItemX 4 2" xfId="35811"/>
    <cellStyle name="SAPBEXstdItemX 4 2 2" xfId="35812"/>
    <cellStyle name="SAPBEXstdItemX 4 3" xfId="35813"/>
    <cellStyle name="SAPBEXstdItemX 5" xfId="35814"/>
    <cellStyle name="SAPBEXstdItemX 5 2" xfId="35815"/>
    <cellStyle name="SAPBEXstdItemX 5 2 2" xfId="35816"/>
    <cellStyle name="SAPBEXstdItemX 5 3" xfId="35817"/>
    <cellStyle name="SAPBEXstdItemX 6" xfId="35818"/>
    <cellStyle name="SAPBEXstdItemX 6 2" xfId="35819"/>
    <cellStyle name="SAPBEXstdItemX 6 2 2" xfId="35820"/>
    <cellStyle name="SAPBEXstdItemX 6 3" xfId="35821"/>
    <cellStyle name="SAPBEXstdItemX 7" xfId="35822"/>
    <cellStyle name="SAPBEXstdItemX 7 2" xfId="35823"/>
    <cellStyle name="SAPBEXstdItemX 7 2 2" xfId="35824"/>
    <cellStyle name="SAPBEXstdItemX 7 3" xfId="35825"/>
    <cellStyle name="SAPBEXstdItemX 8" xfId="35826"/>
    <cellStyle name="SAPBEXstdItemX 8 2" xfId="35827"/>
    <cellStyle name="SAPBEXstdItemX 8 2 2" xfId="35828"/>
    <cellStyle name="SAPBEXstdItemX 8 3" xfId="35829"/>
    <cellStyle name="SAPBEXstdItemX 9" xfId="35830"/>
    <cellStyle name="SAPBEXstdItemX 9 2" xfId="35831"/>
    <cellStyle name="SAPBEXtitle" xfId="35832"/>
    <cellStyle name="SAPBEXundefined" xfId="35833"/>
    <cellStyle name="SAPBEXundefined 10" xfId="35834"/>
    <cellStyle name="SAPBEXundefined 10 2" xfId="35835"/>
    <cellStyle name="SAPBEXundefined 11" xfId="35836"/>
    <cellStyle name="SAPBEXundefined 2" xfId="35837"/>
    <cellStyle name="SAPBEXundefined 2 10" xfId="35838"/>
    <cellStyle name="SAPBEXundefined 2 2" xfId="35839"/>
    <cellStyle name="SAPBEXundefined 2 2 2" xfId="35840"/>
    <cellStyle name="SAPBEXundefined 2 2 2 2" xfId="35841"/>
    <cellStyle name="SAPBEXundefined 2 2 2 2 2" xfId="35842"/>
    <cellStyle name="SAPBEXundefined 2 2 2 3" xfId="35843"/>
    <cellStyle name="SAPBEXundefined 2 2 3" xfId="35844"/>
    <cellStyle name="SAPBEXundefined 2 2 3 2" xfId="35845"/>
    <cellStyle name="SAPBEXundefined 2 2 3 2 2" xfId="35846"/>
    <cellStyle name="SAPBEXundefined 2 2 3 3" xfId="35847"/>
    <cellStyle name="SAPBEXundefined 2 2 4" xfId="35848"/>
    <cellStyle name="SAPBEXundefined 2 2 4 2" xfId="35849"/>
    <cellStyle name="SAPBEXundefined 2 2 4 2 2" xfId="35850"/>
    <cellStyle name="SAPBEXundefined 2 2 4 3" xfId="35851"/>
    <cellStyle name="SAPBEXundefined 2 2 5" xfId="35852"/>
    <cellStyle name="SAPBEXundefined 2 2 5 2" xfId="35853"/>
    <cellStyle name="SAPBEXundefined 2 2 5 2 2" xfId="35854"/>
    <cellStyle name="SAPBEXundefined 2 2 5 3" xfId="35855"/>
    <cellStyle name="SAPBEXundefined 2 2 6" xfId="35856"/>
    <cellStyle name="SAPBEXundefined 2 2 6 2" xfId="35857"/>
    <cellStyle name="SAPBEXundefined 2 2 7" xfId="35858"/>
    <cellStyle name="SAPBEXundefined 2 2 7 2" xfId="35859"/>
    <cellStyle name="SAPBEXundefined 2 2 8" xfId="35860"/>
    <cellStyle name="SAPBEXundefined 2 3" xfId="35861"/>
    <cellStyle name="SAPBEXundefined 2 3 2" xfId="35862"/>
    <cellStyle name="SAPBEXundefined 2 3 2 2" xfId="35863"/>
    <cellStyle name="SAPBEXundefined 2 3 3" xfId="35864"/>
    <cellStyle name="SAPBEXundefined 2 4" xfId="35865"/>
    <cellStyle name="SAPBEXundefined 2 4 2" xfId="35866"/>
    <cellStyle name="SAPBEXundefined 2 4 2 2" xfId="35867"/>
    <cellStyle name="SAPBEXundefined 2 4 3" xfId="35868"/>
    <cellStyle name="SAPBEXundefined 2 5" xfId="35869"/>
    <cellStyle name="SAPBEXundefined 2 5 2" xfId="35870"/>
    <cellStyle name="SAPBEXundefined 2 5 2 2" xfId="35871"/>
    <cellStyle name="SAPBEXundefined 2 5 3" xfId="35872"/>
    <cellStyle name="SAPBEXundefined 2 6" xfId="35873"/>
    <cellStyle name="SAPBEXundefined 2 6 2" xfId="35874"/>
    <cellStyle name="SAPBEXundefined 2 6 2 2" xfId="35875"/>
    <cellStyle name="SAPBEXundefined 2 6 3" xfId="35876"/>
    <cellStyle name="SAPBEXundefined 2 7" xfId="35877"/>
    <cellStyle name="SAPBEXundefined 2 7 2" xfId="35878"/>
    <cellStyle name="SAPBEXundefined 2 7 2 2" xfId="35879"/>
    <cellStyle name="SAPBEXundefined 2 7 3" xfId="35880"/>
    <cellStyle name="SAPBEXundefined 2 8" xfId="35881"/>
    <cellStyle name="SAPBEXundefined 2 8 2" xfId="35882"/>
    <cellStyle name="SAPBEXundefined 2 9" xfId="35883"/>
    <cellStyle name="SAPBEXundefined 2 9 2" xfId="35884"/>
    <cellStyle name="SAPBEXundefined 3" xfId="35885"/>
    <cellStyle name="SAPBEXundefined 3 2" xfId="35886"/>
    <cellStyle name="SAPBEXundefined 3 2 2" xfId="35887"/>
    <cellStyle name="SAPBEXundefined 3 2 2 2" xfId="35888"/>
    <cellStyle name="SAPBEXundefined 3 2 3" xfId="35889"/>
    <cellStyle name="SAPBEXundefined 3 3" xfId="35890"/>
    <cellStyle name="SAPBEXundefined 3 3 2" xfId="35891"/>
    <cellStyle name="SAPBEXundefined 3 3 2 2" xfId="35892"/>
    <cellStyle name="SAPBEXundefined 3 3 3" xfId="35893"/>
    <cellStyle name="SAPBEXundefined 3 4" xfId="35894"/>
    <cellStyle name="SAPBEXundefined 3 4 2" xfId="35895"/>
    <cellStyle name="SAPBEXundefined 3 4 2 2" xfId="35896"/>
    <cellStyle name="SAPBEXundefined 3 4 3" xfId="35897"/>
    <cellStyle name="SAPBEXundefined 3 5" xfId="35898"/>
    <cellStyle name="SAPBEXundefined 3 5 2" xfId="35899"/>
    <cellStyle name="SAPBEXundefined 3 5 2 2" xfId="35900"/>
    <cellStyle name="SAPBEXundefined 3 5 3" xfId="35901"/>
    <cellStyle name="SAPBEXundefined 3 6" xfId="35902"/>
    <cellStyle name="SAPBEXundefined 3 6 2" xfId="35903"/>
    <cellStyle name="SAPBEXundefined 3 7" xfId="35904"/>
    <cellStyle name="SAPBEXundefined 3 7 2" xfId="35905"/>
    <cellStyle name="SAPBEXundefined 3 8" xfId="35906"/>
    <cellStyle name="SAPBEXundefined 4" xfId="35907"/>
    <cellStyle name="SAPBEXundefined 4 2" xfId="35908"/>
    <cellStyle name="SAPBEXundefined 4 2 2" xfId="35909"/>
    <cellStyle name="SAPBEXundefined 4 3" xfId="35910"/>
    <cellStyle name="SAPBEXundefined 5" xfId="35911"/>
    <cellStyle name="SAPBEXundefined 5 2" xfId="35912"/>
    <cellStyle name="SAPBEXundefined 5 2 2" xfId="35913"/>
    <cellStyle name="SAPBEXundefined 5 3" xfId="35914"/>
    <cellStyle name="SAPBEXundefined 6" xfId="35915"/>
    <cellStyle name="SAPBEXundefined 6 2" xfId="35916"/>
    <cellStyle name="SAPBEXundefined 6 2 2" xfId="35917"/>
    <cellStyle name="SAPBEXundefined 6 3" xfId="35918"/>
    <cellStyle name="SAPBEXundefined 7" xfId="35919"/>
    <cellStyle name="SAPBEXundefined 7 2" xfId="35920"/>
    <cellStyle name="SAPBEXundefined 7 2 2" xfId="35921"/>
    <cellStyle name="SAPBEXundefined 7 3" xfId="35922"/>
    <cellStyle name="SAPBEXundefined 8" xfId="35923"/>
    <cellStyle name="SAPBEXundefined 8 2" xfId="35924"/>
    <cellStyle name="SAPBEXundefined 8 2 2" xfId="35925"/>
    <cellStyle name="SAPBEXundefined 8 3" xfId="35926"/>
    <cellStyle name="SAPBEXundefined 9" xfId="35927"/>
    <cellStyle name="SAPBEXundefined 9 2" xfId="35928"/>
    <cellStyle name="SAPLocked" xfId="35929"/>
    <cellStyle name="SAPLocked 2" xfId="35930"/>
    <cellStyle name="SAPLocked 2 2" xfId="35931"/>
    <cellStyle name="SAPLocked 2 2 2" xfId="35932"/>
    <cellStyle name="SAPLocked 2 2 2 10" xfId="35933"/>
    <cellStyle name="SAPLocked 2 2 2 10 2" xfId="35934"/>
    <cellStyle name="SAPLocked 2 2 2 11" xfId="35935"/>
    <cellStyle name="SAPLocked 2 2 2 2" xfId="35936"/>
    <cellStyle name="SAPLocked 2 2 2 2 2" xfId="35937"/>
    <cellStyle name="SAPLocked 2 2 2 3" xfId="35938"/>
    <cellStyle name="SAPLocked 2 2 2 3 2" xfId="35939"/>
    <cellStyle name="SAPLocked 2 2 2 4" xfId="35940"/>
    <cellStyle name="SAPLocked 2 2 2 4 2" xfId="35941"/>
    <cellStyle name="SAPLocked 2 2 2 5" xfId="35942"/>
    <cellStyle name="SAPLocked 2 2 2 5 2" xfId="35943"/>
    <cellStyle name="SAPLocked 2 2 2 6" xfId="35944"/>
    <cellStyle name="SAPLocked 2 2 2 6 2" xfId="35945"/>
    <cellStyle name="SAPLocked 2 2 2 7" xfId="35946"/>
    <cellStyle name="SAPLocked 2 2 2 7 2" xfId="35947"/>
    <cellStyle name="SAPLocked 2 2 2 8" xfId="35948"/>
    <cellStyle name="SAPLocked 2 2 2 8 2" xfId="35949"/>
    <cellStyle name="SAPLocked 2 2 2 9" xfId="35950"/>
    <cellStyle name="SAPLocked 2 2 2 9 2" xfId="35951"/>
    <cellStyle name="SAPLocked 2 2 3" xfId="35952"/>
    <cellStyle name="SAPLocked 2 2 3 2" xfId="35953"/>
    <cellStyle name="SAPLocked 2 2 4" xfId="35954"/>
    <cellStyle name="SAPLocked 2 2 4 2" xfId="35955"/>
    <cellStyle name="SAPLocked 2 2 5" xfId="35956"/>
    <cellStyle name="SAPLocked 2 2 5 2" xfId="35957"/>
    <cellStyle name="SAPLocked 2 2 6" xfId="35958"/>
    <cellStyle name="SAPLocked 2 2 6 2" xfId="35959"/>
    <cellStyle name="SAPLocked 2 2 7" xfId="35960"/>
    <cellStyle name="SAPLocked 2 2 7 2" xfId="35961"/>
    <cellStyle name="SAPLocked 2 3" xfId="35962"/>
    <cellStyle name="SAPLocked 2 3 10" xfId="35963"/>
    <cellStyle name="SAPLocked 2 3 10 2" xfId="35964"/>
    <cellStyle name="SAPLocked 2 3 11" xfId="35965"/>
    <cellStyle name="SAPLocked 2 3 2" xfId="35966"/>
    <cellStyle name="SAPLocked 2 3 2 2" xfId="35967"/>
    <cellStyle name="SAPLocked 2 3 3" xfId="35968"/>
    <cellStyle name="SAPLocked 2 3 3 2" xfId="35969"/>
    <cellStyle name="SAPLocked 2 3 4" xfId="35970"/>
    <cellStyle name="SAPLocked 2 3 4 2" xfId="35971"/>
    <cellStyle name="SAPLocked 2 3 5" xfId="35972"/>
    <cellStyle name="SAPLocked 2 3 5 2" xfId="35973"/>
    <cellStyle name="SAPLocked 2 3 6" xfId="35974"/>
    <cellStyle name="SAPLocked 2 3 6 2" xfId="35975"/>
    <cellStyle name="SAPLocked 2 3 7" xfId="35976"/>
    <cellStyle name="SAPLocked 2 3 7 2" xfId="35977"/>
    <cellStyle name="SAPLocked 2 3 8" xfId="35978"/>
    <cellStyle name="SAPLocked 2 3 8 2" xfId="35979"/>
    <cellStyle name="SAPLocked 2 3 9" xfId="35980"/>
    <cellStyle name="SAPLocked 2 3 9 2" xfId="35981"/>
    <cellStyle name="SAPLocked 2 4" xfId="35982"/>
    <cellStyle name="SAPLocked 2 4 2" xfId="35983"/>
    <cellStyle name="SAPLocked 2 5" xfId="35984"/>
    <cellStyle name="SAPLocked 2 5 2" xfId="35985"/>
    <cellStyle name="SAPLocked 2 6" xfId="35986"/>
    <cellStyle name="SAPLocked 2 6 2" xfId="35987"/>
    <cellStyle name="SAPLocked 2 7" xfId="35988"/>
    <cellStyle name="SAPLocked 2 7 2" xfId="35989"/>
    <cellStyle name="SAPLocked 2 8" xfId="35990"/>
    <cellStyle name="SAPLocked 2 8 2" xfId="35991"/>
    <cellStyle name="SAPLocked 3" xfId="35992"/>
    <cellStyle name="SAPLocked 3 2" xfId="35993"/>
    <cellStyle name="SAPLocked 3 2 10" xfId="35994"/>
    <cellStyle name="SAPLocked 3 2 10 2" xfId="35995"/>
    <cellStyle name="SAPLocked 3 2 11" xfId="35996"/>
    <cellStyle name="SAPLocked 3 2 2" xfId="35997"/>
    <cellStyle name="SAPLocked 3 2 2 2" xfId="35998"/>
    <cellStyle name="SAPLocked 3 2 3" xfId="35999"/>
    <cellStyle name="SAPLocked 3 2 3 2" xfId="36000"/>
    <cellStyle name="SAPLocked 3 2 4" xfId="36001"/>
    <cellStyle name="SAPLocked 3 2 4 2" xfId="36002"/>
    <cellStyle name="SAPLocked 3 2 5" xfId="36003"/>
    <cellStyle name="SAPLocked 3 2 5 2" xfId="36004"/>
    <cellStyle name="SAPLocked 3 2 6" xfId="36005"/>
    <cellStyle name="SAPLocked 3 2 6 2" xfId="36006"/>
    <cellStyle name="SAPLocked 3 2 7" xfId="36007"/>
    <cellStyle name="SAPLocked 3 2 7 2" xfId="36008"/>
    <cellStyle name="SAPLocked 3 2 8" xfId="36009"/>
    <cellStyle name="SAPLocked 3 2 8 2" xfId="36010"/>
    <cellStyle name="SAPLocked 3 2 9" xfId="36011"/>
    <cellStyle name="SAPLocked 3 2 9 2" xfId="36012"/>
    <cellStyle name="SAPLocked 3 3" xfId="36013"/>
    <cellStyle name="SAPLocked 3 3 2" xfId="36014"/>
    <cellStyle name="SAPLocked 3 4" xfId="36015"/>
    <cellStyle name="SAPLocked 3 4 2" xfId="36016"/>
    <cellStyle name="SAPLocked 3 5" xfId="36017"/>
    <cellStyle name="SAPLocked 3 5 2" xfId="36018"/>
    <cellStyle name="SAPLocked 3 6" xfId="36019"/>
    <cellStyle name="SAPLocked 3 6 2" xfId="36020"/>
    <cellStyle name="SAPLocked 3 7" xfId="36021"/>
    <cellStyle name="SAPLocked 3 7 2" xfId="36022"/>
    <cellStyle name="SAPLocked 4" xfId="36023"/>
    <cellStyle name="SAPLocked 4 10" xfId="36024"/>
    <cellStyle name="SAPLocked 4 10 2" xfId="36025"/>
    <cellStyle name="SAPLocked 4 11" xfId="36026"/>
    <cellStyle name="SAPLocked 4 2" xfId="36027"/>
    <cellStyle name="SAPLocked 4 2 2" xfId="36028"/>
    <cellStyle name="SAPLocked 4 3" xfId="36029"/>
    <cellStyle name="SAPLocked 4 3 2" xfId="36030"/>
    <cellStyle name="SAPLocked 4 4" xfId="36031"/>
    <cellStyle name="SAPLocked 4 4 2" xfId="36032"/>
    <cellStyle name="SAPLocked 4 5" xfId="36033"/>
    <cellStyle name="SAPLocked 4 5 2" xfId="36034"/>
    <cellStyle name="SAPLocked 4 6" xfId="36035"/>
    <cellStyle name="SAPLocked 4 6 2" xfId="36036"/>
    <cellStyle name="SAPLocked 4 7" xfId="36037"/>
    <cellStyle name="SAPLocked 4 7 2" xfId="36038"/>
    <cellStyle name="SAPLocked 4 8" xfId="36039"/>
    <cellStyle name="SAPLocked 4 8 2" xfId="36040"/>
    <cellStyle name="SAPLocked 4 9" xfId="36041"/>
    <cellStyle name="SAPLocked 4 9 2" xfId="36042"/>
    <cellStyle name="SAPLocked 5" xfId="36043"/>
    <cellStyle name="SAPLocked 5 2" xfId="36044"/>
    <cellStyle name="SAPLocked 6" xfId="36045"/>
    <cellStyle name="SAPLocked 6 2" xfId="36046"/>
    <cellStyle name="SAPLocked 7" xfId="36047"/>
    <cellStyle name="SAPLocked 7 2" xfId="36048"/>
    <cellStyle name="SAPLocked 8" xfId="36049"/>
    <cellStyle name="SAPLocked 8 2" xfId="36050"/>
    <cellStyle name="SAPLocked 9" xfId="36051"/>
    <cellStyle name="SAPLocked 9 2" xfId="36052"/>
    <cellStyle name="Schlecht 2" xfId="36053"/>
    <cellStyle name="SComment" xfId="36054"/>
    <cellStyle name="ScripFactor" xfId="36055"/>
    <cellStyle name="sdentry" xfId="36056"/>
    <cellStyle name="sdformula" xfId="36057"/>
    <cellStyle name="sdheader" xfId="36058"/>
    <cellStyle name="sdlocked" xfId="36059"/>
    <cellStyle name="secategory" xfId="36060"/>
    <cellStyle name="Section Number" xfId="36061"/>
    <cellStyle name="Section Number 10" xfId="36062"/>
    <cellStyle name="Section Number 2" xfId="36063"/>
    <cellStyle name="Section Number 2 10" xfId="36064"/>
    <cellStyle name="Section Number 2 10 2" xfId="36065"/>
    <cellStyle name="Section Number 2 11" xfId="36066"/>
    <cellStyle name="Section Number 2 12" xfId="36067"/>
    <cellStyle name="Section Number 2 2" xfId="36068"/>
    <cellStyle name="Section Number 2 2 10" xfId="36069"/>
    <cellStyle name="Section Number 2 2 10 2" xfId="36070"/>
    <cellStyle name="Section Number 2 2 2" xfId="36071"/>
    <cellStyle name="Section Number 2 2 2 2" xfId="36072"/>
    <cellStyle name="Section Number 2 2 3" xfId="36073"/>
    <cellStyle name="Section Number 2 2 3 2" xfId="36074"/>
    <cellStyle name="Section Number 2 2 4" xfId="36075"/>
    <cellStyle name="Section Number 2 2 4 2" xfId="36076"/>
    <cellStyle name="Section Number 2 2 5" xfId="36077"/>
    <cellStyle name="Section Number 2 2 5 2" xfId="36078"/>
    <cellStyle name="Section Number 2 2 6" xfId="36079"/>
    <cellStyle name="Section Number 2 2 6 2" xfId="36080"/>
    <cellStyle name="Section Number 2 2 7" xfId="36081"/>
    <cellStyle name="Section Number 2 2 7 2" xfId="36082"/>
    <cellStyle name="Section Number 2 2 8" xfId="36083"/>
    <cellStyle name="Section Number 2 2 8 2" xfId="36084"/>
    <cellStyle name="Section Number 2 2 9" xfId="36085"/>
    <cellStyle name="Section Number 2 2 9 2" xfId="36086"/>
    <cellStyle name="Section Number 2 3" xfId="36087"/>
    <cellStyle name="Section Number 2 3 2" xfId="36088"/>
    <cellStyle name="Section Number 2 4" xfId="36089"/>
    <cellStyle name="Section Number 2 4 2" xfId="36090"/>
    <cellStyle name="Section Number 2 5" xfId="36091"/>
    <cellStyle name="Section Number 2 5 2" xfId="36092"/>
    <cellStyle name="Section Number 2 6" xfId="36093"/>
    <cellStyle name="Section Number 2 6 2" xfId="36094"/>
    <cellStyle name="Section Number 2 7" xfId="36095"/>
    <cellStyle name="Section Number 2 7 2" xfId="36096"/>
    <cellStyle name="Section Number 2 8" xfId="36097"/>
    <cellStyle name="Section Number 2 8 2" xfId="36098"/>
    <cellStyle name="Section Number 2 9" xfId="36099"/>
    <cellStyle name="Section Number 2 9 2" xfId="36100"/>
    <cellStyle name="Section Number 3" xfId="36101"/>
    <cellStyle name="Section Number 3 10" xfId="36102"/>
    <cellStyle name="Section Number 3 10 2" xfId="36103"/>
    <cellStyle name="Section Number 3 2" xfId="36104"/>
    <cellStyle name="Section Number 3 2 2" xfId="36105"/>
    <cellStyle name="Section Number 3 3" xfId="36106"/>
    <cellStyle name="Section Number 3 3 2" xfId="36107"/>
    <cellStyle name="Section Number 3 4" xfId="36108"/>
    <cellStyle name="Section Number 3 4 2" xfId="36109"/>
    <cellStyle name="Section Number 3 5" xfId="36110"/>
    <cellStyle name="Section Number 3 5 2" xfId="36111"/>
    <cellStyle name="Section Number 3 6" xfId="36112"/>
    <cellStyle name="Section Number 3 6 2" xfId="36113"/>
    <cellStyle name="Section Number 3 7" xfId="36114"/>
    <cellStyle name="Section Number 3 7 2" xfId="36115"/>
    <cellStyle name="Section Number 3 8" xfId="36116"/>
    <cellStyle name="Section Number 3 8 2" xfId="36117"/>
    <cellStyle name="Section Number 3 9" xfId="36118"/>
    <cellStyle name="Section Number 3 9 2" xfId="36119"/>
    <cellStyle name="Section Number 4" xfId="36120"/>
    <cellStyle name="Section Number 4 2" xfId="36121"/>
    <cellStyle name="Section Number 5" xfId="36122"/>
    <cellStyle name="Section Number 5 2" xfId="36123"/>
    <cellStyle name="Section Number 6" xfId="36124"/>
    <cellStyle name="Section Number 6 2" xfId="36125"/>
    <cellStyle name="Section Number 7" xfId="36126"/>
    <cellStyle name="Section Number 7 2" xfId="36127"/>
    <cellStyle name="Section Number 8" xfId="36128"/>
    <cellStyle name="Section Number 8 2" xfId="36129"/>
    <cellStyle name="Section Number 9" xfId="36130"/>
    <cellStyle name="Section Number 9 2" xfId="36131"/>
    <cellStyle name="Section Title" xfId="36132"/>
    <cellStyle name="Section_bleu" xfId="36133"/>
    <cellStyle name="seentry" xfId="36134"/>
    <cellStyle name="seformula" xfId="36135"/>
    <cellStyle name="seheader" xfId="36136"/>
    <cellStyle name="selocked" xfId="36137"/>
    <cellStyle name="sepentry" xfId="36138"/>
    <cellStyle name="Set Up for nVision" xfId="36139"/>
    <cellStyle name="SFig" xfId="36140"/>
    <cellStyle name="Sg%" xfId="36141"/>
    <cellStyle name="Shade" xfId="36142"/>
    <cellStyle name="SHADEDSTORES" xfId="36143"/>
    <cellStyle name="SHADEDSTORES 10" xfId="36144"/>
    <cellStyle name="SHADEDSTORES 10 2" xfId="36145"/>
    <cellStyle name="SHADEDSTORES 10 2 2" xfId="36146"/>
    <cellStyle name="SHADEDSTORES 10 3" xfId="36147"/>
    <cellStyle name="SHADEDSTORES 11" xfId="36148"/>
    <cellStyle name="SHADEDSTORES 11 2" xfId="36149"/>
    <cellStyle name="SHADEDSTORES 11 2 2" xfId="36150"/>
    <cellStyle name="SHADEDSTORES 11 3" xfId="36151"/>
    <cellStyle name="SHADEDSTORES 12" xfId="36152"/>
    <cellStyle name="SHADEDSTORES 12 2" xfId="36153"/>
    <cellStyle name="SHADEDSTORES 12 2 2" xfId="36154"/>
    <cellStyle name="SHADEDSTORES 12 3" xfId="36155"/>
    <cellStyle name="SHADEDSTORES 13" xfId="36156"/>
    <cellStyle name="SHADEDSTORES 13 2" xfId="36157"/>
    <cellStyle name="SHADEDSTORES 13 2 2" xfId="36158"/>
    <cellStyle name="SHADEDSTORES 13 3" xfId="36159"/>
    <cellStyle name="SHADEDSTORES 14" xfId="36160"/>
    <cellStyle name="SHADEDSTORES 14 2" xfId="36161"/>
    <cellStyle name="SHADEDSTORES 14 2 2" xfId="36162"/>
    <cellStyle name="SHADEDSTORES 14 3" xfId="36163"/>
    <cellStyle name="SHADEDSTORES 15" xfId="36164"/>
    <cellStyle name="SHADEDSTORES 15 2" xfId="36165"/>
    <cellStyle name="SHADEDSTORES 15 2 2" xfId="36166"/>
    <cellStyle name="SHADEDSTORES 15 3" xfId="36167"/>
    <cellStyle name="SHADEDSTORES 16" xfId="36168"/>
    <cellStyle name="SHADEDSTORES 16 2" xfId="36169"/>
    <cellStyle name="SHADEDSTORES 17" xfId="36170"/>
    <cellStyle name="SHADEDSTORES 2" xfId="36171"/>
    <cellStyle name="SHADEDSTORES 2 10" xfId="36172"/>
    <cellStyle name="SHADEDSTORES 2 10 2" xfId="36173"/>
    <cellStyle name="SHADEDSTORES 2 10 2 2" xfId="36174"/>
    <cellStyle name="SHADEDSTORES 2 10 3" xfId="36175"/>
    <cellStyle name="SHADEDSTORES 2 11" xfId="36176"/>
    <cellStyle name="SHADEDSTORES 2 11 2" xfId="36177"/>
    <cellStyle name="SHADEDSTORES 2 11 2 2" xfId="36178"/>
    <cellStyle name="SHADEDSTORES 2 11 3" xfId="36179"/>
    <cellStyle name="SHADEDSTORES 2 12" xfId="36180"/>
    <cellStyle name="SHADEDSTORES 2 12 2" xfId="36181"/>
    <cellStyle name="SHADEDSTORES 2 12 2 2" xfId="36182"/>
    <cellStyle name="SHADEDSTORES 2 12 3" xfId="36183"/>
    <cellStyle name="SHADEDSTORES 2 13" xfId="36184"/>
    <cellStyle name="SHADEDSTORES 2 13 2" xfId="36185"/>
    <cellStyle name="SHADEDSTORES 2 13 2 2" xfId="36186"/>
    <cellStyle name="SHADEDSTORES 2 13 3" xfId="36187"/>
    <cellStyle name="SHADEDSTORES 2 14" xfId="36188"/>
    <cellStyle name="SHADEDSTORES 2 14 2" xfId="36189"/>
    <cellStyle name="SHADEDSTORES 2 14 2 2" xfId="36190"/>
    <cellStyle name="SHADEDSTORES 2 14 3" xfId="36191"/>
    <cellStyle name="SHADEDSTORES 2 15" xfId="36192"/>
    <cellStyle name="SHADEDSTORES 2 15 2" xfId="36193"/>
    <cellStyle name="SHADEDSTORES 2 15 2 2" xfId="36194"/>
    <cellStyle name="SHADEDSTORES 2 15 3" xfId="36195"/>
    <cellStyle name="SHADEDSTORES 2 16" xfId="36196"/>
    <cellStyle name="SHADEDSTORES 2 16 2" xfId="36197"/>
    <cellStyle name="SHADEDSTORES 2 16 2 2" xfId="36198"/>
    <cellStyle name="SHADEDSTORES 2 16 3" xfId="36199"/>
    <cellStyle name="SHADEDSTORES 2 17" xfId="36200"/>
    <cellStyle name="SHADEDSTORES 2 17 2" xfId="36201"/>
    <cellStyle name="SHADEDSTORES 2 17 2 2" xfId="36202"/>
    <cellStyle name="SHADEDSTORES 2 17 3" xfId="36203"/>
    <cellStyle name="SHADEDSTORES 2 18" xfId="36204"/>
    <cellStyle name="SHADEDSTORES 2 18 2" xfId="36205"/>
    <cellStyle name="SHADEDSTORES 2 18 2 2" xfId="36206"/>
    <cellStyle name="SHADEDSTORES 2 18 3" xfId="36207"/>
    <cellStyle name="SHADEDSTORES 2 19" xfId="36208"/>
    <cellStyle name="SHADEDSTORES 2 19 2" xfId="36209"/>
    <cellStyle name="SHADEDSTORES 2 2" xfId="36210"/>
    <cellStyle name="SHADEDSTORES 2 2 2" xfId="36211"/>
    <cellStyle name="SHADEDSTORES 2 2 2 2" xfId="36212"/>
    <cellStyle name="SHADEDSTORES 2 2 3" xfId="36213"/>
    <cellStyle name="SHADEDSTORES 2 20" xfId="36214"/>
    <cellStyle name="SHADEDSTORES 2 20 2" xfId="36215"/>
    <cellStyle name="SHADEDSTORES 2 21" xfId="36216"/>
    <cellStyle name="SHADEDSTORES 2 3" xfId="36217"/>
    <cellStyle name="SHADEDSTORES 2 3 2" xfId="36218"/>
    <cellStyle name="SHADEDSTORES 2 3 2 2" xfId="36219"/>
    <cellStyle name="SHADEDSTORES 2 3 3" xfId="36220"/>
    <cellStyle name="SHADEDSTORES 2 4" xfId="36221"/>
    <cellStyle name="SHADEDSTORES 2 4 2" xfId="36222"/>
    <cellStyle name="SHADEDSTORES 2 4 2 2" xfId="36223"/>
    <cellStyle name="SHADEDSTORES 2 4 3" xfId="36224"/>
    <cellStyle name="SHADEDSTORES 2 5" xfId="36225"/>
    <cellStyle name="SHADEDSTORES 2 5 2" xfId="36226"/>
    <cellStyle name="SHADEDSTORES 2 5 2 2" xfId="36227"/>
    <cellStyle name="SHADEDSTORES 2 5 3" xfId="36228"/>
    <cellStyle name="SHADEDSTORES 2 6" xfId="36229"/>
    <cellStyle name="SHADEDSTORES 2 6 2" xfId="36230"/>
    <cellStyle name="SHADEDSTORES 2 6 2 2" xfId="36231"/>
    <cellStyle name="SHADEDSTORES 2 6 3" xfId="36232"/>
    <cellStyle name="SHADEDSTORES 2 7" xfId="36233"/>
    <cellStyle name="SHADEDSTORES 2 7 2" xfId="36234"/>
    <cellStyle name="SHADEDSTORES 2 7 2 2" xfId="36235"/>
    <cellStyle name="SHADEDSTORES 2 7 3" xfId="36236"/>
    <cellStyle name="SHADEDSTORES 2 8" xfId="36237"/>
    <cellStyle name="SHADEDSTORES 2 8 2" xfId="36238"/>
    <cellStyle name="SHADEDSTORES 2 8 2 2" xfId="36239"/>
    <cellStyle name="SHADEDSTORES 2 8 3" xfId="36240"/>
    <cellStyle name="SHADEDSTORES 2 9" xfId="36241"/>
    <cellStyle name="SHADEDSTORES 2 9 2" xfId="36242"/>
    <cellStyle name="SHADEDSTORES 2 9 2 2" xfId="36243"/>
    <cellStyle name="SHADEDSTORES 2 9 3" xfId="36244"/>
    <cellStyle name="SHADEDSTORES 3" xfId="36245"/>
    <cellStyle name="SHADEDSTORES 3 2" xfId="36246"/>
    <cellStyle name="SHADEDSTORES 3 2 2" xfId="36247"/>
    <cellStyle name="SHADEDSTORES 3 3" xfId="36248"/>
    <cellStyle name="SHADEDSTORES 4" xfId="36249"/>
    <cellStyle name="SHADEDSTORES 4 2" xfId="36250"/>
    <cellStyle name="SHADEDSTORES 4 2 2" xfId="36251"/>
    <cellStyle name="SHADEDSTORES 4 3" xfId="36252"/>
    <cellStyle name="SHADEDSTORES 5" xfId="36253"/>
    <cellStyle name="SHADEDSTORES 5 2" xfId="36254"/>
    <cellStyle name="SHADEDSTORES 5 2 2" xfId="36255"/>
    <cellStyle name="SHADEDSTORES 5 3" xfId="36256"/>
    <cellStyle name="SHADEDSTORES 6" xfId="36257"/>
    <cellStyle name="SHADEDSTORES 6 2" xfId="36258"/>
    <cellStyle name="SHADEDSTORES 6 2 2" xfId="36259"/>
    <cellStyle name="SHADEDSTORES 6 3" xfId="36260"/>
    <cellStyle name="SHADEDSTORES 7" xfId="36261"/>
    <cellStyle name="SHADEDSTORES 7 2" xfId="36262"/>
    <cellStyle name="SHADEDSTORES 7 2 2" xfId="36263"/>
    <cellStyle name="SHADEDSTORES 7 3" xfId="36264"/>
    <cellStyle name="SHADEDSTORES 8" xfId="36265"/>
    <cellStyle name="SHADEDSTORES 8 2" xfId="36266"/>
    <cellStyle name="SHADEDSTORES 8 2 2" xfId="36267"/>
    <cellStyle name="SHADEDSTORES 8 3" xfId="36268"/>
    <cellStyle name="SHADEDSTORES 9" xfId="36269"/>
    <cellStyle name="SHADEDSTORES 9 2" xfId="36270"/>
    <cellStyle name="SHADEDSTORES 9 2 2" xfId="36271"/>
    <cellStyle name="SHADEDSTORES 9 3" xfId="36272"/>
    <cellStyle name="Shading" xfId="36273"/>
    <cellStyle name="share_price" xfId="36274"/>
    <cellStyle name="Sheet_title" xfId="36275"/>
    <cellStyle name="SI%" xfId="36276"/>
    <cellStyle name="Size10Pt" xfId="36277"/>
    <cellStyle name="Size12Pt" xfId="36278"/>
    <cellStyle name="Size8Pt" xfId="36279"/>
    <cellStyle name="Small Cost" xfId="36280"/>
    <cellStyle name="Small Cost 2" xfId="36281"/>
    <cellStyle name="Small Cost 2 10" xfId="36282"/>
    <cellStyle name="Small Cost 2 10 2" xfId="36283"/>
    <cellStyle name="Small Cost 2 11" xfId="36284"/>
    <cellStyle name="Small Cost 2 11 2" xfId="36285"/>
    <cellStyle name="Small Cost 2 12" xfId="36286"/>
    <cellStyle name="Small Cost 2 12 2" xfId="36287"/>
    <cellStyle name="Small Cost 2 13" xfId="36288"/>
    <cellStyle name="Small Cost 2 13 2" xfId="36289"/>
    <cellStyle name="Small Cost 2 14" xfId="36290"/>
    <cellStyle name="Small Cost 2 14 2" xfId="36291"/>
    <cellStyle name="Small Cost 2 15" xfId="36292"/>
    <cellStyle name="Small Cost 2 15 2" xfId="36293"/>
    <cellStyle name="Small Cost 2 16" xfId="36294"/>
    <cellStyle name="Small Cost 2 16 2" xfId="36295"/>
    <cellStyle name="Small Cost 2 17" xfId="36296"/>
    <cellStyle name="Small Cost 2 18" xfId="36297"/>
    <cellStyle name="Small Cost 2 19" xfId="36298"/>
    <cellStyle name="Small Cost 2 2" xfId="36299"/>
    <cellStyle name="Small Cost 2 2 2" xfId="36300"/>
    <cellStyle name="Small Cost 2 3" xfId="36301"/>
    <cellStyle name="Small Cost 2 3 2" xfId="36302"/>
    <cellStyle name="Small Cost 2 4" xfId="36303"/>
    <cellStyle name="Small Cost 2 4 2" xfId="36304"/>
    <cellStyle name="Small Cost 2 5" xfId="36305"/>
    <cellStyle name="Small Cost 2 5 2" xfId="36306"/>
    <cellStyle name="Small Cost 2 6" xfId="36307"/>
    <cellStyle name="Small Cost 2 6 2" xfId="36308"/>
    <cellStyle name="Small Cost 2 7" xfId="36309"/>
    <cellStyle name="Small Cost 2 7 2" xfId="36310"/>
    <cellStyle name="Small Cost 2 8" xfId="36311"/>
    <cellStyle name="Small Cost 2 8 2" xfId="36312"/>
    <cellStyle name="Small Cost 2 9" xfId="36313"/>
    <cellStyle name="Small Cost 2 9 2" xfId="36314"/>
    <cellStyle name="Small Cost 3" xfId="36315"/>
    <cellStyle name="Small Cost 3 2" xfId="36316"/>
    <cellStyle name="Small Cost 4" xfId="36317"/>
    <cellStyle name="Small Cost 4 2" xfId="36318"/>
    <cellStyle name="Small Cost 5" xfId="36319"/>
    <cellStyle name="Small Cost 5 2" xfId="36320"/>
    <cellStyle name="Small Cost 6" xfId="36321"/>
    <cellStyle name="Small Cost 6 2" xfId="36322"/>
    <cellStyle name="Small Currency" xfId="36323"/>
    <cellStyle name="Small Number" xfId="36324"/>
    <cellStyle name="Small Percentage" xfId="36325"/>
    <cellStyle name="Smart Bold" xfId="36326"/>
    <cellStyle name="Smart Subtotal" xfId="36327"/>
    <cellStyle name="Sname" xfId="36328"/>
    <cellStyle name="Source" xfId="36329"/>
    <cellStyle name="Standaard" xfId="0" builtinId="0"/>
    <cellStyle name="Standaard 10 2" xfId="230"/>
    <cellStyle name="Standaard 2" xfId="129"/>
    <cellStyle name="Standaard 2 2" xfId="62"/>
    <cellStyle name="Standaard 2 2 2" xfId="280"/>
    <cellStyle name="Standaard 2 2 3" xfId="36373"/>
    <cellStyle name="Standaard 2 3" xfId="182"/>
    <cellStyle name="Standaard 2 3 2" xfId="281"/>
    <cellStyle name="Standaard 2 3 2 2" xfId="351"/>
    <cellStyle name="Standaard 2 4" xfId="282"/>
    <cellStyle name="Standaard 2 4 2" xfId="283"/>
    <cellStyle name="Standaard 2 4 2 2" xfId="352"/>
    <cellStyle name="Standaard 3" xfId="131"/>
    <cellStyle name="Standaard 3 2" xfId="198"/>
    <cellStyle name="Standaard 3 2 2" xfId="284"/>
    <cellStyle name="Standaard 3 3" xfId="285"/>
    <cellStyle name="Standaard 3 4" xfId="286"/>
    <cellStyle name="Standaard 3 4 2" xfId="354"/>
    <cellStyle name="Standaard 3 5" xfId="353"/>
    <cellStyle name="Standaard 4" xfId="132"/>
    <cellStyle name="Standaard 4 2" xfId="225"/>
    <cellStyle name="Standaard 4 3" xfId="287"/>
    <cellStyle name="Standaard 5" xfId="184"/>
    <cellStyle name="Standaard 5 2" xfId="288"/>
    <cellStyle name="Standaard 5 3" xfId="355"/>
    <cellStyle name="Standaard 6" xfId="192"/>
    <cellStyle name="Standaard 6 2" xfId="290"/>
    <cellStyle name="Standaard 6 2 2" xfId="291"/>
    <cellStyle name="Standaard 6 2 2 2" xfId="356"/>
    <cellStyle name="Standaard 6 3" xfId="292"/>
    <cellStyle name="Standaard 6 3 2" xfId="357"/>
    <cellStyle name="Standaard 6 4" xfId="289"/>
    <cellStyle name="Standaard 7" xfId="195"/>
    <cellStyle name="Standaard 7 2" xfId="358"/>
    <cellStyle name="Standaard 7 3" xfId="293"/>
    <cellStyle name="Standaard 8" xfId="226"/>
    <cellStyle name="Standaard 8 2" xfId="302"/>
    <cellStyle name="Standaard 9" xfId="617"/>
    <cellStyle name="Standaard ACM-DE" xfId="4"/>
    <cellStyle name="Standaard_20110830 TI berekening 2012 E - v3 PwA" xfId="36376"/>
    <cellStyle name="Standaard_20120516 - TI-berekening 2013 Elektriciteit (concept) opm HK" xfId="383"/>
    <cellStyle name="Standaard_Rekenmodel inkoopkosten transport NE4R v2" xfId="384"/>
    <cellStyle name="Titel" xfId="28" builtinId="15" hidden="1"/>
    <cellStyle name="Titel" xfId="36333" builtinId="15" customBuiltin="1"/>
    <cellStyle name="Titel 2" xfId="118"/>
    <cellStyle name="Title" xfId="119"/>
    <cellStyle name="Title 2" xfId="178"/>
    <cellStyle name="Toelichting" xfId="15"/>
    <cellStyle name="Totaal" xfId="35" builtinId="25" hidden="1"/>
    <cellStyle name="Totaal" xfId="36348" builtinId="25" customBuiltin="1"/>
    <cellStyle name="Totaal 2" xfId="120"/>
    <cellStyle name="Totaal 2 2" xfId="295"/>
    <cellStyle name="Totaal 2 2 2" xfId="360"/>
    <cellStyle name="Totaal 2 2 3" xfId="376"/>
    <cellStyle name="Totaal 2 3" xfId="296"/>
    <cellStyle name="Totaal 2 3 2" xfId="361"/>
    <cellStyle name="Totaal 2 3 3" xfId="377"/>
    <cellStyle name="Totaal 2 4" xfId="359"/>
    <cellStyle name="Totaal 2 5" xfId="375"/>
    <cellStyle name="Totaal 2 6" xfId="294"/>
    <cellStyle name="Total" xfId="121"/>
    <cellStyle name="Total 2" xfId="179"/>
    <cellStyle name="Total 2 2" xfId="363"/>
    <cellStyle name="Total 2 3" xfId="379"/>
    <cellStyle name="Total 2 4" xfId="298"/>
    <cellStyle name="Total 3" xfId="362"/>
    <cellStyle name="Total 4" xfId="378"/>
    <cellStyle name="Total 5" xfId="297"/>
    <cellStyle name="Uitvoer" xfId="17" builtinId="21" hidden="1"/>
    <cellStyle name="Uitvoer" xfId="36342" builtinId="21" customBuiltin="1"/>
    <cellStyle name="Uitvoer 2" xfId="122"/>
    <cellStyle name="Uitvoer 2 2" xfId="300"/>
    <cellStyle name="Uitvoer 2 2 2" xfId="365"/>
    <cellStyle name="Uitvoer 2 2 3" xfId="381"/>
    <cellStyle name="Uitvoer 2 3" xfId="301"/>
    <cellStyle name="Uitvoer 2 3 2" xfId="366"/>
    <cellStyle name="Uitvoer 2 3 3" xfId="382"/>
    <cellStyle name="Uitvoer 2 4" xfId="364"/>
    <cellStyle name="Uitvoer 2 5" xfId="380"/>
    <cellStyle name="Uitvoer 2 6" xfId="299"/>
    <cellStyle name="Valuta" xfId="25" builtinId="4" hidden="1"/>
    <cellStyle name="Valuta [0]" xfId="26" builtinId="7" hidden="1"/>
    <cellStyle name="Valuta 2" xfId="193"/>
    <cellStyle name="Valuta 2 2" xfId="194"/>
    <cellStyle name="Verklarende tekst" xfId="34" builtinId="53" hidden="1"/>
    <cellStyle name="Verklarende tekst" xfId="36347" builtinId="53" customBuiltin="1"/>
    <cellStyle name="Verklarende tekst 2" xfId="123"/>
    <cellStyle name="Waarschuwingstekst" xfId="33" builtinId="11" hidden="1"/>
    <cellStyle name="Waarschuwingstekst" xfId="36346" builtinId="11" customBuiltin="1"/>
    <cellStyle name="Waarschuwingstekst 2" xfId="124"/>
    <cellStyle name="Warning Text" xfId="125"/>
    <cellStyle name="Warning Text 2" xfId="180"/>
    <cellStyle name="WIt" xfId="181"/>
  </cellStyles>
  <dxfs count="0"/>
  <tableStyles count="0" defaultTableStyle="TableStyleMedium2" defaultPivotStyle="PivotStyleLight16"/>
  <colors>
    <mruColors>
      <color rgb="FFCCFFCC"/>
      <color rgb="FFFFCCFF"/>
      <color rgb="FFFFFFCC"/>
      <color rgb="FFFFCC99"/>
      <color rgb="FFCCFFFF"/>
      <color rgb="FFCCC8D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146850</xdr:colOff>
      <xdr:row>19</xdr:row>
      <xdr:rowOff>8005</xdr:rowOff>
    </xdr:from>
    <xdr:to>
      <xdr:col>13</xdr:col>
      <xdr:colOff>126850</xdr:colOff>
      <xdr:row>23</xdr:row>
      <xdr:rowOff>10828</xdr:rowOff>
    </xdr:to>
    <xdr:sp macro="" textlink="">
      <xdr:nvSpPr>
        <xdr:cNvPr id="9" name="Rechthoek 8"/>
        <xdr:cNvSpPr/>
      </xdr:nvSpPr>
      <xdr:spPr>
        <a:xfrm>
          <a:off x="5633250" y="3379855"/>
          <a:ext cx="1808800" cy="764823"/>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Tarievenbladen</a:t>
          </a:r>
          <a:endParaRPr kumimoji="0" lang="nl-NL" sz="14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6</xdr:col>
      <xdr:colOff>19051</xdr:colOff>
      <xdr:row>18</xdr:row>
      <xdr:rowOff>187280</xdr:rowOff>
    </xdr:from>
    <xdr:to>
      <xdr:col>9</xdr:col>
      <xdr:colOff>3283</xdr:colOff>
      <xdr:row>22</xdr:row>
      <xdr:rowOff>190105</xdr:rowOff>
    </xdr:to>
    <xdr:sp macro="" textlink="">
      <xdr:nvSpPr>
        <xdr:cNvPr id="10" name="Rechthoek 9"/>
        <xdr:cNvSpPr/>
      </xdr:nvSpPr>
      <xdr:spPr>
        <a:xfrm>
          <a:off x="3067051" y="3368630"/>
          <a:ext cx="1813032" cy="764825"/>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a:ea typeface="+mn-ea"/>
              <a:cs typeface="+mn-cs"/>
            </a:rPr>
            <a:t>Totale inkomsten 2019</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800" b="1" i="0" u="none" strike="noStrike" kern="0" cap="none" spc="0" normalizeH="0" baseline="0">
              <a:ln>
                <a:noFill/>
              </a:ln>
              <a:solidFill>
                <a:srgbClr val="FFFFFF"/>
              </a:solidFill>
              <a:effectLst/>
              <a:uLnTx/>
              <a:uFillTx/>
              <a:latin typeface="Arial"/>
              <a:ea typeface="+mn-ea"/>
              <a:cs typeface="+mn-cs"/>
            </a:rPr>
            <a:t>(dit bestand)</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4</xdr:col>
      <xdr:colOff>549007</xdr:colOff>
      <xdr:row>20</xdr:row>
      <xdr:rowOff>188693</xdr:rowOff>
    </xdr:from>
    <xdr:to>
      <xdr:col>6</xdr:col>
      <xdr:colOff>19051</xdr:colOff>
      <xdr:row>21</xdr:row>
      <xdr:rowOff>12620</xdr:rowOff>
    </xdr:to>
    <xdr:cxnSp macro="">
      <xdr:nvCxnSpPr>
        <xdr:cNvPr id="11" name="Rechte verbindingslijn met pijl 10"/>
        <xdr:cNvCxnSpPr>
          <a:stCxn id="13" idx="3"/>
          <a:endCxn id="10" idx="1"/>
        </xdr:cNvCxnSpPr>
      </xdr:nvCxnSpPr>
      <xdr:spPr>
        <a:xfrm flipV="1">
          <a:off x="2377807" y="3751043"/>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9</xdr:col>
      <xdr:colOff>3283</xdr:colOff>
      <xdr:row>20</xdr:row>
      <xdr:rowOff>188693</xdr:rowOff>
    </xdr:from>
    <xdr:to>
      <xdr:col>10</xdr:col>
      <xdr:colOff>146850</xdr:colOff>
      <xdr:row>21</xdr:row>
      <xdr:rowOff>9417</xdr:rowOff>
    </xdr:to>
    <xdr:cxnSp macro="">
      <xdr:nvCxnSpPr>
        <xdr:cNvPr id="12" name="Rechte verbindingslijn met pijl 11"/>
        <xdr:cNvCxnSpPr>
          <a:stCxn id="10" idx="3"/>
          <a:endCxn id="9" idx="1"/>
        </xdr:cNvCxnSpPr>
      </xdr:nvCxnSpPr>
      <xdr:spPr>
        <a:xfrm>
          <a:off x="4880083" y="3751043"/>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1</xdr:col>
      <xdr:colOff>179293</xdr:colOff>
      <xdr:row>19</xdr:row>
      <xdr:rowOff>33620</xdr:rowOff>
    </xdr:from>
    <xdr:to>
      <xdr:col>4</xdr:col>
      <xdr:colOff>549007</xdr:colOff>
      <xdr:row>22</xdr:row>
      <xdr:rowOff>182120</xdr:rowOff>
    </xdr:to>
    <xdr:sp macro="" textlink="">
      <xdr:nvSpPr>
        <xdr:cNvPr id="13" name="Rechthoek 12"/>
        <xdr:cNvSpPr/>
      </xdr:nvSpPr>
      <xdr:spPr>
        <a:xfrm>
          <a:off x="179293" y="3405470"/>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6</xdr:col>
      <xdr:colOff>22410</xdr:colOff>
      <xdr:row>11</xdr:row>
      <xdr:rowOff>78441</xdr:rowOff>
    </xdr:from>
    <xdr:to>
      <xdr:col>8</xdr:col>
      <xdr:colOff>635292</xdr:colOff>
      <xdr:row>15</xdr:row>
      <xdr:rowOff>81265</xdr:rowOff>
    </xdr:to>
    <xdr:sp macro="" textlink="">
      <xdr:nvSpPr>
        <xdr:cNvPr id="14" name="Stroomdiagram: Proces 13"/>
        <xdr:cNvSpPr/>
      </xdr:nvSpPr>
      <xdr:spPr>
        <a:xfrm>
          <a:off x="3070410" y="1926291"/>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7</xdr:col>
      <xdr:colOff>314564</xdr:colOff>
      <xdr:row>15</xdr:row>
      <xdr:rowOff>81265</xdr:rowOff>
    </xdr:from>
    <xdr:to>
      <xdr:col>7</xdr:col>
      <xdr:colOff>318084</xdr:colOff>
      <xdr:row>18</xdr:row>
      <xdr:rowOff>187280</xdr:rowOff>
    </xdr:to>
    <xdr:cxnSp macro="">
      <xdr:nvCxnSpPr>
        <xdr:cNvPr id="15" name="Rechte verbindingslijn met pijl 14"/>
        <xdr:cNvCxnSpPr>
          <a:stCxn id="14" idx="2"/>
          <a:endCxn id="10" idx="0"/>
        </xdr:cNvCxnSpPr>
      </xdr:nvCxnSpPr>
      <xdr:spPr>
        <a:xfrm>
          <a:off x="3972164" y="2691115"/>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Groot\AppData\Local\Microsoft\Windows\Temporary%20Internet%20Files\Content.Outlook\BV2YK9DL\kapitaalkostenmodel%20Classic%20ultimo%2020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763103\Local%20Settings\Temporary%20Internet%20Files\OLK21C\NE-PRD(i)-10-01%20CONCEPT%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07%20DN\103407%20103408%20PRD%20NG%20NE%202009\3.%20Opzet%20informatieverzoek\Gas\NG-PRD(i)-10-01%20-%20CONCEPT%2015JANUARI%2020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exas\ek\Afdelingsdata%20DREV\07%20DN\Administratie%20Totale%20Inkomsten%20RNBs\03.%20TI%20administratie%20Gas\2.%20TI-recht\NG3R%20-%202009\TI-recht%202009%20REND%20-%20x-factoren%20NG3R%20na%20bob%20Rend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TE\ALGEMEEN\Tarieven\Tarieven%202002%20netbeheerders\AuditMod%20I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08%20Netten\02%20Persoon\Groot\_Backup\Database\Basismodel%20CB%20NE\CB%20met%20activawaarde%20dte\Kopie%20van%20030205%20X_CB%20NE%20DEA%20Model%20CB%20met%20activawaarde%20dt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nma.nl/images/103636_Gewijzigd_rekenmodel_x-factor_en_rekenvolumina22-14668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exas\ek\07%20DN\103221%20NE5R%20(vanaf%202011)\13%20Data%20en%20berekeningen\Kapitaalkosten\100913%20Kapitaalkosten%20v6.5%20INTER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Data G"/>
      <sheetName val="Kapitaalkosten Gasaansluiting"/>
      <sheetName val="Data Gasaansluiting"/>
      <sheetName val="Netbeheerders"/>
      <sheetName val="Kapitaalkosten Classic"/>
      <sheetName val="Data E"/>
      <sheetName val="CPI en WACC"/>
    </sheetNames>
    <sheetDataSet>
      <sheetData sheetId="0" refreshError="1"/>
      <sheetData sheetId="1"/>
      <sheetData sheetId="2">
        <row r="1">
          <cell r="C1" t="str">
            <v>STEDIN</v>
          </cell>
        </row>
      </sheetData>
      <sheetData sheetId="3" refreshError="1"/>
      <sheetData sheetId="4">
        <row r="2">
          <cell r="B2" t="str">
            <v>ALLE</v>
          </cell>
        </row>
        <row r="3">
          <cell r="B3" t="str">
            <v>MOSA</v>
          </cell>
        </row>
        <row r="4">
          <cell r="B4" t="str">
            <v>ONS</v>
          </cell>
        </row>
        <row r="5">
          <cell r="B5" t="str">
            <v>COGAS</v>
          </cell>
        </row>
        <row r="6">
          <cell r="B6" t="str">
            <v>DELTA</v>
          </cell>
        </row>
        <row r="7">
          <cell r="B7" t="str">
            <v>DELTA HS</v>
          </cell>
        </row>
        <row r="8">
          <cell r="B8" t="str">
            <v>DELTA EXCL HS</v>
          </cell>
        </row>
        <row r="9">
          <cell r="B9" t="str">
            <v>ENDINET</v>
          </cell>
        </row>
        <row r="10">
          <cell r="B10" t="str">
            <v>ENEXIS</v>
          </cell>
        </row>
        <row r="11">
          <cell r="B11" t="str">
            <v>ENEXIS HS</v>
          </cell>
        </row>
        <row r="12">
          <cell r="B12" t="str">
            <v>ENEXIS EXCL HS</v>
          </cell>
        </row>
        <row r="13">
          <cell r="B13" t="str">
            <v>HAARLEMMERMEER</v>
          </cell>
        </row>
        <row r="14">
          <cell r="B14" t="str">
            <v>INTERGAS</v>
          </cell>
        </row>
        <row r="15">
          <cell r="B15" t="str">
            <v>LIANDER</v>
          </cell>
        </row>
        <row r="16">
          <cell r="B16" t="str">
            <v>LIANDER HS</v>
          </cell>
        </row>
        <row r="17">
          <cell r="B17" t="str">
            <v>LIANDER EXCL HS</v>
          </cell>
        </row>
        <row r="18">
          <cell r="B18" t="str">
            <v>OBRAGAS</v>
          </cell>
        </row>
        <row r="19">
          <cell r="B19" t="str">
            <v>RENDO</v>
          </cell>
        </row>
        <row r="20">
          <cell r="B20" t="str">
            <v>STEDIN</v>
          </cell>
        </row>
        <row r="21">
          <cell r="B21" t="str">
            <v>WESTLAND</v>
          </cell>
        </row>
        <row r="22">
          <cell r="B22" t="str">
            <v>ZEBRA</v>
          </cell>
        </row>
        <row r="23">
          <cell r="B23" t="str">
            <v>SECTOR EXCL HS</v>
          </cell>
        </row>
        <row r="24">
          <cell r="B24" t="str">
            <v>SECTOR HS</v>
          </cell>
        </row>
        <row r="25">
          <cell r="B25" t="str">
            <v>SECTOR</v>
          </cell>
        </row>
      </sheetData>
      <sheetData sheetId="5"/>
      <sheetData sheetId="6"/>
      <sheetData sheetId="7">
        <row r="6">
          <cell r="C6" t="str">
            <v>CPI</v>
          </cell>
        </row>
        <row r="7">
          <cell r="C7">
            <v>2.5000000000000001E-2</v>
          </cell>
        </row>
        <row r="8">
          <cell r="C8">
            <v>4.7E-2</v>
          </cell>
        </row>
        <row r="9">
          <cell r="C9">
            <v>3.3000000000000002E-2</v>
          </cell>
        </row>
        <row r="10">
          <cell r="C10">
            <v>2.1000000000000001E-2</v>
          </cell>
        </row>
        <row r="11">
          <cell r="C11">
            <v>1.0999999999999999E-2</v>
          </cell>
        </row>
        <row r="12">
          <cell r="C12">
            <v>1.7999999999999999E-2</v>
          </cell>
        </row>
        <row r="13">
          <cell r="C13">
            <v>1.4E-2</v>
          </cell>
        </row>
        <row r="14">
          <cell r="C14">
            <v>1.0999999999999999E-2</v>
          </cell>
        </row>
        <row r="15">
          <cell r="C15">
            <v>3.2000000000000001E-2</v>
          </cell>
        </row>
        <row r="16">
          <cell r="C16">
            <v>3.0000000000000001E-3</v>
          </cell>
        </row>
        <row r="17">
          <cell r="C17">
            <v>1.4999999999999999E-2</v>
          </cell>
        </row>
        <row r="18">
          <cell r="C18">
            <v>2.5999999999999999E-2</v>
          </cell>
        </row>
        <row r="19">
          <cell r="C19">
            <v>2.3E-2</v>
          </cell>
        </row>
        <row r="20">
          <cell r="C20">
            <v>2.8000000000000001E-2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 Adresgegevens"/>
      <sheetName val="Tabel 2A - Bijz mutaties activa"/>
      <sheetName val="Tabel 3 - Operationele Kosten "/>
      <sheetName val="Tabel 4 - Omzet Transportdienst"/>
      <sheetName val="Tabel 5A - Omzet PAV"/>
      <sheetName val="Tabel 5B - Bijdrage EAV"/>
      <sheetName val="Tabel 6 - Opbrengsten"/>
      <sheetName val="Tabel 7 - Volumes invoeding"/>
      <sheetName val="Tabel 8 - Toelichting"/>
    </sheetNames>
    <sheetDataSet>
      <sheetData sheetId="0" refreshError="1"/>
      <sheetData sheetId="1">
        <row r="46">
          <cell r="F46">
            <v>0</v>
          </cell>
          <cell r="J46">
            <v>0</v>
          </cell>
          <cell r="N46">
            <v>0</v>
          </cell>
          <cell r="R46">
            <v>0</v>
          </cell>
          <cell r="V46">
            <v>0</v>
          </cell>
          <cell r="Z46">
            <v>0</v>
          </cell>
          <cell r="AD46">
            <v>0</v>
          </cell>
          <cell r="AH46">
            <v>0</v>
          </cell>
          <cell r="AL46">
            <v>0</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1 - Adresgegevens"/>
      <sheetName val="Tabel 2 - Investeringen"/>
      <sheetName val="Tabel 2A - Bijz mutaties activa"/>
      <sheetName val="Tabel 3 - OPEX Transport"/>
      <sheetName val="Tabel 3A - OPEX Gasaansl"/>
      <sheetName val="Tabel 4 - Omzet transportdienst"/>
      <sheetName val="Tabel 5 - PAV Aansluitingen"/>
      <sheetName val="Tabel 5A - EAV Aansluitingen"/>
      <sheetName val="Tabel 6-Benutte cap grootverbr"/>
      <sheetName val="Tabel 7 - Toelichting"/>
    </sheetNames>
    <sheetDataSet>
      <sheetData sheetId="0" refreshError="1"/>
      <sheetData sheetId="1" refreshError="1"/>
      <sheetData sheetId="2">
        <row r="39">
          <cell r="H39">
            <v>0</v>
          </cell>
          <cell r="L39">
            <v>0</v>
          </cell>
          <cell r="P39">
            <v>0</v>
          </cell>
          <cell r="T39">
            <v>0</v>
          </cell>
          <cell r="X39">
            <v>0</v>
          </cell>
          <cell r="AB39">
            <v>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Nacalc LH2009 (REND)"/>
      <sheetName val="Lokale heffingen (LH)"/>
      <sheetName val="TI-recht 2009 (per heden)"/>
      <sheetName val="Vanaf hier oorspr. bestand --&gt; "/>
      <sheetName val="x-factor"/>
      <sheetName val="Eindinkomsten"/>
      <sheetName val="Productiviteit"/>
      <sheetName val="Kosten"/>
      <sheetName val="SO"/>
      <sheetName val="Sectortarieven"/>
      <sheetName val="Tarieven"/>
      <sheetName val="Rekenvol"/>
      <sheetName val="Volumes"/>
      <sheetName val="ORV"/>
      <sheetName val="CPI"/>
      <sheetName val="Graadda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
      <sheetName val="Data"/>
      <sheetName val="AuditMod"/>
    </sheetNames>
    <sheetDataSet>
      <sheetData sheetId="0">
        <row r="3">
          <cell r="E3">
            <v>0.05</v>
          </cell>
        </row>
        <row r="4">
          <cell r="E4">
            <v>6.6000000000000003E-2</v>
          </cell>
        </row>
      </sheetData>
      <sheetData sheetId="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2)"/>
      <sheetName val="constants"/>
      <sheetName val="Data"/>
      <sheetName val="Calc"/>
      <sheetName val="Results"/>
    </sheetNames>
    <sheetDataSet>
      <sheetData sheetId="0"/>
      <sheetData sheetId="1">
        <row r="3">
          <cell r="E3">
            <v>6.2E-2</v>
          </cell>
        </row>
      </sheetData>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x-factor"/>
      <sheetName val="Eindinkomsten"/>
      <sheetName val="Productiviteit TD"/>
      <sheetName val="Kosten AD"/>
      <sheetName val="Kosten TD"/>
      <sheetName val="Vergoedingen AD"/>
      <sheetName val="SO"/>
      <sheetName val="Wegingsfactor TD"/>
      <sheetName val="Wegingsfactor AD"/>
      <sheetName val="Rekenvolumes"/>
      <sheetName val="Volumes"/>
      <sheetName val="ORV"/>
      <sheetName val="CPI&amp;WAC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4">
          <cell r="D14">
            <v>6.2E-2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ebeheer"/>
      <sheetName val="Toelichting"/>
      <sheetName val="Kapitaalkosten"/>
      <sheetName val="Opm bij Data E"/>
      <sheetName val="Data E"/>
      <sheetName val="Data G"/>
      <sheetName val="Bronnen"/>
      <sheetName val="Kapitaalkosten NG3R en NE4R"/>
      <sheetName val="Overzicht netbeheerders"/>
      <sheetName val="Kapitaalkosten Gasaansluiting"/>
      <sheetName val="Data Gasaansluiting"/>
      <sheetName val="CPI en WACC"/>
      <sheetName val="Netbeheerders"/>
    </sheetNames>
    <sheetDataSet>
      <sheetData sheetId="0"/>
      <sheetData sheetId="1"/>
      <sheetData sheetId="2"/>
      <sheetData sheetId="3"/>
      <sheetData sheetId="4"/>
      <sheetData sheetId="5"/>
      <sheetData sheetId="6"/>
      <sheetData sheetId="7"/>
      <sheetData sheetId="8"/>
      <sheetData sheetId="9"/>
      <sheetData sheetId="10"/>
      <sheetData sheetId="11">
        <row r="6">
          <cell r="C6" t="str">
            <v>CPI</v>
          </cell>
          <cell r="D6" t="str">
            <v>WACC</v>
          </cell>
        </row>
        <row r="7">
          <cell r="B7">
            <v>2001</v>
          </cell>
          <cell r="C7">
            <v>2.5000000000000001E-2</v>
          </cell>
          <cell r="D7">
            <v>6.6000000000000003E-2</v>
          </cell>
        </row>
        <row r="8">
          <cell r="B8">
            <v>2002</v>
          </cell>
          <cell r="C8">
            <v>4.7E-2</v>
          </cell>
          <cell r="D8">
            <v>6.6000000000000003E-2</v>
          </cell>
        </row>
        <row r="9">
          <cell r="B9">
            <v>2003</v>
          </cell>
          <cell r="C9">
            <v>3.3000000000000002E-2</v>
          </cell>
          <cell r="D9">
            <v>6.6000000000000003E-2</v>
          </cell>
        </row>
        <row r="10">
          <cell r="B10">
            <v>2004</v>
          </cell>
          <cell r="C10">
            <v>2.1000000000000001E-2</v>
          </cell>
          <cell r="D10">
            <v>6.6000000000000003E-2</v>
          </cell>
        </row>
        <row r="11">
          <cell r="B11">
            <v>2005</v>
          </cell>
          <cell r="C11">
            <v>1.0999999999999999E-2</v>
          </cell>
          <cell r="D11">
            <v>6.6000000000000003E-2</v>
          </cell>
        </row>
        <row r="12">
          <cell r="B12">
            <v>2006</v>
          </cell>
          <cell r="C12">
            <v>1.7999999999999999E-2</v>
          </cell>
          <cell r="D12">
            <v>6.6000000000000003E-2</v>
          </cell>
        </row>
        <row r="13">
          <cell r="B13">
            <v>2007</v>
          </cell>
          <cell r="C13">
            <v>1.4E-2</v>
          </cell>
          <cell r="D13">
            <v>5.8000000000000003E-2</v>
          </cell>
        </row>
        <row r="14">
          <cell r="B14">
            <v>2008</v>
          </cell>
          <cell r="C14">
            <v>1.0999999999999999E-2</v>
          </cell>
          <cell r="D14">
            <v>5.5E-2</v>
          </cell>
        </row>
        <row r="15">
          <cell r="B15">
            <v>2009</v>
          </cell>
          <cell r="C15">
            <v>3.2000000000000001E-2</v>
          </cell>
          <cell r="D15">
            <v>5.5E-2</v>
          </cell>
        </row>
        <row r="16">
          <cell r="B16">
            <v>2010</v>
          </cell>
          <cell r="C16">
            <v>3.0000000000000001E-3</v>
          </cell>
          <cell r="D16">
            <v>5.5E-2</v>
          </cell>
        </row>
        <row r="17">
          <cell r="B17">
            <v>2011</v>
          </cell>
          <cell r="D17">
            <v>6.2E-2</v>
          </cell>
        </row>
        <row r="18">
          <cell r="B18">
            <v>2012</v>
          </cell>
          <cell r="D18">
            <v>6.2E-2</v>
          </cell>
        </row>
        <row r="19">
          <cell r="B19">
            <v>2013</v>
          </cell>
          <cell r="D19">
            <v>6.2E-2</v>
          </cell>
        </row>
        <row r="20">
          <cell r="B20">
            <v>2014</v>
          </cell>
          <cell r="D20">
            <v>0</v>
          </cell>
        </row>
        <row r="21">
          <cell r="B21">
            <v>2015</v>
          </cell>
          <cell r="D21">
            <v>0</v>
          </cell>
        </row>
        <row r="22">
          <cell r="B22">
            <v>2016</v>
          </cell>
          <cell r="D22">
            <v>0</v>
          </cell>
        </row>
        <row r="23">
          <cell r="B23">
            <v>2017</v>
          </cell>
          <cell r="D23">
            <v>0</v>
          </cell>
        </row>
        <row r="24">
          <cell r="B24">
            <v>2018</v>
          </cell>
          <cell r="D24">
            <v>0</v>
          </cell>
        </row>
        <row r="25">
          <cell r="B25">
            <v>2019</v>
          </cell>
          <cell r="D25">
            <v>0</v>
          </cell>
        </row>
        <row r="26">
          <cell r="B26">
            <v>2020</v>
          </cell>
          <cell r="D26">
            <v>0</v>
          </cell>
        </row>
      </sheetData>
      <sheetData sheetId="12"/>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cm.nl/sites/default/files/old_publication/publicaties/16650_berekening-totale-inkomsten-2017-regionaal-netbeheer-elektriciteit.xlsx" TargetMode="External"/><Relationship Id="rId1" Type="http://schemas.openxmlformats.org/officeDocument/2006/relationships/hyperlink" Target="https://opendata.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C31"/>
  <sheetViews>
    <sheetView showGridLines="0" tabSelected="1" zoomScale="85" zoomScaleNormal="85" workbookViewId="0">
      <pane ySplit="3" topLeftCell="A4" activePane="bottomLeft" state="frozen"/>
      <selection activeCell="A4" sqref="A4"/>
      <selection pane="bottomLeft"/>
    </sheetView>
  </sheetViews>
  <sheetFormatPr defaultRowHeight="12.75"/>
  <cols>
    <col min="1" max="1" width="2.85546875" style="3" customWidth="1"/>
    <col min="2" max="2" width="39.85546875" style="3" customWidth="1"/>
    <col min="3" max="3" width="91.85546875" style="3" customWidth="1"/>
    <col min="4" max="16384" width="9.140625" style="3"/>
  </cols>
  <sheetData>
    <row r="2" spans="2:3" s="14" customFormat="1" ht="18">
      <c r="B2" s="13" t="s">
        <v>278</v>
      </c>
    </row>
    <row r="6" spans="2:3">
      <c r="B6" s="4"/>
    </row>
    <row r="13" spans="2:3" s="9" customFormat="1">
      <c r="B13" s="9" t="s">
        <v>0</v>
      </c>
    </row>
    <row r="14" spans="2:3" s="10" customFormat="1"/>
    <row r="15" spans="2:3">
      <c r="B15" s="11" t="s">
        <v>1</v>
      </c>
      <c r="C15" s="12" t="s">
        <v>330</v>
      </c>
    </row>
    <row r="16" spans="2:3">
      <c r="B16" s="11" t="s">
        <v>2</v>
      </c>
      <c r="C16" s="12" t="s">
        <v>278</v>
      </c>
    </row>
    <row r="17" spans="2:3">
      <c r="B17" s="11" t="s">
        <v>3</v>
      </c>
      <c r="C17" s="12"/>
    </row>
    <row r="18" spans="2:3">
      <c r="B18" s="11" t="s">
        <v>4</v>
      </c>
      <c r="C18" s="12" t="s">
        <v>279</v>
      </c>
    </row>
    <row r="19" spans="2:3">
      <c r="B19" s="11" t="s">
        <v>5</v>
      </c>
      <c r="C19" s="12"/>
    </row>
    <row r="20" spans="2:3">
      <c r="B20" s="11" t="s">
        <v>6</v>
      </c>
      <c r="C20" s="12"/>
    </row>
    <row r="21" spans="2:3">
      <c r="B21" s="11" t="s">
        <v>7</v>
      </c>
      <c r="C21" s="12" t="s">
        <v>332</v>
      </c>
    </row>
    <row r="22" spans="2:3">
      <c r="B22" s="11" t="s">
        <v>8</v>
      </c>
      <c r="C22" s="12"/>
    </row>
    <row r="25" spans="2:3" s="9" customFormat="1">
      <c r="B25" s="9" t="s">
        <v>9</v>
      </c>
    </row>
    <row r="27" spans="2:3">
      <c r="B27" s="11" t="s">
        <v>10</v>
      </c>
      <c r="C27" s="12" t="s">
        <v>334</v>
      </c>
    </row>
    <row r="28" spans="2:3">
      <c r="B28" s="11" t="s">
        <v>11</v>
      </c>
      <c r="C28" s="12" t="s">
        <v>334</v>
      </c>
    </row>
    <row r="29" spans="2:3" ht="25.5">
      <c r="B29" s="11" t="s">
        <v>12</v>
      </c>
      <c r="C29" s="12" t="s">
        <v>334</v>
      </c>
    </row>
    <row r="30" spans="2:3">
      <c r="B30" s="11" t="s">
        <v>13</v>
      </c>
      <c r="C30" s="12"/>
    </row>
    <row r="31" spans="2:3">
      <c r="B31" s="11" t="s">
        <v>8</v>
      </c>
      <c r="C31" s="12"/>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T26"/>
  <sheetViews>
    <sheetView showGridLines="0" zoomScale="85" zoomScaleNormal="85" workbookViewId="0">
      <pane xSplit="6" ySplit="9" topLeftCell="G10" activePane="bottomRight" state="frozen"/>
      <selection activeCell="G13" sqref="G13"/>
      <selection pane="topRight" activeCell="G13" sqref="G13"/>
      <selection pane="bottomLeft" activeCell="G13" sqref="G13"/>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5" width="13" style="3" bestFit="1" customWidth="1"/>
    <col min="16" max="16" width="12.5703125" style="3" customWidth="1"/>
    <col min="17" max="17" width="13" style="3" bestFit="1" customWidth="1"/>
    <col min="18" max="18" width="12.5703125" style="3" customWidth="1"/>
    <col min="19" max="19" width="4.28515625" style="3" customWidth="1"/>
    <col min="20" max="20" width="12.5703125" style="3" customWidth="1"/>
    <col min="21" max="21" width="2.7109375" style="3" customWidth="1"/>
    <col min="22" max="22" width="17.140625" style="3" customWidth="1"/>
    <col min="23" max="23" width="2.7109375" style="3" customWidth="1"/>
    <col min="24" max="24" width="13.7109375" style="3" customWidth="1"/>
    <col min="25" max="25" width="2.7109375" style="3" customWidth="1"/>
    <col min="26" max="40" width="13.7109375" style="3" customWidth="1"/>
    <col min="41" max="16384" width="9.140625" style="3"/>
  </cols>
  <sheetData>
    <row r="2" spans="1:20" s="33" customFormat="1" ht="18">
      <c r="B2" s="33" t="s">
        <v>144</v>
      </c>
    </row>
    <row r="4" spans="1:20">
      <c r="B4" s="2" t="s">
        <v>31</v>
      </c>
      <c r="C4" s="2"/>
      <c r="D4" s="2"/>
    </row>
    <row r="5" spans="1:20">
      <c r="B5" s="40" t="s">
        <v>316</v>
      </c>
      <c r="C5" s="4"/>
      <c r="D5" s="4"/>
      <c r="H5" s="34"/>
    </row>
    <row r="6" spans="1:20">
      <c r="B6" s="40" t="s">
        <v>321</v>
      </c>
      <c r="C6" s="4"/>
      <c r="D6" s="4"/>
      <c r="H6" s="34"/>
    </row>
    <row r="7" spans="1:20">
      <c r="B7" s="40"/>
      <c r="C7" s="4"/>
      <c r="D7" s="4"/>
      <c r="H7" s="34"/>
    </row>
    <row r="8" spans="1:20" s="9" customFormat="1">
      <c r="B8" s="9" t="s">
        <v>47</v>
      </c>
      <c r="F8" s="9" t="s">
        <v>29</v>
      </c>
      <c r="H8" s="9" t="s">
        <v>30</v>
      </c>
      <c r="J8" s="9" t="s">
        <v>51</v>
      </c>
      <c r="L8" s="9" t="s">
        <v>113</v>
      </c>
      <c r="M8" s="9" t="s">
        <v>102</v>
      </c>
      <c r="N8" s="9" t="s">
        <v>103</v>
      </c>
      <c r="O8" s="9" t="s">
        <v>104</v>
      </c>
      <c r="P8" s="9" t="s">
        <v>105</v>
      </c>
      <c r="Q8" s="9" t="s">
        <v>106</v>
      </c>
      <c r="R8" s="9" t="s">
        <v>107</v>
      </c>
      <c r="T8" s="9" t="s">
        <v>48</v>
      </c>
    </row>
    <row r="11" spans="1:20" s="9" customFormat="1">
      <c r="B11" s="9" t="s">
        <v>203</v>
      </c>
    </row>
    <row r="13" spans="1:20">
      <c r="B13" s="2" t="s">
        <v>179</v>
      </c>
    </row>
    <row r="14" spans="1:20">
      <c r="A14" s="10"/>
      <c r="B14" s="3" t="s">
        <v>276</v>
      </c>
      <c r="F14" s="3" t="s">
        <v>145</v>
      </c>
      <c r="L14" s="47">
        <v>3686772.937732263</v>
      </c>
      <c r="M14" s="47">
        <v>10246056.183085894</v>
      </c>
      <c r="N14" s="47">
        <v>179660011.99798381</v>
      </c>
      <c r="O14" s="47">
        <v>167595992.24279189</v>
      </c>
      <c r="P14" s="47">
        <v>2434756.1499236641</v>
      </c>
      <c r="Q14" s="47">
        <v>113058990.22601718</v>
      </c>
      <c r="R14" s="47">
        <v>10529586.902996866</v>
      </c>
      <c r="T14" s="3" t="s">
        <v>317</v>
      </c>
    </row>
    <row r="15" spans="1:20">
      <c r="A15" s="10"/>
    </row>
    <row r="16" spans="1:20">
      <c r="A16" s="10"/>
      <c r="B16" s="2" t="s">
        <v>322</v>
      </c>
    </row>
    <row r="17" spans="1:20">
      <c r="A17" s="10"/>
      <c r="B17" s="3" t="s">
        <v>238</v>
      </c>
      <c r="F17" s="3" t="s">
        <v>108</v>
      </c>
      <c r="L17" s="47">
        <v>14546672.954315921</v>
      </c>
      <c r="M17" s="47">
        <v>57118976.061700098</v>
      </c>
      <c r="N17" s="47">
        <v>764074309.1545372</v>
      </c>
      <c r="O17" s="47">
        <v>829478101.97648692</v>
      </c>
      <c r="P17" s="47">
        <v>8888729.4259983618</v>
      </c>
      <c r="Q17" s="47">
        <v>557013815.41303325</v>
      </c>
      <c r="R17" s="47">
        <v>33182110.436768584</v>
      </c>
      <c r="T17" s="3" t="s">
        <v>318</v>
      </c>
    </row>
    <row r="19" spans="1:20" s="9" customFormat="1">
      <c r="B19" s="9" t="s">
        <v>148</v>
      </c>
    </row>
    <row r="21" spans="1:20">
      <c r="A21" s="10"/>
      <c r="B21" s="3" t="s">
        <v>184</v>
      </c>
      <c r="F21" s="3" t="s">
        <v>180</v>
      </c>
      <c r="L21" s="47"/>
      <c r="M21" s="47">
        <v>12098289.75</v>
      </c>
      <c r="N21" s="47">
        <v>184772944.96000001</v>
      </c>
      <c r="O21" s="47">
        <v>176321409.41</v>
      </c>
      <c r="P21" s="47"/>
      <c r="Q21" s="47">
        <v>112145013.83359998</v>
      </c>
      <c r="R21" s="47">
        <v>10548658.84</v>
      </c>
      <c r="T21" s="3" t="s">
        <v>319</v>
      </c>
    </row>
    <row r="22" spans="1:20">
      <c r="A22" s="10"/>
      <c r="B22" s="3" t="s">
        <v>185</v>
      </c>
      <c r="F22" s="3" t="s">
        <v>180</v>
      </c>
      <c r="L22" s="47">
        <v>3297706</v>
      </c>
      <c r="M22" s="47">
        <v>0</v>
      </c>
      <c r="N22" s="47">
        <v>86942.942867973252</v>
      </c>
      <c r="O22" s="47">
        <v>1290234.514</v>
      </c>
      <c r="P22" s="47">
        <v>2124377.0099999998</v>
      </c>
      <c r="Q22" s="47">
        <v>3894398.9364000242</v>
      </c>
      <c r="R22" s="47">
        <v>276432.87551599997</v>
      </c>
      <c r="T22" s="3" t="s">
        <v>319</v>
      </c>
    </row>
    <row r="24" spans="1:20" s="160" customFormat="1">
      <c r="B24" s="160" t="s">
        <v>305</v>
      </c>
    </row>
    <row r="25" spans="1:20" s="157" customFormat="1">
      <c r="A25" s="161"/>
      <c r="L25" s="153"/>
      <c r="M25" s="153"/>
      <c r="N25" s="153"/>
      <c r="O25" s="153"/>
      <c r="P25" s="153"/>
      <c r="Q25" s="153"/>
      <c r="R25" s="153"/>
      <c r="T25" s="131"/>
    </row>
    <row r="26" spans="1:20" s="157" customFormat="1">
      <c r="A26" s="161"/>
      <c r="B26" s="157" t="s">
        <v>112</v>
      </c>
      <c r="F26" s="157" t="s">
        <v>108</v>
      </c>
      <c r="H26" s="143">
        <v>0.967421823034048</v>
      </c>
      <c r="L26" s="153"/>
      <c r="M26" s="153"/>
      <c r="N26" s="153"/>
      <c r="O26" s="153"/>
      <c r="P26" s="153"/>
      <c r="Q26" s="153"/>
      <c r="R26" s="153"/>
      <c r="T26" s="131" t="s">
        <v>320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38"/>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B2:Z34"/>
  <sheetViews>
    <sheetView showGridLines="0" zoomScale="85" zoomScaleNormal="85" workbookViewId="0">
      <pane xSplit="6" ySplit="9" topLeftCell="G10" activePane="bottomRight" state="frozen"/>
      <selection activeCell="A4" sqref="A4"/>
      <selection pane="topRight" activeCell="A4" sqref="A4"/>
      <selection pane="bottomLeft" activeCell="A4" sqref="A4"/>
      <selection pane="bottomRight"/>
    </sheetView>
  </sheetViews>
  <sheetFormatPr defaultRowHeight="12.75"/>
  <cols>
    <col min="1" max="1" width="4" style="3" customWidth="1"/>
    <col min="2" max="2" width="48"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22" width="12.5703125" style="3" customWidth="1"/>
    <col min="23" max="23" width="2.7109375" style="3" customWidth="1"/>
    <col min="24" max="24" width="25.5703125" style="3" customWidth="1"/>
    <col min="25" max="25" width="3.140625" style="3" customWidth="1"/>
    <col min="26" max="26" width="18" style="3" customWidth="1"/>
    <col min="27" max="39" width="13.7109375" style="3" customWidth="1"/>
    <col min="40" max="16384" width="9.140625" style="3"/>
  </cols>
  <sheetData>
    <row r="2" spans="2:26" s="33" customFormat="1" ht="18">
      <c r="B2" s="33" t="s">
        <v>188</v>
      </c>
    </row>
    <row r="4" spans="2:26">
      <c r="B4" s="2" t="s">
        <v>61</v>
      </c>
      <c r="C4" s="2"/>
      <c r="D4" s="2"/>
    </row>
    <row r="5" spans="2:26">
      <c r="B5" s="40" t="s">
        <v>266</v>
      </c>
      <c r="C5" s="40"/>
      <c r="D5" s="40"/>
      <c r="H5" s="34"/>
    </row>
    <row r="6" spans="2:26">
      <c r="B6" s="40"/>
      <c r="C6" s="40"/>
      <c r="D6" s="40"/>
      <c r="H6" s="34"/>
    </row>
    <row r="8" spans="2:26" s="9" customFormat="1">
      <c r="B8" s="9" t="s">
        <v>47</v>
      </c>
      <c r="F8" s="9" t="s">
        <v>29</v>
      </c>
      <c r="H8" s="9" t="s">
        <v>30</v>
      </c>
      <c r="J8" s="9" t="s">
        <v>51</v>
      </c>
      <c r="L8" s="76" t="s">
        <v>119</v>
      </c>
      <c r="M8" s="76" t="s">
        <v>120</v>
      </c>
      <c r="N8" s="76" t="s">
        <v>121</v>
      </c>
      <c r="O8" s="76" t="s">
        <v>122</v>
      </c>
      <c r="P8" s="76" t="s">
        <v>123</v>
      </c>
      <c r="Q8" s="76" t="s">
        <v>124</v>
      </c>
      <c r="R8" s="76" t="s">
        <v>125</v>
      </c>
      <c r="S8" s="76" t="s">
        <v>126</v>
      </c>
      <c r="T8" s="76" t="s">
        <v>127</v>
      </c>
      <c r="U8" s="76" t="s">
        <v>128</v>
      </c>
      <c r="V8" s="76" t="s">
        <v>129</v>
      </c>
      <c r="X8" s="9" t="s">
        <v>48</v>
      </c>
      <c r="Z8" s="9" t="s">
        <v>49</v>
      </c>
    </row>
    <row r="11" spans="2:26" s="9" customFormat="1">
      <c r="B11" s="9" t="s">
        <v>50</v>
      </c>
    </row>
    <row r="13" spans="2:26">
      <c r="B13" s="2" t="s">
        <v>135</v>
      </c>
    </row>
    <row r="14" spans="2:26">
      <c r="B14" s="3" t="s">
        <v>136</v>
      </c>
      <c r="F14" s="3" t="s">
        <v>132</v>
      </c>
      <c r="L14" s="75">
        <f>'Input - parameters'!L33</f>
        <v>2.5000000000000001E-2</v>
      </c>
      <c r="M14" s="75">
        <f>'Input - parameters'!M33</f>
        <v>2.8500000000000001E-2</v>
      </c>
      <c r="N14" s="75">
        <f>'Input - parameters'!N33</f>
        <v>0.03</v>
      </c>
      <c r="O14" s="75">
        <f>'Input - parameters'!O33</f>
        <v>0.03</v>
      </c>
      <c r="P14" s="75">
        <f>'Input - parameters'!P33</f>
        <v>0.04</v>
      </c>
      <c r="Q14" s="75">
        <f>'Input - parameters'!Q33</f>
        <v>0.04</v>
      </c>
      <c r="R14" s="75">
        <f>'Input - parameters'!R33</f>
        <v>0.04</v>
      </c>
      <c r="S14" s="75">
        <f>'Input - parameters'!S33</f>
        <v>0.04</v>
      </c>
      <c r="T14" s="166">
        <f>'Input - parameters'!T33</f>
        <v>0.04</v>
      </c>
    </row>
    <row r="15" spans="2:26">
      <c r="B15" s="3" t="s">
        <v>137</v>
      </c>
      <c r="F15" s="3" t="s">
        <v>132</v>
      </c>
      <c r="L15" s="75">
        <f>'Input - parameters'!L34</f>
        <v>2.5000000000000001E-2</v>
      </c>
      <c r="M15" s="75">
        <f>'Input - parameters'!M34</f>
        <v>2.3E-2</v>
      </c>
      <c r="N15" s="75">
        <f>'Input - parameters'!N34</f>
        <v>0.03</v>
      </c>
      <c r="O15" s="75">
        <f>'Input - parameters'!O34</f>
        <v>0.04</v>
      </c>
      <c r="P15" s="75">
        <f>'Input - parameters'!P34</f>
        <v>0.04</v>
      </c>
      <c r="Q15" s="75">
        <f>'Input - parameters'!Q34</f>
        <v>0.04</v>
      </c>
      <c r="R15" s="75">
        <f>'Input - parameters'!R34</f>
        <v>0.04</v>
      </c>
      <c r="S15" s="75">
        <f>'Input - parameters'!S34</f>
        <v>0.04</v>
      </c>
      <c r="T15" s="166">
        <f>'Input - parameters'!T34</f>
        <v>0.04</v>
      </c>
    </row>
    <row r="16" spans="2:26">
      <c r="B16" s="3" t="s">
        <v>138</v>
      </c>
      <c r="F16" s="3" t="s">
        <v>132</v>
      </c>
      <c r="L16" s="75">
        <f>'Input - parameters'!L35</f>
        <v>2.75E-2</v>
      </c>
      <c r="M16" s="75">
        <f>'Input - parameters'!M35</f>
        <v>2.5000000000000001E-2</v>
      </c>
      <c r="N16" s="75">
        <f>'Input - parameters'!N35</f>
        <v>0.03</v>
      </c>
      <c r="O16" s="75">
        <f>'Input - parameters'!O35</f>
        <v>0.04</v>
      </c>
      <c r="P16" s="75">
        <f>'Input - parameters'!P35</f>
        <v>0.04</v>
      </c>
      <c r="Q16" s="75">
        <f>'Input - parameters'!Q35</f>
        <v>0.04</v>
      </c>
      <c r="R16" s="75">
        <f>'Input - parameters'!R35</f>
        <v>0.04</v>
      </c>
      <c r="S16" s="75">
        <f>'Input - parameters'!S35</f>
        <v>0.04</v>
      </c>
    </row>
    <row r="17" spans="2:20">
      <c r="B17" s="3" t="s">
        <v>139</v>
      </c>
      <c r="F17" s="3" t="s">
        <v>132</v>
      </c>
      <c r="L17" s="75">
        <f>'Input - parameters'!L36</f>
        <v>0.03</v>
      </c>
      <c r="M17" s="75">
        <f>'Input - parameters'!M36</f>
        <v>2.2499999999999999E-2</v>
      </c>
      <c r="N17" s="75">
        <f>'Input - parameters'!N36</f>
        <v>0.03</v>
      </c>
      <c r="O17" s="75">
        <f>'Input - parameters'!O36</f>
        <v>0.04</v>
      </c>
      <c r="P17" s="75">
        <f>'Input - parameters'!P36</f>
        <v>0.04</v>
      </c>
      <c r="Q17" s="75">
        <f>'Input - parameters'!Q36</f>
        <v>0.04</v>
      </c>
      <c r="R17" s="75">
        <f>'Input - parameters'!R36</f>
        <v>0.04</v>
      </c>
      <c r="S17" s="75">
        <f>'Input - parameters'!S36</f>
        <v>0.04</v>
      </c>
    </row>
    <row r="20" spans="2:20" s="9" customFormat="1">
      <c r="B20" s="9" t="s">
        <v>197</v>
      </c>
    </row>
    <row r="22" spans="2:20">
      <c r="B22" s="2" t="s">
        <v>198</v>
      </c>
    </row>
    <row r="23" spans="2:20">
      <c r="B23" s="3" t="s">
        <v>199</v>
      </c>
      <c r="M23" s="74" t="str">
        <f t="shared" ref="M23:T23" si="0">M8</f>
        <v>2012</v>
      </c>
      <c r="N23" s="74" t="str">
        <f t="shared" si="0"/>
        <v>2013</v>
      </c>
      <c r="O23" s="74" t="str">
        <f t="shared" si="0"/>
        <v>2014</v>
      </c>
      <c r="P23" s="74" t="str">
        <f t="shared" si="0"/>
        <v>2015</v>
      </c>
      <c r="Q23" s="74" t="str">
        <f t="shared" si="0"/>
        <v>2016</v>
      </c>
      <c r="R23" s="74" t="str">
        <f t="shared" si="0"/>
        <v>2017</v>
      </c>
      <c r="S23" s="74" t="str">
        <f t="shared" si="0"/>
        <v>2018</v>
      </c>
      <c r="T23" s="74" t="str">
        <f t="shared" si="0"/>
        <v>2019</v>
      </c>
    </row>
    <row r="24" spans="2:20">
      <c r="B24" s="3" t="s">
        <v>200</v>
      </c>
      <c r="F24" s="3" t="s">
        <v>132</v>
      </c>
      <c r="M24" s="73">
        <f t="shared" ref="M24:S24" si="1">((1+L16)*(1+L17)*(1+M14)*(1+M15))^(1/4)-1</f>
        <v>2.7246679826694153E-2</v>
      </c>
      <c r="N24" s="73">
        <f t="shared" si="1"/>
        <v>2.6869862241643006E-2</v>
      </c>
      <c r="O24" s="73">
        <f t="shared" si="1"/>
        <v>3.2490949264880609E-2</v>
      </c>
      <c r="P24" s="73">
        <f t="shared" si="1"/>
        <v>4.0000000000000036E-2</v>
      </c>
      <c r="Q24" s="73">
        <f t="shared" si="1"/>
        <v>4.0000000000000036E-2</v>
      </c>
      <c r="R24" s="73">
        <f t="shared" si="1"/>
        <v>4.0000000000000036E-2</v>
      </c>
      <c r="S24" s="73">
        <f t="shared" si="1"/>
        <v>4.0000000000000036E-2</v>
      </c>
      <c r="T24" s="72">
        <f>((1+S16)*(1+S17)*(1+T14)*(1+T15))^(1/4)-1</f>
        <v>4.0000000000000036E-2</v>
      </c>
    </row>
    <row r="26" spans="2:20">
      <c r="B26" s="2" t="s">
        <v>189</v>
      </c>
    </row>
    <row r="27" spans="2:20">
      <c r="B27" s="3" t="s">
        <v>190</v>
      </c>
      <c r="F27" s="3" t="s">
        <v>132</v>
      </c>
      <c r="M27" s="75">
        <f>M24</f>
        <v>2.7246679826694153E-2</v>
      </c>
      <c r="N27" s="73">
        <f t="shared" ref="N27:T28" si="2">(1+M27)*(1+N$24)-1</f>
        <v>5.4848656601822476E-2</v>
      </c>
      <c r="O27" s="73">
        <f t="shared" si="2"/>
        <v>8.9121690785599839E-2</v>
      </c>
      <c r="P27" s="73">
        <f t="shared" si="2"/>
        <v>0.13268655841702381</v>
      </c>
      <c r="Q27" s="73">
        <f t="shared" si="2"/>
        <v>0.17799402075370474</v>
      </c>
      <c r="R27" s="73">
        <f t="shared" si="2"/>
        <v>0.22511378158385287</v>
      </c>
      <c r="S27" s="73">
        <f t="shared" si="2"/>
        <v>0.27411833284720699</v>
      </c>
      <c r="T27" s="73">
        <f t="shared" si="2"/>
        <v>0.32508306616109528</v>
      </c>
    </row>
    <row r="28" spans="2:20">
      <c r="B28" s="3" t="s">
        <v>191</v>
      </c>
      <c r="F28" s="3" t="s">
        <v>132</v>
      </c>
      <c r="M28" s="21"/>
      <c r="N28" s="75">
        <f>N24</f>
        <v>2.6869862241643006E-2</v>
      </c>
      <c r="O28" s="73">
        <f t="shared" si="2"/>
        <v>6.0233838837371101E-2</v>
      </c>
      <c r="P28" s="73">
        <f t="shared" si="2"/>
        <v>0.10264319239086594</v>
      </c>
      <c r="Q28" s="73">
        <f t="shared" si="2"/>
        <v>0.14674892008650064</v>
      </c>
      <c r="R28" s="73">
        <f t="shared" si="2"/>
        <v>0.19261887688996082</v>
      </c>
      <c r="S28" s="73">
        <f t="shared" si="2"/>
        <v>0.24032363196555928</v>
      </c>
      <c r="T28" s="73">
        <f t="shared" si="2"/>
        <v>0.28993657724418176</v>
      </c>
    </row>
    <row r="29" spans="2:20">
      <c r="B29" s="3" t="s">
        <v>192</v>
      </c>
      <c r="F29" s="3" t="s">
        <v>132</v>
      </c>
      <c r="M29" s="21"/>
      <c r="N29" s="21"/>
      <c r="O29" s="75">
        <f>O24</f>
        <v>3.2490949264880609E-2</v>
      </c>
      <c r="P29" s="73">
        <f>(1+O29)*(1+P$24)-1</f>
        <v>7.3790587235475824E-2</v>
      </c>
      <c r="Q29" s="73">
        <f>(1+P29)*(1+Q$24)-1</f>
        <v>0.11674221072489499</v>
      </c>
      <c r="R29" s="73">
        <f>(1+Q29)*(1+R$24)-1</f>
        <v>0.16141189915389087</v>
      </c>
      <c r="S29" s="73">
        <f>(1+R29)*(1+S$24)-1</f>
        <v>0.20786837512004652</v>
      </c>
      <c r="T29" s="73">
        <f>(1+S29)*(1+T$24)-1</f>
        <v>0.2561831101248484</v>
      </c>
    </row>
    <row r="30" spans="2:20">
      <c r="B30" s="3" t="s">
        <v>193</v>
      </c>
      <c r="F30" s="3" t="s">
        <v>132</v>
      </c>
      <c r="M30" s="21"/>
      <c r="N30" s="21"/>
      <c r="O30" s="21"/>
      <c r="P30" s="75">
        <f>P24</f>
        <v>4.0000000000000036E-2</v>
      </c>
      <c r="Q30" s="73">
        <f>(1+P30)*(1+Q$24)-1</f>
        <v>8.1600000000000117E-2</v>
      </c>
      <c r="R30" s="73">
        <f>(1+Q30)*(1+R$24)-1</f>
        <v>0.12486400000000009</v>
      </c>
      <c r="S30" s="73">
        <f>(1+R30)*(1+S$24)-1</f>
        <v>0.16985856000000021</v>
      </c>
      <c r="T30" s="73">
        <f>(1+S30)*(1+T$24)-1</f>
        <v>0.21665290240000035</v>
      </c>
    </row>
    <row r="31" spans="2:20">
      <c r="B31" s="3" t="s">
        <v>194</v>
      </c>
      <c r="F31" s="3" t="s">
        <v>132</v>
      </c>
      <c r="M31" s="21"/>
      <c r="N31" s="21"/>
      <c r="O31" s="21"/>
      <c r="P31" s="21"/>
      <c r="Q31" s="75">
        <f>Q24</f>
        <v>4.0000000000000036E-2</v>
      </c>
      <c r="R31" s="73">
        <f>(1+Q31)*(1+R$24)-1</f>
        <v>8.1600000000000117E-2</v>
      </c>
      <c r="S31" s="73">
        <f>(1+R31)*(1+S$24)-1</f>
        <v>0.12486400000000009</v>
      </c>
      <c r="T31" s="73">
        <f>(1+S31)*(1+T$24)-1</f>
        <v>0.16985856000000021</v>
      </c>
    </row>
    <row r="32" spans="2:20">
      <c r="B32" s="3" t="s">
        <v>195</v>
      </c>
      <c r="F32" s="3" t="s">
        <v>132</v>
      </c>
      <c r="M32" s="21"/>
      <c r="N32" s="21"/>
      <c r="O32" s="21"/>
      <c r="P32" s="21"/>
      <c r="Q32" s="21"/>
      <c r="R32" s="75">
        <f>R24</f>
        <v>4.0000000000000036E-2</v>
      </c>
      <c r="S32" s="73">
        <f>(1+R32)*(1+S$24)-1</f>
        <v>8.1600000000000117E-2</v>
      </c>
      <c r="T32" s="73">
        <f>(1+S32)*(1+T$24)-1</f>
        <v>0.12486400000000009</v>
      </c>
    </row>
    <row r="33" spans="2:20">
      <c r="B33" s="3" t="s">
        <v>196</v>
      </c>
      <c r="F33" s="3" t="s">
        <v>132</v>
      </c>
      <c r="M33" s="21"/>
      <c r="N33" s="21"/>
      <c r="O33" s="21"/>
      <c r="P33" s="21"/>
      <c r="Q33" s="21"/>
      <c r="R33" s="21"/>
      <c r="S33" s="75">
        <f>S24</f>
        <v>4.0000000000000036E-2</v>
      </c>
      <c r="T33" s="73">
        <f>(1+S33)*(1+T$24)-1</f>
        <v>8.1600000000000117E-2</v>
      </c>
    </row>
    <row r="34" spans="2:20">
      <c r="B34" s="3" t="s">
        <v>204</v>
      </c>
      <c r="F34" s="3" t="s">
        <v>132</v>
      </c>
      <c r="M34" s="21"/>
      <c r="N34" s="21"/>
      <c r="O34" s="21"/>
      <c r="P34" s="21"/>
      <c r="Q34" s="21"/>
      <c r="R34" s="21"/>
      <c r="S34" s="21"/>
      <c r="T34" s="75">
        <f>T24</f>
        <v>4.0000000000000036E-2</v>
      </c>
    </row>
  </sheetData>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T40"/>
  <sheetViews>
    <sheetView showGridLines="0" zoomScale="85" zoomScaleNormal="85" workbookViewId="0">
      <pane xSplit="6" ySplit="11" topLeftCell="G12" activePane="bottomRight" state="frozen"/>
      <selection activeCell="Q51" sqref="Q51"/>
      <selection pane="topRight" activeCell="Q51" sqref="Q51"/>
      <selection pane="bottomLeft" activeCell="Q51" sqref="Q51"/>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4" width="14" style="3" bestFit="1" customWidth="1"/>
    <col min="15" max="15" width="14.7109375" style="3" bestFit="1" customWidth="1"/>
    <col min="16" max="16" width="12.5703125" style="3" customWidth="1"/>
    <col min="17" max="17" width="13.28515625" style="3" bestFit="1" customWidth="1"/>
    <col min="18" max="18" width="12.5703125" style="3" customWidth="1"/>
    <col min="19" max="19" width="2.7109375" style="3" customWidth="1"/>
    <col min="20" max="34" width="13.7109375" style="3" customWidth="1"/>
    <col min="35" max="16384" width="9.140625" style="3"/>
  </cols>
  <sheetData>
    <row r="2" spans="1:20" s="33" customFormat="1" ht="18">
      <c r="B2" s="33" t="s">
        <v>143</v>
      </c>
    </row>
    <row r="4" spans="1:20">
      <c r="B4" s="2" t="s">
        <v>61</v>
      </c>
      <c r="C4" s="2"/>
      <c r="D4" s="2"/>
    </row>
    <row r="5" spans="1:20">
      <c r="B5" s="40" t="s">
        <v>269</v>
      </c>
      <c r="C5" s="2"/>
      <c r="D5" s="2"/>
    </row>
    <row r="6" spans="1:20">
      <c r="B6" s="40" t="s">
        <v>219</v>
      </c>
      <c r="C6" s="2"/>
      <c r="D6" s="2"/>
    </row>
    <row r="7" spans="1:20">
      <c r="B7" s="40" t="s">
        <v>324</v>
      </c>
      <c r="C7" s="2"/>
      <c r="D7" s="2"/>
    </row>
    <row r="8" spans="1:20">
      <c r="B8" s="40" t="s">
        <v>270</v>
      </c>
      <c r="C8" s="2"/>
      <c r="D8" s="2"/>
    </row>
    <row r="10" spans="1:20" s="9" customFormat="1">
      <c r="B10" s="9" t="s">
        <v>47</v>
      </c>
      <c r="F10" s="9" t="s">
        <v>29</v>
      </c>
      <c r="H10" s="9" t="s">
        <v>30</v>
      </c>
      <c r="J10" s="9" t="s">
        <v>51</v>
      </c>
      <c r="L10" s="9" t="s">
        <v>113</v>
      </c>
      <c r="M10" s="9" t="s">
        <v>102</v>
      </c>
      <c r="N10" s="9" t="s">
        <v>103</v>
      </c>
      <c r="O10" s="9" t="s">
        <v>104</v>
      </c>
      <c r="P10" s="9" t="s">
        <v>105</v>
      </c>
      <c r="Q10" s="9" t="s">
        <v>106</v>
      </c>
      <c r="R10" s="9" t="s">
        <v>107</v>
      </c>
      <c r="T10" s="9" t="s">
        <v>49</v>
      </c>
    </row>
    <row r="13" spans="1:20" s="9" customFormat="1">
      <c r="B13" s="9" t="s">
        <v>235</v>
      </c>
    </row>
    <row r="14" spans="1:20">
      <c r="A14" s="52"/>
      <c r="B14" s="52"/>
      <c r="C14" s="52"/>
      <c r="D14" s="52"/>
    </row>
    <row r="15" spans="1:20">
      <c r="A15" s="45"/>
      <c r="B15" s="58" t="s">
        <v>239</v>
      </c>
      <c r="C15" s="45"/>
      <c r="D15" s="45"/>
    </row>
    <row r="16" spans="1:20">
      <c r="A16" s="57"/>
      <c r="B16" s="54"/>
      <c r="C16" s="45"/>
      <c r="D16" s="45"/>
    </row>
    <row r="17" spans="1:18">
      <c r="A17" s="123"/>
      <c r="B17" s="59" t="s">
        <v>237</v>
      </c>
      <c r="C17" s="45"/>
      <c r="F17" s="45" t="s">
        <v>180</v>
      </c>
      <c r="L17" s="88">
        <f>'Input lokale heffingen 2017'!L24</f>
        <v>12317639.351451149</v>
      </c>
      <c r="M17" s="88">
        <f>'Input lokale heffingen 2017'!M24</f>
        <v>61078691.290062554</v>
      </c>
      <c r="N17" s="88">
        <f>'Input lokale heffingen 2017'!N24</f>
        <v>684218441.94080698</v>
      </c>
      <c r="O17" s="88">
        <f>'Input lokale heffingen 2017'!O24</f>
        <v>845297417.3059485</v>
      </c>
      <c r="P17" s="88">
        <f>'Input lokale heffingen 2017'!P24</f>
        <v>8193911.182692443</v>
      </c>
      <c r="Q17" s="88">
        <f>'Input lokale heffingen 2017'!Q24</f>
        <v>527848923.74939758</v>
      </c>
      <c r="R17" s="88">
        <f>'Input lokale heffingen 2017'!R24</f>
        <v>31902030.416456483</v>
      </c>
    </row>
    <row r="18" spans="1:18">
      <c r="A18" s="57"/>
      <c r="B18" s="58"/>
      <c r="C18" s="45"/>
      <c r="D18" s="45"/>
    </row>
    <row r="19" spans="1:18">
      <c r="A19" s="45"/>
      <c r="B19" s="58"/>
      <c r="C19" s="45"/>
      <c r="D19" s="45"/>
    </row>
    <row r="20" spans="1:18" s="9" customFormat="1">
      <c r="B20" s="9" t="s">
        <v>234</v>
      </c>
    </row>
    <row r="21" spans="1:18">
      <c r="A21" s="52"/>
      <c r="B21" s="52"/>
      <c r="C21" s="52"/>
      <c r="D21" s="52"/>
    </row>
    <row r="22" spans="1:18">
      <c r="A22" s="57"/>
      <c r="B22" s="51" t="s">
        <v>141</v>
      </c>
      <c r="C22" s="45"/>
      <c r="F22" s="45"/>
    </row>
    <row r="23" spans="1:18">
      <c r="A23" s="57"/>
      <c r="B23" s="51"/>
      <c r="C23" s="45"/>
      <c r="F23" s="45"/>
    </row>
    <row r="24" spans="1:18">
      <c r="A24" s="56"/>
      <c r="B24" s="132" t="s">
        <v>241</v>
      </c>
      <c r="C24" s="56"/>
      <c r="F24" s="45" t="s">
        <v>145</v>
      </c>
      <c r="L24" s="88">
        <f>'Input lokale heffingen 2017'!L42</f>
        <v>16132346.0870746</v>
      </c>
      <c r="M24" s="88">
        <f>'Input lokale heffingen 2017'!M42</f>
        <v>78606259.116367489</v>
      </c>
      <c r="N24" s="88">
        <f>'Input lokale heffingen 2017'!N42</f>
        <v>879104784.36870348</v>
      </c>
      <c r="O24" s="88">
        <f>'Input lokale heffingen 2017'!O42</f>
        <v>1057011141.6530632</v>
      </c>
      <c r="P24" s="88">
        <f>'Input lokale heffingen 2017'!P42</f>
        <v>10675121.465211812</v>
      </c>
      <c r="Q24" s="88">
        <f>'Input lokale heffingen 2017'!Q42</f>
        <v>679878063.87972569</v>
      </c>
      <c r="R24" s="88">
        <f>'Input lokale heffingen 2017'!R42</f>
        <v>43041828.872955337</v>
      </c>
    </row>
    <row r="25" spans="1:18">
      <c r="A25" s="56"/>
      <c r="B25" s="132" t="s">
        <v>240</v>
      </c>
      <c r="C25" s="55"/>
      <c r="F25" s="131" t="s">
        <v>145</v>
      </c>
      <c r="L25" s="88">
        <f>'Input lokale heffingen 2017'!L43</f>
        <v>3686772.937732263</v>
      </c>
      <c r="M25" s="88">
        <f>'Input lokale heffingen 2017'!M43</f>
        <v>10246056.183085894</v>
      </c>
      <c r="N25" s="88">
        <f>'Input lokale heffingen 2017'!N43</f>
        <v>179660011.99798381</v>
      </c>
      <c r="O25" s="88">
        <f>'Input lokale heffingen 2017'!O43</f>
        <v>167595992.24279189</v>
      </c>
      <c r="P25" s="88">
        <f>'Input lokale heffingen 2017'!P43</f>
        <v>2434756.1499236641</v>
      </c>
      <c r="Q25" s="88">
        <f>'Input lokale heffingen 2017'!Q43</f>
        <v>113058990.22601718</v>
      </c>
      <c r="R25" s="88">
        <f>'Input lokale heffingen 2017'!R43</f>
        <v>10529586.902996866</v>
      </c>
    </row>
    <row r="26" spans="1:18">
      <c r="A26" s="56"/>
      <c r="B26" s="133" t="s">
        <v>242</v>
      </c>
      <c r="C26" s="56"/>
      <c r="F26" s="131" t="s">
        <v>145</v>
      </c>
      <c r="L26" s="64">
        <f>L24-L25</f>
        <v>12445573.149342338</v>
      </c>
      <c r="M26" s="64">
        <f>M24-M25</f>
        <v>68360202.9332816</v>
      </c>
      <c r="N26" s="64">
        <f t="shared" ref="N26:R26" si="0">N24-N25</f>
        <v>699444772.37071967</v>
      </c>
      <c r="O26" s="64">
        <f t="shared" si="0"/>
        <v>889415149.41027129</v>
      </c>
      <c r="P26" s="64">
        <f t="shared" si="0"/>
        <v>8240365.3152881488</v>
      </c>
      <c r="Q26" s="64">
        <f t="shared" si="0"/>
        <v>566819073.65370846</v>
      </c>
      <c r="R26" s="64">
        <f t="shared" si="0"/>
        <v>32512241.969958469</v>
      </c>
    </row>
    <row r="27" spans="1:18">
      <c r="A27" s="56"/>
      <c r="B27" s="133" t="s">
        <v>243</v>
      </c>
      <c r="C27" s="55"/>
      <c r="F27" s="55"/>
      <c r="L27" s="89">
        <f>'Input lokale heffingen 2017'!L44</f>
        <v>2.21</v>
      </c>
      <c r="M27" s="89">
        <f>'Input lokale heffingen 2017'!M44</f>
        <v>1.75</v>
      </c>
      <c r="N27" s="89">
        <f>'Input lokale heffingen 2017'!N44</f>
        <v>2.13</v>
      </c>
      <c r="O27" s="89">
        <f>'Input lokale heffingen 2017'!O44</f>
        <v>1.84</v>
      </c>
      <c r="P27" s="89">
        <f>'Input lokale heffingen 2017'!P44</f>
        <v>2.0699999999999998</v>
      </c>
      <c r="Q27" s="89">
        <f>'Input lokale heffingen 2017'!Q44</f>
        <v>1.89</v>
      </c>
      <c r="R27" s="89">
        <f>'Input lokale heffingen 2017'!R44</f>
        <v>2.25</v>
      </c>
    </row>
    <row r="28" spans="1:18">
      <c r="A28" s="56"/>
      <c r="B28" s="133" t="s">
        <v>142</v>
      </c>
      <c r="C28" s="55"/>
      <c r="F28" s="55"/>
      <c r="L28" s="89">
        <f>'Input lokale heffingen 2017'!L45</f>
        <v>0.97</v>
      </c>
      <c r="M28" s="89">
        <f>'Input lokale heffingen 2017'!M45</f>
        <v>0.38</v>
      </c>
      <c r="N28" s="89">
        <f>'Input lokale heffingen 2017'!N45</f>
        <v>0.05</v>
      </c>
      <c r="O28" s="89">
        <f>'Input lokale heffingen 2017'!O45</f>
        <v>0</v>
      </c>
      <c r="P28" s="89">
        <f>'Input lokale heffingen 2017'!P45</f>
        <v>0.27</v>
      </c>
      <c r="Q28" s="89">
        <f>'Input lokale heffingen 2017'!Q45</f>
        <v>-0.13</v>
      </c>
      <c r="R28" s="89">
        <f>'Input lokale heffingen 2017'!R45</f>
        <v>0.19</v>
      </c>
    </row>
    <row r="29" spans="1:18">
      <c r="A29" s="56"/>
      <c r="B29" s="55"/>
      <c r="C29" s="55"/>
      <c r="F29" s="55"/>
    </row>
    <row r="30" spans="1:18">
      <c r="A30" s="56"/>
      <c r="B30" s="59" t="s">
        <v>153</v>
      </c>
      <c r="C30" s="55"/>
      <c r="F30" s="55" t="s">
        <v>132</v>
      </c>
      <c r="H30" s="166">
        <f>'Input - parameters'!R19</f>
        <v>2E-3</v>
      </c>
    </row>
    <row r="31" spans="1:18">
      <c r="A31" s="56"/>
      <c r="B31" s="59"/>
      <c r="C31" s="55"/>
      <c r="F31" s="55"/>
    </row>
    <row r="32" spans="1:18">
      <c r="A32" s="56"/>
      <c r="B32" s="45" t="s">
        <v>325</v>
      </c>
      <c r="C32" s="45"/>
      <c r="F32" s="55" t="s">
        <v>180</v>
      </c>
      <c r="L32" s="64">
        <f>L26*(1-L$27/100+L$28/100+$H30)</f>
        <v>12316139.188589178</v>
      </c>
      <c r="M32" s="64">
        <f t="shared" ref="M32:R32" si="1">M26*(1-M$27/100+M$28/100+$H30)</f>
        <v>67560388.558962211</v>
      </c>
      <c r="N32" s="64">
        <f t="shared" si="1"/>
        <v>686295210.65015006</v>
      </c>
      <c r="O32" s="64">
        <f t="shared" si="1"/>
        <v>874828740.95994282</v>
      </c>
      <c r="P32" s="64">
        <f t="shared" si="1"/>
        <v>8108519.4702435387</v>
      </c>
      <c r="Q32" s="64">
        <f t="shared" si="1"/>
        <v>556502966.51321101</v>
      </c>
      <c r="R32" s="64">
        <f t="shared" si="1"/>
        <v>31907514.269317243</v>
      </c>
    </row>
    <row r="33" spans="1:19">
      <c r="A33" s="45"/>
      <c r="B33" s="58"/>
      <c r="C33" s="45"/>
      <c r="D33" s="45"/>
    </row>
    <row r="34" spans="1:19" s="9" customFormat="1">
      <c r="B34" s="9" t="s">
        <v>146</v>
      </c>
    </row>
    <row r="35" spans="1:19">
      <c r="A35" s="52"/>
      <c r="B35" s="52"/>
      <c r="C35" s="52"/>
      <c r="D35" s="52"/>
    </row>
    <row r="36" spans="1:19">
      <c r="A36" s="46"/>
      <c r="B36" s="45" t="s">
        <v>202</v>
      </c>
      <c r="C36" s="45"/>
      <c r="F36" s="45" t="s">
        <v>180</v>
      </c>
      <c r="L36" s="92">
        <f t="shared" ref="L36:R36" si="2">L32-L17</f>
        <v>-1500.1628619711846</v>
      </c>
      <c r="M36" s="92">
        <f t="shared" si="2"/>
        <v>6481697.2688996568</v>
      </c>
      <c r="N36" s="92">
        <f t="shared" si="2"/>
        <v>2076768.7093430758</v>
      </c>
      <c r="O36" s="92">
        <f t="shared" si="2"/>
        <v>29531323.653994322</v>
      </c>
      <c r="P36" s="92">
        <f t="shared" si="2"/>
        <v>-85391.712448904291</v>
      </c>
      <c r="Q36" s="92">
        <f t="shared" si="2"/>
        <v>28654042.763813436</v>
      </c>
      <c r="R36" s="92">
        <f t="shared" si="2"/>
        <v>5483.8528607599437</v>
      </c>
    </row>
    <row r="38" spans="1:19">
      <c r="B38" s="68" t="s">
        <v>326</v>
      </c>
      <c r="C38" s="126"/>
      <c r="D38" s="126"/>
      <c r="E38" s="126"/>
      <c r="F38" s="139" t="s">
        <v>132</v>
      </c>
      <c r="H38" s="75">
        <f>Parameters!T33</f>
        <v>8.1600000000000117E-2</v>
      </c>
      <c r="L38" s="93"/>
      <c r="M38" s="93"/>
      <c r="N38" s="93"/>
      <c r="O38" s="93"/>
      <c r="P38" s="93"/>
      <c r="Q38" s="93"/>
      <c r="R38" s="93"/>
      <c r="S38" s="93"/>
    </row>
    <row r="39" spans="1:19">
      <c r="L39" s="93"/>
      <c r="M39" s="93"/>
      <c r="N39" s="93"/>
      <c r="O39" s="93"/>
      <c r="P39" s="93"/>
      <c r="Q39" s="93"/>
      <c r="R39" s="93"/>
      <c r="S39" s="93"/>
    </row>
    <row r="40" spans="1:19">
      <c r="B40" s="49" t="s">
        <v>247</v>
      </c>
      <c r="F40" s="111" t="s">
        <v>215</v>
      </c>
      <c r="L40" s="110">
        <f>L36*(1+$H$38)</f>
        <v>-1622.5761515080335</v>
      </c>
      <c r="M40" s="110">
        <f t="shared" ref="M40:R40" si="3">M36*(1+$H$38)</f>
        <v>7010603.7660418693</v>
      </c>
      <c r="N40" s="110">
        <f t="shared" si="3"/>
        <v>2246233.0360254711</v>
      </c>
      <c r="O40" s="110">
        <f t="shared" si="3"/>
        <v>31941079.664160263</v>
      </c>
      <c r="P40" s="110">
        <f t="shared" si="3"/>
        <v>-92359.676184734897</v>
      </c>
      <c r="Q40" s="110">
        <f t="shared" si="3"/>
        <v>30992212.653340615</v>
      </c>
      <c r="R40" s="110">
        <f t="shared" si="3"/>
        <v>5931.3352541979557</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T57"/>
  <sheetViews>
    <sheetView showGridLines="0" zoomScale="85" zoomScaleNormal="85" workbookViewId="0">
      <pane xSplit="6" ySplit="14" topLeftCell="G15" activePane="bottomRight" state="frozen"/>
      <selection activeCell="Q51" sqref="Q51"/>
      <selection pane="topRight" activeCell="Q51" sqref="Q51"/>
      <selection pane="bottomLeft" activeCell="Q51" sqref="Q51"/>
      <selection pane="bottomRight"/>
    </sheetView>
  </sheetViews>
  <sheetFormatPr defaultRowHeight="12.75"/>
  <cols>
    <col min="1" max="1" width="4" style="3" customWidth="1"/>
    <col min="2" max="2" width="45.710937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5" width="14" style="3" bestFit="1" customWidth="1"/>
    <col min="16" max="16" width="12.5703125" style="3" customWidth="1"/>
    <col min="17" max="17" width="14" style="3" bestFit="1" customWidth="1"/>
    <col min="18" max="18" width="12.5703125" style="3" customWidth="1"/>
    <col min="19" max="19" width="2.7109375" style="3" customWidth="1"/>
    <col min="20" max="34" width="13.7109375" style="3" customWidth="1"/>
    <col min="35" max="16384" width="9.140625" style="3"/>
  </cols>
  <sheetData>
    <row r="2" spans="2:20" s="33" customFormat="1" ht="18">
      <c r="B2" s="33" t="s">
        <v>144</v>
      </c>
    </row>
    <row r="4" spans="2:20">
      <c r="B4" s="2" t="s">
        <v>61</v>
      </c>
      <c r="C4" s="2"/>
      <c r="D4" s="2"/>
    </row>
    <row r="5" spans="2:20">
      <c r="B5" s="112" t="s">
        <v>222</v>
      </c>
      <c r="C5" s="2"/>
      <c r="D5" s="2"/>
    </row>
    <row r="6" spans="2:20">
      <c r="B6" s="112" t="s">
        <v>271</v>
      </c>
      <c r="C6" s="2"/>
      <c r="D6" s="2"/>
    </row>
    <row r="7" spans="2:20">
      <c r="B7" s="112" t="s">
        <v>245</v>
      </c>
      <c r="C7" s="2"/>
      <c r="D7" s="2"/>
    </row>
    <row r="8" spans="2:20">
      <c r="B8" s="125" t="s">
        <v>272</v>
      </c>
      <c r="C8" s="2"/>
      <c r="D8" s="2"/>
    </row>
    <row r="9" spans="2:20">
      <c r="B9" s="125" t="s">
        <v>274</v>
      </c>
      <c r="C9" s="2"/>
      <c r="D9" s="2"/>
    </row>
    <row r="10" spans="2:20">
      <c r="B10" s="125" t="s">
        <v>275</v>
      </c>
      <c r="C10" s="2"/>
      <c r="D10" s="2"/>
    </row>
    <row r="11" spans="2:20">
      <c r="B11" s="125" t="s">
        <v>273</v>
      </c>
      <c r="C11" s="2"/>
      <c r="D11" s="2"/>
    </row>
    <row r="12" spans="2:20">
      <c r="B12" s="2"/>
      <c r="C12" s="2"/>
      <c r="D12" s="2"/>
    </row>
    <row r="13" spans="2:20" s="9" customFormat="1">
      <c r="B13" s="9" t="s">
        <v>47</v>
      </c>
      <c r="F13" s="9" t="s">
        <v>29</v>
      </c>
      <c r="H13" s="9" t="s">
        <v>30</v>
      </c>
      <c r="J13" s="9" t="s">
        <v>51</v>
      </c>
      <c r="L13" s="9" t="s">
        <v>113</v>
      </c>
      <c r="M13" s="9" t="s">
        <v>102</v>
      </c>
      <c r="N13" s="9" t="s">
        <v>103</v>
      </c>
      <c r="O13" s="9" t="s">
        <v>104</v>
      </c>
      <c r="P13" s="9" t="s">
        <v>105</v>
      </c>
      <c r="Q13" s="9" t="s">
        <v>106</v>
      </c>
      <c r="R13" s="9" t="s">
        <v>107</v>
      </c>
      <c r="T13" s="9" t="s">
        <v>49</v>
      </c>
    </row>
    <row r="16" spans="2:20" s="9" customFormat="1">
      <c r="B16" s="9" t="s">
        <v>178</v>
      </c>
    </row>
    <row r="18" spans="1:20">
      <c r="B18" s="2" t="s">
        <v>179</v>
      </c>
    </row>
    <row r="19" spans="1:20">
      <c r="B19" s="40" t="s">
        <v>276</v>
      </c>
      <c r="F19" s="3" t="s">
        <v>145</v>
      </c>
      <c r="L19" s="88">
        <f>'Input inkoopkn Transport 2017'!L14</f>
        <v>3686772.937732263</v>
      </c>
      <c r="M19" s="88">
        <f>'Input inkoopkn Transport 2017'!M14</f>
        <v>10246056.183085894</v>
      </c>
      <c r="N19" s="88">
        <f>'Input inkoopkn Transport 2017'!N14</f>
        <v>179660011.99798381</v>
      </c>
      <c r="O19" s="88">
        <f>'Input inkoopkn Transport 2017'!O14</f>
        <v>167595992.24279189</v>
      </c>
      <c r="P19" s="88">
        <f>'Input inkoopkn Transport 2017'!P14</f>
        <v>2434756.1499236641</v>
      </c>
      <c r="Q19" s="88">
        <f>'Input inkoopkn Transport 2017'!Q14</f>
        <v>113058990.22601718</v>
      </c>
      <c r="R19" s="88">
        <f>'Input inkoopkn Transport 2017'!R14</f>
        <v>10529586.902996866</v>
      </c>
    </row>
    <row r="20" spans="1:20" ht="15">
      <c r="B20" s="3" t="s">
        <v>171</v>
      </c>
      <c r="F20" s="3" t="s">
        <v>132</v>
      </c>
      <c r="H20" s="91">
        <f>'Input - parameters'!R19</f>
        <v>2E-3</v>
      </c>
    </row>
    <row r="21" spans="1:20">
      <c r="B21" s="2"/>
    </row>
    <row r="22" spans="1:20">
      <c r="B22" s="3" t="s">
        <v>277</v>
      </c>
      <c r="F22" s="3" t="s">
        <v>180</v>
      </c>
      <c r="L22" s="64">
        <f>L19*(1+$H$20)</f>
        <v>3694146.4836077276</v>
      </c>
      <c r="M22" s="64">
        <f t="shared" ref="M22:R22" si="0">M19*(1+$H$20)</f>
        <v>10266548.295452066</v>
      </c>
      <c r="N22" s="64">
        <f t="shared" si="0"/>
        <v>180019332.02197978</v>
      </c>
      <c r="O22" s="64">
        <f t="shared" si="0"/>
        <v>167931184.22727749</v>
      </c>
      <c r="P22" s="64">
        <f t="shared" si="0"/>
        <v>2439625.6622235114</v>
      </c>
      <c r="Q22" s="64">
        <f t="shared" si="0"/>
        <v>113285108.20646921</v>
      </c>
      <c r="R22" s="64">
        <f t="shared" si="0"/>
        <v>10550646.076802859</v>
      </c>
    </row>
    <row r="24" spans="1:20" s="157" customFormat="1">
      <c r="B24" s="156" t="s">
        <v>176</v>
      </c>
    </row>
    <row r="25" spans="1:20" s="157" customFormat="1">
      <c r="B25" s="157" t="s">
        <v>111</v>
      </c>
      <c r="L25" s="88">
        <f>'Input SO transportdienst 2017'!L183</f>
        <v>15496781.48801095</v>
      </c>
      <c r="M25" s="88">
        <f>'Input SO transportdienst 2017'!M183</f>
        <v>60946430.561399862</v>
      </c>
      <c r="N25" s="88">
        <f>'Input SO transportdienst 2017'!N183</f>
        <v>805070268.35123134</v>
      </c>
      <c r="O25" s="88">
        <f>'Input SO transportdienst 2017'!O183</f>
        <v>883544987.34351933</v>
      </c>
      <c r="P25" s="88">
        <f>'Input SO transportdienst 2017'!P183</f>
        <v>9268138.687274294</v>
      </c>
      <c r="Q25" s="88">
        <f>'Input SO transportdienst 2017'!Q183</f>
        <v>571073143.65874493</v>
      </c>
      <c r="R25" s="88">
        <f>'Input SO transportdienst 2017'!R183</f>
        <v>38779440.382399663</v>
      </c>
    </row>
    <row r="26" spans="1:20" s="157" customFormat="1">
      <c r="A26" s="161"/>
      <c r="B26" s="157" t="s">
        <v>112</v>
      </c>
      <c r="F26" s="157" t="s">
        <v>108</v>
      </c>
      <c r="H26" s="89">
        <f>'Input inkoopkn Transport 2017'!H26</f>
        <v>0.967421823034048</v>
      </c>
      <c r="L26" s="153"/>
      <c r="M26" s="153"/>
      <c r="N26" s="153"/>
      <c r="O26" s="153"/>
      <c r="P26" s="153"/>
      <c r="Q26" s="153"/>
      <c r="R26" s="153"/>
      <c r="T26" s="131"/>
    </row>
    <row r="27" spans="1:20" s="157" customFormat="1">
      <c r="B27" s="157" t="s">
        <v>176</v>
      </c>
      <c r="L27" s="154">
        <f>$H$26*L25</f>
        <v>14991924.59829184</v>
      </c>
      <c r="M27" s="154">
        <f t="shared" ref="M27:R27" si="1">$H$26*M25</f>
        <v>58960906.961127475</v>
      </c>
      <c r="N27" s="154">
        <f t="shared" si="1"/>
        <v>778842546.6788584</v>
      </c>
      <c r="O27" s="154">
        <f t="shared" si="1"/>
        <v>854760702.38846231</v>
      </c>
      <c r="P27" s="154">
        <f t="shared" si="1"/>
        <v>8966199.6249752864</v>
      </c>
      <c r="Q27" s="154">
        <f t="shared" si="1"/>
        <v>552468621.72412777</v>
      </c>
      <c r="R27" s="154">
        <f t="shared" si="1"/>
        <v>37516076.91098126</v>
      </c>
    </row>
    <row r="28" spans="1:20" s="157" customFormat="1"/>
    <row r="29" spans="1:20">
      <c r="B29" s="2" t="s">
        <v>147</v>
      </c>
    </row>
    <row r="30" spans="1:20">
      <c r="B30" s="3" t="s">
        <v>238</v>
      </c>
      <c r="F30" s="3" t="s">
        <v>108</v>
      </c>
      <c r="L30" s="88">
        <f>'Input inkoopkn Transport 2017'!L17</f>
        <v>14546672.954315921</v>
      </c>
      <c r="M30" s="88">
        <f>'Input inkoopkn Transport 2017'!M17</f>
        <v>57118976.061700098</v>
      </c>
      <c r="N30" s="88">
        <f>'Input inkoopkn Transport 2017'!N17</f>
        <v>764074309.1545372</v>
      </c>
      <c r="O30" s="88">
        <f>'Input inkoopkn Transport 2017'!O17</f>
        <v>829478101.97648692</v>
      </c>
      <c r="P30" s="88">
        <f>'Input inkoopkn Transport 2017'!P17</f>
        <v>8888729.4259983618</v>
      </c>
      <c r="Q30" s="88">
        <f>'Input inkoopkn Transport 2017'!Q17</f>
        <v>557013815.41303325</v>
      </c>
      <c r="R30" s="88">
        <f>'Input inkoopkn Transport 2017'!R17</f>
        <v>33182110.436768584</v>
      </c>
    </row>
    <row r="31" spans="1:20">
      <c r="B31" s="3" t="s">
        <v>327</v>
      </c>
      <c r="F31" s="3" t="s">
        <v>108</v>
      </c>
      <c r="L31" s="88">
        <f>L27</f>
        <v>14991924.59829184</v>
      </c>
      <c r="M31" s="88">
        <f t="shared" ref="M31:R31" si="2">M27</f>
        <v>58960906.961127475</v>
      </c>
      <c r="N31" s="88">
        <f t="shared" si="2"/>
        <v>778842546.6788584</v>
      </c>
      <c r="O31" s="88">
        <f t="shared" si="2"/>
        <v>854760702.38846231</v>
      </c>
      <c r="P31" s="88">
        <f t="shared" si="2"/>
        <v>8966199.6249752864</v>
      </c>
      <c r="Q31" s="88">
        <f t="shared" si="2"/>
        <v>552468621.72412777</v>
      </c>
      <c r="R31" s="88">
        <f t="shared" si="2"/>
        <v>37516076.91098126</v>
      </c>
    </row>
    <row r="32" spans="1:20">
      <c r="B32" s="3" t="s">
        <v>328</v>
      </c>
      <c r="F32" s="3" t="s">
        <v>132</v>
      </c>
      <c r="L32" s="71">
        <f t="shared" ref="L32:R32" si="3">(L31/L30)-1</f>
        <v>3.0608486584818406E-2</v>
      </c>
      <c r="M32" s="71">
        <f t="shared" si="3"/>
        <v>3.2247267483186626E-2</v>
      </c>
      <c r="N32" s="71">
        <f t="shared" si="3"/>
        <v>1.9328273896111581E-2</v>
      </c>
      <c r="O32" s="71">
        <f t="shared" si="3"/>
        <v>3.0480130038070596E-2</v>
      </c>
      <c r="P32" s="71">
        <f t="shared" si="3"/>
        <v>8.7155537382355153E-3</v>
      </c>
      <c r="Q32" s="71">
        <f t="shared" si="3"/>
        <v>-8.1599299032379946E-3</v>
      </c>
      <c r="R32" s="71">
        <f t="shared" si="3"/>
        <v>0.13061153787886481</v>
      </c>
    </row>
    <row r="34" spans="2:18">
      <c r="B34" s="2" t="s">
        <v>181</v>
      </c>
    </row>
    <row r="35" spans="2:18">
      <c r="B35" s="3" t="s">
        <v>182</v>
      </c>
      <c r="F35" s="3" t="s">
        <v>180</v>
      </c>
      <c r="L35" s="64">
        <f>L22*(1+L32)</f>
        <v>3807218.716693589</v>
      </c>
      <c r="M35" s="64">
        <f>M22*(1+M32)</f>
        <v>10597616.424464563</v>
      </c>
      <c r="N35" s="64">
        <f t="shared" ref="N35:Q35" si="4">N22*(1+N32)</f>
        <v>183498794.97789565</v>
      </c>
      <c r="O35" s="64">
        <f t="shared" si="4"/>
        <v>173049748.55997211</v>
      </c>
      <c r="P35" s="64">
        <f t="shared" si="4"/>
        <v>2460888.3507837988</v>
      </c>
      <c r="Q35" s="64">
        <f t="shared" si="4"/>
        <v>112360709.66442369</v>
      </c>
      <c r="R35" s="64">
        <f>R22*(1+R32)</f>
        <v>11928682.186509693</v>
      </c>
    </row>
    <row r="38" spans="2:18" s="9" customFormat="1">
      <c r="B38" s="9" t="s">
        <v>148</v>
      </c>
    </row>
    <row r="40" spans="2:18">
      <c r="B40" s="2" t="s">
        <v>183</v>
      </c>
    </row>
    <row r="41" spans="2:18">
      <c r="B41" s="3" t="s">
        <v>184</v>
      </c>
      <c r="F41" s="3" t="s">
        <v>180</v>
      </c>
      <c r="L41" s="88">
        <f>'Input inkoopkn Transport 2017'!L21</f>
        <v>0</v>
      </c>
      <c r="M41" s="88">
        <f>'Input inkoopkn Transport 2017'!M21</f>
        <v>12098289.75</v>
      </c>
      <c r="N41" s="88">
        <f>'Input inkoopkn Transport 2017'!N21</f>
        <v>184772944.96000001</v>
      </c>
      <c r="O41" s="88">
        <f>'Input inkoopkn Transport 2017'!O21</f>
        <v>176321409.41</v>
      </c>
      <c r="P41" s="88">
        <f>'Input inkoopkn Transport 2017'!P21</f>
        <v>0</v>
      </c>
      <c r="Q41" s="88">
        <f>'Input inkoopkn Transport 2017'!Q21</f>
        <v>112145013.83359998</v>
      </c>
      <c r="R41" s="88">
        <f>'Input inkoopkn Transport 2017'!R21</f>
        <v>10548658.84</v>
      </c>
    </row>
    <row r="42" spans="2:18">
      <c r="B42" s="3" t="s">
        <v>185</v>
      </c>
      <c r="F42" s="3" t="s">
        <v>180</v>
      </c>
      <c r="L42" s="88">
        <f>'Input inkoopkn Transport 2017'!L22</f>
        <v>3297706</v>
      </c>
      <c r="M42" s="88">
        <f>'Input inkoopkn Transport 2017'!M22</f>
        <v>0</v>
      </c>
      <c r="N42" s="88">
        <f>'Input inkoopkn Transport 2017'!N22</f>
        <v>86942.942867973252</v>
      </c>
      <c r="O42" s="88">
        <f>'Input inkoopkn Transport 2017'!O22</f>
        <v>1290234.514</v>
      </c>
      <c r="P42" s="88">
        <f>'Input inkoopkn Transport 2017'!P22</f>
        <v>2124377.0099999998</v>
      </c>
      <c r="Q42" s="88">
        <f>'Input inkoopkn Transport 2017'!Q22</f>
        <v>3894398.9364000242</v>
      </c>
      <c r="R42" s="88">
        <f>'Input inkoopkn Transport 2017'!R22</f>
        <v>276432.87551599997</v>
      </c>
    </row>
    <row r="43" spans="2:18">
      <c r="B43" s="3" t="s">
        <v>186</v>
      </c>
      <c r="L43" s="64">
        <f>SUM(L41:L42)</f>
        <v>3297706</v>
      </c>
      <c r="M43" s="64">
        <f t="shared" ref="M43:R43" si="5">SUM(M41:M42)</f>
        <v>12098289.75</v>
      </c>
      <c r="N43" s="64">
        <f t="shared" si="5"/>
        <v>184859887.90286797</v>
      </c>
      <c r="O43" s="64">
        <f t="shared" si="5"/>
        <v>177611643.92399999</v>
      </c>
      <c r="P43" s="64">
        <f t="shared" si="5"/>
        <v>2124377.0099999998</v>
      </c>
      <c r="Q43" s="64">
        <f t="shared" si="5"/>
        <v>116039412.77000001</v>
      </c>
      <c r="R43" s="64">
        <f t="shared" si="5"/>
        <v>10825091.715515999</v>
      </c>
    </row>
    <row r="46" spans="2:18" s="9" customFormat="1">
      <c r="B46" s="9" t="s">
        <v>149</v>
      </c>
    </row>
    <row r="48" spans="2:18">
      <c r="B48" s="3" t="s">
        <v>187</v>
      </c>
      <c r="F48" s="3" t="s">
        <v>180</v>
      </c>
      <c r="L48" s="64">
        <f>L43-L35</f>
        <v>-509512.716693589</v>
      </c>
      <c r="M48" s="64">
        <f t="shared" ref="M48:R48" si="6">M43-M35</f>
        <v>1500673.3255354371</v>
      </c>
      <c r="N48" s="64">
        <f t="shared" si="6"/>
        <v>1361092.9249723256</v>
      </c>
      <c r="O48" s="64">
        <f t="shared" si="6"/>
        <v>4561895.3640278876</v>
      </c>
      <c r="P48" s="64">
        <f t="shared" si="6"/>
        <v>-336511.34078379907</v>
      </c>
      <c r="Q48" s="64">
        <f t="shared" si="6"/>
        <v>3678703.1055763215</v>
      </c>
      <c r="R48" s="64">
        <f t="shared" si="6"/>
        <v>-1103590.4709936939</v>
      </c>
    </row>
    <row r="50" spans="2:18">
      <c r="B50" s="165" t="s">
        <v>326</v>
      </c>
      <c r="C50" s="126"/>
      <c r="D50" s="126"/>
      <c r="E50" s="126"/>
      <c r="F50" s="139" t="s">
        <v>132</v>
      </c>
      <c r="H50" s="75">
        <f>Parameters!T33</f>
        <v>8.1600000000000117E-2</v>
      </c>
      <c r="L50" s="93"/>
      <c r="M50" s="93"/>
      <c r="N50" s="93"/>
      <c r="O50" s="93"/>
      <c r="P50" s="93"/>
      <c r="Q50" s="93"/>
      <c r="R50" s="93"/>
    </row>
    <row r="51" spans="2:18">
      <c r="L51" s="93"/>
      <c r="M51" s="93"/>
      <c r="N51" s="93"/>
      <c r="O51" s="93"/>
      <c r="P51" s="93"/>
      <c r="Q51" s="93"/>
      <c r="R51" s="93"/>
    </row>
    <row r="52" spans="2:18">
      <c r="B52" s="164" t="s">
        <v>329</v>
      </c>
      <c r="F52" s="111" t="s">
        <v>215</v>
      </c>
      <c r="L52" s="110">
        <f>L48*(1+$H$50)</f>
        <v>-551088.95437578589</v>
      </c>
      <c r="M52" s="110">
        <f>M48*(1+$H$50)</f>
        <v>1623128.268899129</v>
      </c>
      <c r="N52" s="110">
        <f t="shared" ref="N52:Q52" si="7">N48*(1+$H$50)</f>
        <v>1472158.1076500674</v>
      </c>
      <c r="O52" s="110">
        <f t="shared" si="7"/>
        <v>4934146.0257325638</v>
      </c>
      <c r="P52" s="110">
        <f t="shared" si="7"/>
        <v>-363970.66619175713</v>
      </c>
      <c r="Q52" s="110">
        <f t="shared" si="7"/>
        <v>3978885.27899135</v>
      </c>
      <c r="R52" s="110">
        <f>R48*(1+$H$50)</f>
        <v>-1193643.4534267795</v>
      </c>
    </row>
    <row r="55" spans="2:18">
      <c r="L55" s="93"/>
      <c r="M55" s="93"/>
      <c r="N55" s="93"/>
      <c r="O55" s="93"/>
      <c r="P55" s="93"/>
      <c r="Q55" s="93"/>
      <c r="R55" s="93"/>
    </row>
    <row r="57" spans="2:18">
      <c r="L57" s="170"/>
      <c r="M57" s="170"/>
      <c r="N57" s="170"/>
      <c r="O57" s="170"/>
      <c r="P57" s="170"/>
      <c r="Q57" s="170"/>
      <c r="R57" s="170"/>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B2:X26"/>
  <sheetViews>
    <sheetView showGridLines="0" zoomScale="85" zoomScaleNormal="85" workbookViewId="0">
      <pane xSplit="6" ySplit="14" topLeftCell="G15" activePane="bottomRight" state="frozen"/>
      <selection activeCell="Q51" sqref="Q51"/>
      <selection pane="topRight" activeCell="Q51" sqref="Q51"/>
      <selection pane="bottomLeft" activeCell="Q51" sqref="Q51"/>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7" width="12.5703125" style="93" customWidth="1"/>
    <col min="18" max="18" width="13" style="93" bestFit="1" customWidth="1"/>
    <col min="19" max="20" width="12.5703125" style="93" customWidth="1"/>
    <col min="21" max="23" width="2.7109375" style="3" customWidth="1"/>
    <col min="24" max="38" width="13.7109375" style="3" customWidth="1"/>
    <col min="39" max="16384" width="9.140625" style="3"/>
  </cols>
  <sheetData>
    <row r="2" spans="2:24" s="33" customFormat="1" ht="18">
      <c r="B2" s="33" t="s">
        <v>205</v>
      </c>
      <c r="L2" s="97"/>
      <c r="M2" s="97"/>
      <c r="N2" s="97"/>
      <c r="O2" s="97"/>
      <c r="P2" s="97"/>
      <c r="Q2" s="97"/>
      <c r="R2" s="97"/>
      <c r="S2" s="97"/>
      <c r="T2" s="97"/>
    </row>
    <row r="4" spans="2:24">
      <c r="B4" s="2" t="s">
        <v>61</v>
      </c>
      <c r="C4" s="2"/>
      <c r="D4" s="2"/>
    </row>
    <row r="5" spans="2:24" s="67" customFormat="1">
      <c r="B5" s="67" t="s">
        <v>206</v>
      </c>
    </row>
    <row r="6" spans="2:24" s="67" customFormat="1">
      <c r="B6" s="67" t="s">
        <v>207</v>
      </c>
    </row>
    <row r="7" spans="2:24" s="67" customFormat="1"/>
    <row r="8" spans="2:24" s="67" customFormat="1">
      <c r="B8" s="67" t="s">
        <v>208</v>
      </c>
    </row>
    <row r="9" spans="2:24" s="67" customFormat="1">
      <c r="B9" s="67" t="s">
        <v>209</v>
      </c>
    </row>
    <row r="10" spans="2:24" s="67" customFormat="1">
      <c r="B10" s="67" t="s">
        <v>218</v>
      </c>
    </row>
    <row r="11" spans="2:24" s="67" customFormat="1">
      <c r="B11" s="67" t="s">
        <v>210</v>
      </c>
    </row>
    <row r="12" spans="2:24" s="67" customFormat="1"/>
    <row r="13" spans="2:24" s="9" customFormat="1">
      <c r="B13" s="9" t="s">
        <v>47</v>
      </c>
      <c r="F13" s="9" t="s">
        <v>29</v>
      </c>
      <c r="H13" s="9" t="s">
        <v>30</v>
      </c>
      <c r="J13" s="9" t="s">
        <v>51</v>
      </c>
      <c r="L13" s="96" t="s">
        <v>113</v>
      </c>
      <c r="M13" s="96" t="s">
        <v>102</v>
      </c>
      <c r="N13" s="96" t="s">
        <v>114</v>
      </c>
      <c r="O13" s="96" t="s">
        <v>103</v>
      </c>
      <c r="P13" s="96" t="s">
        <v>104</v>
      </c>
      <c r="Q13" s="96" t="s">
        <v>105</v>
      </c>
      <c r="R13" s="96" t="s">
        <v>106</v>
      </c>
      <c r="S13" s="96" t="s">
        <v>107</v>
      </c>
      <c r="T13" s="96" t="s">
        <v>211</v>
      </c>
      <c r="X13" s="9" t="s">
        <v>49</v>
      </c>
    </row>
    <row r="16" spans="2:24" s="9" customFormat="1">
      <c r="B16" s="98" t="s">
        <v>212</v>
      </c>
      <c r="L16" s="96"/>
      <c r="M16" s="96"/>
      <c r="N16" s="96"/>
      <c r="O16" s="96"/>
      <c r="P16" s="96"/>
      <c r="Q16" s="96"/>
      <c r="R16" s="96"/>
      <c r="S16" s="96"/>
      <c r="T16" s="96"/>
    </row>
    <row r="17" spans="2:24" s="94" customFormat="1" ht="15">
      <c r="D17" s="3"/>
      <c r="E17" s="3"/>
      <c r="F17" s="3"/>
      <c r="G17" s="3"/>
      <c r="H17" s="3"/>
      <c r="I17" s="3"/>
      <c r="J17" s="77"/>
    </row>
    <row r="18" spans="2:24">
      <c r="B18" s="67" t="s">
        <v>213</v>
      </c>
      <c r="C18" s="67"/>
      <c r="E18" s="67"/>
      <c r="F18" s="67" t="s">
        <v>132</v>
      </c>
      <c r="G18" s="67"/>
      <c r="H18" s="167">
        <f>'Input x-factor, begininkomsten'!H20</f>
        <v>1.1084981936615199E-2</v>
      </c>
      <c r="L18" s="99"/>
      <c r="M18" s="99"/>
      <c r="N18" s="99"/>
      <c r="O18" s="100"/>
      <c r="P18" s="99"/>
      <c r="Q18" s="99"/>
      <c r="R18" s="101"/>
      <c r="S18" s="99"/>
      <c r="T18" s="99"/>
      <c r="X18" s="129"/>
    </row>
    <row r="19" spans="2:24">
      <c r="B19" s="67"/>
      <c r="C19" s="67"/>
      <c r="E19" s="67"/>
      <c r="F19" s="67"/>
      <c r="G19" s="67"/>
      <c r="H19" s="102"/>
      <c r="L19" s="103"/>
      <c r="M19" s="103"/>
      <c r="N19" s="103"/>
      <c r="O19" s="104"/>
      <c r="P19" s="103"/>
      <c r="Q19" s="103"/>
      <c r="R19" s="104"/>
      <c r="S19" s="103"/>
      <c r="T19" s="103"/>
      <c r="X19" s="67"/>
    </row>
    <row r="20" spans="2:24" s="67" customFormat="1">
      <c r="B20" s="67" t="s">
        <v>214</v>
      </c>
      <c r="F20" s="67" t="s">
        <v>215</v>
      </c>
      <c r="H20" s="105">
        <f>'TI-berekening 2019'!Q32</f>
        <v>641226994.63161063</v>
      </c>
      <c r="K20" s="106"/>
      <c r="L20" s="99"/>
      <c r="M20" s="99"/>
      <c r="N20" s="99"/>
      <c r="O20" s="99"/>
      <c r="P20" s="99"/>
      <c r="Q20" s="99"/>
      <c r="R20" s="107"/>
      <c r="S20" s="99"/>
      <c r="T20" s="99"/>
      <c r="X20" s="44"/>
    </row>
    <row r="22" spans="2:24" s="9" customFormat="1">
      <c r="B22" s="98" t="s">
        <v>146</v>
      </c>
      <c r="L22" s="96"/>
      <c r="M22" s="96"/>
      <c r="N22" s="96"/>
      <c r="O22" s="96"/>
      <c r="P22" s="96"/>
      <c r="Q22" s="96"/>
      <c r="R22" s="96"/>
      <c r="S22" s="96"/>
      <c r="T22" s="96"/>
    </row>
    <row r="23" spans="2:24">
      <c r="B23" s="67"/>
      <c r="C23" s="67"/>
      <c r="E23" s="67"/>
      <c r="F23" s="67"/>
      <c r="G23" s="67"/>
      <c r="H23" s="102"/>
    </row>
    <row r="24" spans="2:24">
      <c r="B24" s="67" t="s">
        <v>216</v>
      </c>
      <c r="C24" s="67"/>
      <c r="E24" s="67"/>
      <c r="F24" s="67" t="s">
        <v>215</v>
      </c>
      <c r="H24" s="108">
        <f>H18*H20</f>
        <v>7107989.6527614556</v>
      </c>
    </row>
    <row r="26" spans="2:24">
      <c r="B26" s="3" t="s">
        <v>217</v>
      </c>
      <c r="F26" s="162" t="s">
        <v>215</v>
      </c>
      <c r="L26" s="109"/>
      <c r="M26" s="109"/>
      <c r="N26" s="109"/>
      <c r="O26" s="110">
        <f>H24</f>
        <v>7107989.6527614556</v>
      </c>
      <c r="P26" s="109"/>
      <c r="Q26" s="109"/>
      <c r="R26" s="110">
        <f>-H24</f>
        <v>-7107989.6527614556</v>
      </c>
      <c r="S26" s="109"/>
      <c r="T26" s="10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N56"/>
  <sheetViews>
    <sheetView showGridLines="0" zoomScale="85" zoomScaleNormal="85" workbookViewId="0">
      <pane ySplit="3" topLeftCell="A4" activePane="bottomLeft" state="frozen"/>
      <selection activeCell="A4" sqref="A4"/>
      <selection pane="bottomLeft"/>
    </sheetView>
  </sheetViews>
  <sheetFormatPr defaultRowHeight="12.75"/>
  <cols>
    <col min="1" max="7" width="9.140625" style="3" customWidth="1"/>
    <col min="8" max="16384" width="9.140625" style="3"/>
  </cols>
  <sheetData>
    <row r="2" spans="2:14" s="15" customFormat="1" ht="18">
      <c r="B2" s="5" t="s">
        <v>55</v>
      </c>
      <c r="D2" s="42"/>
    </row>
    <row r="4" spans="2:14" s="9" customFormat="1">
      <c r="B4" s="9" t="s">
        <v>14</v>
      </c>
    </row>
    <row r="6" spans="2:14">
      <c r="B6" s="68" t="s">
        <v>224</v>
      </c>
    </row>
    <row r="7" spans="2:14">
      <c r="B7" s="111" t="s">
        <v>223</v>
      </c>
    </row>
    <row r="8" spans="2:14">
      <c r="B8" s="113" t="s">
        <v>225</v>
      </c>
    </row>
    <row r="10" spans="2:14" s="9" customFormat="1">
      <c r="B10" s="9" t="s">
        <v>64</v>
      </c>
    </row>
    <row r="12" spans="2:14" ht="15">
      <c r="B12" s="114"/>
      <c r="C12" s="114"/>
      <c r="D12" s="114"/>
      <c r="E12" s="114"/>
      <c r="F12" s="114"/>
      <c r="G12" s="114"/>
      <c r="H12" s="114"/>
      <c r="I12" s="114"/>
      <c r="J12" s="114"/>
      <c r="K12" s="114"/>
      <c r="L12" s="114"/>
      <c r="M12" s="114"/>
      <c r="N12" s="114"/>
    </row>
    <row r="13" spans="2:14" ht="15">
      <c r="B13" s="114"/>
      <c r="C13" s="115"/>
      <c r="D13" s="115"/>
      <c r="E13" s="115"/>
      <c r="F13" s="115"/>
      <c r="G13" s="115"/>
      <c r="H13" s="115"/>
      <c r="I13" s="115"/>
      <c r="J13" s="115"/>
      <c r="K13" s="115"/>
      <c r="L13" s="115"/>
      <c r="M13" s="115"/>
      <c r="N13" s="115"/>
    </row>
    <row r="14" spans="2:14" ht="15">
      <c r="B14" s="114"/>
      <c r="C14" s="115"/>
      <c r="D14" s="115"/>
      <c r="E14" s="115"/>
      <c r="F14" s="115"/>
      <c r="G14" s="115"/>
      <c r="H14" s="115"/>
      <c r="I14" s="115"/>
      <c r="J14" s="115"/>
      <c r="K14" s="115"/>
      <c r="L14" s="115"/>
      <c r="M14" s="115"/>
      <c r="N14" s="115"/>
    </row>
    <row r="15" spans="2:14" ht="15">
      <c r="B15" s="114"/>
      <c r="C15" s="115"/>
      <c r="D15" s="115"/>
      <c r="E15" s="115"/>
      <c r="F15" s="115"/>
      <c r="G15" s="115"/>
      <c r="H15" s="115"/>
      <c r="I15" s="115"/>
      <c r="J15" s="115"/>
      <c r="K15" s="115"/>
      <c r="L15" s="115"/>
      <c r="M15" s="115"/>
      <c r="N15" s="115"/>
    </row>
    <row r="16" spans="2:14" ht="15">
      <c r="B16" s="114"/>
      <c r="C16" s="115"/>
      <c r="D16" s="115"/>
      <c r="E16" s="115"/>
      <c r="F16" s="115"/>
      <c r="G16" s="115"/>
      <c r="H16" s="115"/>
      <c r="I16" s="115"/>
      <c r="J16" s="115"/>
      <c r="K16" s="115"/>
      <c r="L16" s="115"/>
      <c r="M16" s="115"/>
      <c r="N16" s="115"/>
    </row>
    <row r="17" spans="2:14" ht="15">
      <c r="B17" s="114"/>
      <c r="C17" s="115"/>
      <c r="D17" s="115"/>
      <c r="E17" s="115"/>
      <c r="F17" s="115"/>
      <c r="G17" s="115"/>
      <c r="H17" s="115"/>
      <c r="I17" s="115"/>
      <c r="J17" s="115"/>
      <c r="K17" s="115"/>
      <c r="L17" s="115"/>
      <c r="M17" s="115"/>
      <c r="N17" s="115"/>
    </row>
    <row r="18" spans="2:14" ht="15">
      <c r="B18" s="114"/>
      <c r="C18" s="115"/>
      <c r="D18" s="115"/>
      <c r="E18" s="115"/>
      <c r="F18" s="115"/>
      <c r="G18" s="115"/>
      <c r="H18" s="115"/>
      <c r="I18" s="115"/>
      <c r="J18" s="115"/>
      <c r="K18" s="115"/>
      <c r="L18" s="115"/>
      <c r="M18" s="115"/>
      <c r="N18" s="115"/>
    </row>
    <row r="19" spans="2:14" ht="15">
      <c r="B19" s="114"/>
      <c r="C19" s="115"/>
      <c r="D19" s="115"/>
      <c r="E19" s="115"/>
      <c r="F19" s="115"/>
      <c r="G19" s="115"/>
      <c r="H19" s="115"/>
      <c r="I19" s="115"/>
      <c r="J19" s="115"/>
      <c r="K19" s="115"/>
      <c r="L19" s="115"/>
      <c r="M19" s="115"/>
      <c r="N19" s="115"/>
    </row>
    <row r="20" spans="2:14" ht="15">
      <c r="B20" s="114"/>
      <c r="C20" s="115"/>
      <c r="D20" s="115"/>
      <c r="E20" s="115"/>
      <c r="F20" s="115"/>
      <c r="G20" s="115"/>
      <c r="H20" s="115"/>
      <c r="I20" s="115"/>
      <c r="J20" s="115"/>
      <c r="K20" s="115"/>
      <c r="L20" s="115"/>
      <c r="M20" s="115"/>
      <c r="N20" s="115"/>
    </row>
    <row r="21" spans="2:14" ht="15">
      <c r="B21" s="114"/>
      <c r="C21" s="115"/>
      <c r="D21" s="115"/>
      <c r="E21" s="115"/>
      <c r="F21" s="115"/>
      <c r="G21" s="115"/>
      <c r="H21" s="115"/>
      <c r="I21" s="115"/>
      <c r="J21" s="115"/>
      <c r="K21" s="115"/>
      <c r="L21" s="115"/>
      <c r="M21" s="115"/>
      <c r="N21" s="115"/>
    </row>
    <row r="22" spans="2:14" ht="15">
      <c r="B22" s="114"/>
      <c r="C22" s="115"/>
      <c r="D22" s="115"/>
      <c r="E22" s="115"/>
      <c r="F22" s="115"/>
      <c r="G22" s="115"/>
      <c r="H22" s="115"/>
      <c r="I22" s="115"/>
      <c r="J22" s="115"/>
      <c r="K22" s="115"/>
      <c r="L22" s="115"/>
      <c r="M22" s="115"/>
      <c r="N22" s="115"/>
    </row>
    <row r="23" spans="2:14" ht="15">
      <c r="B23" s="114"/>
      <c r="C23" s="115"/>
      <c r="D23" s="115"/>
      <c r="E23" s="115"/>
      <c r="F23" s="115"/>
      <c r="G23" s="115"/>
      <c r="H23" s="115"/>
      <c r="I23" s="115"/>
      <c r="J23" s="115"/>
      <c r="K23" s="115"/>
      <c r="L23" s="115"/>
      <c r="M23" s="115"/>
      <c r="N23" s="115"/>
    </row>
    <row r="24" spans="2:14" ht="15">
      <c r="B24" s="114"/>
      <c r="C24" s="115"/>
      <c r="D24" s="115"/>
      <c r="E24" s="115"/>
      <c r="F24" s="115"/>
      <c r="G24" s="115"/>
      <c r="H24" s="115"/>
      <c r="I24" s="115"/>
      <c r="J24" s="115"/>
      <c r="K24" s="115"/>
      <c r="L24" s="115"/>
      <c r="M24" s="115"/>
      <c r="N24" s="115"/>
    </row>
    <row r="26" spans="2:14" s="9" customFormat="1">
      <c r="B26" s="9" t="s">
        <v>15</v>
      </c>
    </row>
    <row r="27" spans="2:14">
      <c r="C27" s="10"/>
    </row>
    <row r="28" spans="2:14">
      <c r="B28" s="2" t="s">
        <v>40</v>
      </c>
      <c r="C28" s="10"/>
      <c r="D28" s="2" t="s">
        <v>16</v>
      </c>
      <c r="F28" s="16"/>
    </row>
    <row r="29" spans="2:14">
      <c r="C29" s="10"/>
    </row>
    <row r="30" spans="2:14">
      <c r="B30" s="17">
        <v>123</v>
      </c>
      <c r="C30" s="10"/>
      <c r="D30" s="40" t="s">
        <v>57</v>
      </c>
    </row>
    <row r="31" spans="2:14">
      <c r="B31" s="18">
        <f>B30</f>
        <v>123</v>
      </c>
      <c r="C31" s="10"/>
      <c r="D31" s="3" t="s">
        <v>17</v>
      </c>
    </row>
    <row r="32" spans="2:14">
      <c r="B32" s="19">
        <f>B31+B30</f>
        <v>246</v>
      </c>
      <c r="C32" s="10"/>
      <c r="D32" s="3" t="s">
        <v>18</v>
      </c>
    </row>
    <row r="33" spans="2:7">
      <c r="B33" s="20">
        <f>B31+B32</f>
        <v>369</v>
      </c>
      <c r="C33" s="10"/>
      <c r="D33" s="40" t="s">
        <v>56</v>
      </c>
      <c r="E33" s="16"/>
      <c r="F33" s="7"/>
    </row>
    <row r="34" spans="2:7">
      <c r="B34" s="21"/>
      <c r="C34" s="10"/>
      <c r="D34" s="4" t="s">
        <v>19</v>
      </c>
      <c r="E34" s="16"/>
    </row>
    <row r="35" spans="2:7">
      <c r="B35" s="10"/>
      <c r="C35" s="10"/>
    </row>
    <row r="36" spans="2:7">
      <c r="B36" s="22" t="s">
        <v>20</v>
      </c>
      <c r="C36" s="10"/>
    </row>
    <row r="37" spans="2:7">
      <c r="B37" s="23">
        <f>B33+16</f>
        <v>385</v>
      </c>
      <c r="C37" s="10"/>
      <c r="D37" s="3" t="s">
        <v>21</v>
      </c>
    </row>
    <row r="38" spans="2:7">
      <c r="B38" s="24">
        <f>B31*PI()</f>
        <v>386.41589639154455</v>
      </c>
      <c r="C38" s="25"/>
      <c r="D38" s="3" t="s">
        <v>22</v>
      </c>
    </row>
    <row r="39" spans="2:7">
      <c r="B39" s="25"/>
      <c r="C39" s="25"/>
    </row>
    <row r="40" spans="2:7">
      <c r="B40" s="26" t="s">
        <v>23</v>
      </c>
      <c r="C40" s="26"/>
    </row>
    <row r="41" spans="2:7">
      <c r="B41" s="27">
        <v>123</v>
      </c>
      <c r="C41" s="26"/>
      <c r="D41" s="4" t="s">
        <v>24</v>
      </c>
      <c r="G41" s="16"/>
    </row>
    <row r="42" spans="2:7">
      <c r="B42" s="28">
        <v>124</v>
      </c>
      <c r="C42" s="26"/>
      <c r="D42" s="4" t="s">
        <v>25</v>
      </c>
    </row>
    <row r="43" spans="2:7">
      <c r="B43" s="29">
        <f>B32-B33</f>
        <v>-123</v>
      </c>
      <c r="C43" s="30"/>
      <c r="D43" s="3" t="s">
        <v>63</v>
      </c>
    </row>
    <row r="46" spans="2:7">
      <c r="B46" s="2" t="s">
        <v>35</v>
      </c>
    </row>
    <row r="47" spans="2:7">
      <c r="B47" s="2"/>
    </row>
    <row r="48" spans="2:7">
      <c r="B48" s="6" t="s">
        <v>41</v>
      </c>
    </row>
    <row r="49" spans="2:4">
      <c r="B49" s="37" t="s">
        <v>34</v>
      </c>
      <c r="C49" s="10"/>
      <c r="D49" s="4" t="s">
        <v>44</v>
      </c>
    </row>
    <row r="50" spans="2:4">
      <c r="B50" s="35" t="s">
        <v>32</v>
      </c>
      <c r="C50" s="10"/>
      <c r="D50" s="4" t="s">
        <v>36</v>
      </c>
    </row>
    <row r="51" spans="2:4">
      <c r="B51" s="36" t="s">
        <v>33</v>
      </c>
      <c r="C51" s="10"/>
      <c r="D51" s="4" t="s">
        <v>37</v>
      </c>
    </row>
    <row r="52" spans="2:4">
      <c r="B52" s="24" t="s">
        <v>33</v>
      </c>
      <c r="C52" s="10"/>
      <c r="D52" s="4" t="s">
        <v>39</v>
      </c>
    </row>
    <row r="53" spans="2:4">
      <c r="C53" s="10"/>
      <c r="D53" s="4"/>
    </row>
    <row r="54" spans="2:4">
      <c r="B54" s="6" t="s">
        <v>43</v>
      </c>
      <c r="C54" s="10"/>
      <c r="D54" s="4"/>
    </row>
    <row r="55" spans="2:4">
      <c r="B55" s="38" t="s">
        <v>38</v>
      </c>
      <c r="C55" s="10"/>
      <c r="D55" s="4" t="s">
        <v>45</v>
      </c>
    </row>
    <row r="56" spans="2:4">
      <c r="B56" s="39" t="s">
        <v>42</v>
      </c>
      <c r="D56" s="4" t="s">
        <v>46</v>
      </c>
    </row>
  </sheetData>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J32"/>
  <sheetViews>
    <sheetView showGridLines="0" zoomScale="90" zoomScaleNormal="90" workbookViewId="0">
      <pane ySplit="3" topLeftCell="A4" activePane="bottomLeft" state="frozen"/>
      <selection activeCell="A4" sqref="A4"/>
      <selection pane="bottomLeft"/>
    </sheetView>
  </sheetViews>
  <sheetFormatPr defaultRowHeight="12.75"/>
  <cols>
    <col min="1" max="1" width="2.85546875" style="3" customWidth="1"/>
    <col min="2" max="2" width="7.5703125" style="3" customWidth="1"/>
    <col min="3" max="3" width="46.28515625" style="3" bestFit="1" customWidth="1"/>
    <col min="4" max="4" width="54.140625" style="3" bestFit="1" customWidth="1"/>
    <col min="5" max="5" width="40.7109375" style="3" customWidth="1"/>
    <col min="6" max="6" width="4.5703125" style="3" customWidth="1"/>
    <col min="7" max="7" width="43.42578125" style="3" customWidth="1"/>
    <col min="8" max="8" width="28.7109375" style="3" customWidth="1"/>
    <col min="9" max="9" width="26.85546875" style="3" customWidth="1"/>
    <col min="10" max="10" width="58.42578125" style="3" customWidth="1"/>
    <col min="11" max="11" width="22" style="3" customWidth="1"/>
    <col min="12" max="16384" width="9.140625" style="3"/>
  </cols>
  <sheetData>
    <row r="2" spans="2:10" s="15" customFormat="1" ht="18">
      <c r="B2" s="5" t="s">
        <v>26</v>
      </c>
    </row>
    <row r="4" spans="2:10" s="9" customFormat="1">
      <c r="B4" s="9" t="s">
        <v>27</v>
      </c>
    </row>
    <row r="6" spans="2:10">
      <c r="B6" s="7"/>
      <c r="G6" s="157"/>
      <c r="H6" s="157"/>
      <c r="I6" s="157"/>
      <c r="J6" s="157"/>
    </row>
    <row r="7" spans="2:10">
      <c r="G7" s="157"/>
      <c r="H7" s="157"/>
      <c r="I7" s="157"/>
      <c r="J7" s="157"/>
    </row>
    <row r="8" spans="2:10">
      <c r="B8" s="31" t="s">
        <v>58</v>
      </c>
      <c r="C8" s="31" t="s">
        <v>59</v>
      </c>
      <c r="D8" s="31" t="s">
        <v>60</v>
      </c>
      <c r="E8" s="31" t="s">
        <v>65</v>
      </c>
      <c r="G8" s="157"/>
      <c r="H8" s="157"/>
      <c r="I8" s="157"/>
      <c r="J8" s="157"/>
    </row>
    <row r="9" spans="2:10">
      <c r="B9" s="32"/>
      <c r="C9" s="41" t="s">
        <v>67</v>
      </c>
      <c r="D9" s="41" t="s">
        <v>28</v>
      </c>
      <c r="E9" s="41" t="s">
        <v>66</v>
      </c>
      <c r="G9" s="157"/>
      <c r="H9" s="157"/>
      <c r="I9" s="157"/>
      <c r="J9" s="157"/>
    </row>
    <row r="10" spans="2:10">
      <c r="B10" s="43">
        <v>1</v>
      </c>
      <c r="C10" s="8" t="s">
        <v>280</v>
      </c>
      <c r="D10" s="148" t="s">
        <v>285</v>
      </c>
      <c r="E10" s="8"/>
      <c r="G10" s="157"/>
      <c r="H10" s="157"/>
      <c r="I10" s="157"/>
      <c r="J10" s="157"/>
    </row>
    <row r="11" spans="2:10" ht="12.75" customHeight="1">
      <c r="B11" s="8">
        <v>2</v>
      </c>
      <c r="C11" s="8" t="s">
        <v>281</v>
      </c>
      <c r="D11" s="152" t="s">
        <v>286</v>
      </c>
      <c r="E11" s="8"/>
      <c r="G11" s="157"/>
      <c r="H11" s="157"/>
      <c r="I11" s="157"/>
      <c r="J11" s="157"/>
    </row>
    <row r="12" spans="2:10" ht="12.75" customHeight="1">
      <c r="B12" s="8">
        <v>3</v>
      </c>
      <c r="C12" s="8" t="s">
        <v>282</v>
      </c>
      <c r="D12" s="151" t="s">
        <v>287</v>
      </c>
      <c r="E12" s="8"/>
      <c r="G12" s="157"/>
      <c r="H12" s="157"/>
      <c r="I12" s="157"/>
      <c r="J12" s="157"/>
    </row>
    <row r="13" spans="2:10" ht="12.75" customHeight="1">
      <c r="B13" s="8">
        <v>4</v>
      </c>
      <c r="C13" s="8" t="s">
        <v>288</v>
      </c>
      <c r="D13" s="151" t="s">
        <v>290</v>
      </c>
      <c r="E13" s="168" t="s">
        <v>289</v>
      </c>
      <c r="G13" s="157"/>
      <c r="H13" s="157"/>
      <c r="I13" s="157"/>
      <c r="J13" s="157"/>
    </row>
    <row r="14" spans="2:10">
      <c r="B14" s="8">
        <v>5</v>
      </c>
      <c r="C14" s="8" t="s">
        <v>283</v>
      </c>
      <c r="D14" s="151" t="s">
        <v>291</v>
      </c>
      <c r="E14" s="8"/>
      <c r="G14" s="157"/>
      <c r="H14" s="157"/>
      <c r="I14" s="157"/>
      <c r="J14" s="157"/>
    </row>
    <row r="15" spans="2:10" ht="15" customHeight="1">
      <c r="B15" s="8">
        <v>6</v>
      </c>
      <c r="C15" s="8" t="s">
        <v>284</v>
      </c>
      <c r="D15" s="151" t="s">
        <v>292</v>
      </c>
      <c r="E15" s="8"/>
      <c r="G15" s="157"/>
      <c r="H15" s="157"/>
      <c r="I15" s="157"/>
      <c r="J15" s="157"/>
    </row>
    <row r="16" spans="2:10">
      <c r="B16" s="8">
        <v>7</v>
      </c>
      <c r="C16" s="147"/>
      <c r="D16" s="151"/>
      <c r="E16" s="8"/>
      <c r="G16" s="157"/>
      <c r="H16" s="157"/>
      <c r="I16" s="157"/>
      <c r="J16" s="157"/>
    </row>
    <row r="17" spans="2:10">
      <c r="B17" s="8">
        <v>8</v>
      </c>
      <c r="D17" s="151"/>
      <c r="E17" s="8"/>
      <c r="G17" s="157"/>
      <c r="H17" s="157"/>
      <c r="I17" s="157"/>
      <c r="J17" s="157"/>
    </row>
    <row r="18" spans="2:10">
      <c r="B18" s="8">
        <v>9</v>
      </c>
      <c r="C18" s="8"/>
      <c r="D18" s="8"/>
      <c r="E18" s="8"/>
      <c r="G18" s="157"/>
      <c r="H18" s="157"/>
      <c r="I18" s="157"/>
      <c r="J18" s="157"/>
    </row>
    <row r="19" spans="2:10">
      <c r="B19" s="8">
        <v>10</v>
      </c>
      <c r="C19" s="8"/>
      <c r="D19" s="8"/>
      <c r="E19" s="8"/>
      <c r="G19" s="157"/>
      <c r="H19" s="157"/>
      <c r="I19" s="157"/>
      <c r="J19" s="157"/>
    </row>
    <row r="20" spans="2:10">
      <c r="G20" s="157"/>
      <c r="H20" s="157"/>
      <c r="I20" s="157"/>
      <c r="J20" s="157"/>
    </row>
    <row r="22" spans="2:10" s="9" customFormat="1">
      <c r="B22" s="9" t="s">
        <v>54</v>
      </c>
    </row>
    <row r="24" spans="2:10">
      <c r="B24" s="6" t="s">
        <v>52</v>
      </c>
    </row>
    <row r="25" spans="2:10">
      <c r="B25" s="6" t="s">
        <v>53</v>
      </c>
    </row>
    <row r="30" spans="2:10">
      <c r="C30" s="149"/>
    </row>
    <row r="31" spans="2:10">
      <c r="C31" s="149"/>
    </row>
    <row r="32" spans="2:10">
      <c r="C32" s="149"/>
    </row>
  </sheetData>
  <hyperlinks>
    <hyperlink ref="D11" r:id="rId1" location="/CBS/nl/dataset/83131NED/table?ts=1528811296678"/>
    <hyperlink ref="E13" r:id="rId2"/>
  </hyperlinks>
  <pageMargins left="0.75" right="0.75" top="1" bottom="1" header="0.5" footer="0.5"/>
  <pageSetup paperSize="9"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B2:V50"/>
  <sheetViews>
    <sheetView showGridLines="0" zoomScale="85" zoomScaleNormal="85" workbookViewId="0">
      <pane xSplit="6" ySplit="8" topLeftCell="G9" activePane="bottomRight" state="frozen"/>
      <selection activeCell="Q51" sqref="Q51"/>
      <selection pane="topRight" activeCell="Q51" sqref="Q51"/>
      <selection pane="bottomLeft" activeCell="Q51" sqref="Q51"/>
      <selection pane="bottomRight"/>
    </sheetView>
  </sheetViews>
  <sheetFormatPr defaultRowHeight="12.75"/>
  <cols>
    <col min="1" max="1" width="4" style="3" customWidth="1"/>
    <col min="2" max="2" width="67.42578125" style="3" customWidth="1"/>
    <col min="3" max="5" width="4.5703125" style="3" hidden="1" customWidth="1"/>
    <col min="6" max="6" width="13.7109375" style="3" hidden="1"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4" width="13.28515625" style="3" bestFit="1" customWidth="1"/>
    <col min="15" max="15" width="15" style="3" bestFit="1" customWidth="1"/>
    <col min="16" max="18" width="13.28515625" style="3" bestFit="1" customWidth="1"/>
    <col min="19" max="19" width="2.7109375" style="3" customWidth="1"/>
    <col min="20" max="20" width="14.85546875" style="3" bestFit="1" customWidth="1"/>
    <col min="21" max="21" width="2.7109375" style="3" customWidth="1"/>
    <col min="22" max="36" width="13.7109375" style="3" customWidth="1"/>
    <col min="37" max="16384" width="9.140625" style="3"/>
  </cols>
  <sheetData>
    <row r="2" spans="2:22" s="33" customFormat="1" ht="18">
      <c r="B2" s="33" t="s">
        <v>267</v>
      </c>
    </row>
    <row r="4" spans="2:22">
      <c r="B4" s="2" t="s">
        <v>62</v>
      </c>
      <c r="C4" s="2"/>
      <c r="D4" s="2"/>
    </row>
    <row r="5" spans="2:22">
      <c r="B5" s="67" t="s">
        <v>323</v>
      </c>
      <c r="C5" s="4"/>
      <c r="D5" s="4"/>
      <c r="H5" s="34"/>
    </row>
    <row r="6" spans="2:22">
      <c r="B6" s="40"/>
      <c r="C6" s="4"/>
      <c r="D6" s="4"/>
      <c r="H6" s="34"/>
    </row>
    <row r="7" spans="2:22" s="9" customFormat="1">
      <c r="B7" s="9" t="s">
        <v>47</v>
      </c>
      <c r="F7" s="9" t="s">
        <v>29</v>
      </c>
      <c r="H7" s="9" t="s">
        <v>30</v>
      </c>
      <c r="J7" s="9" t="s">
        <v>51</v>
      </c>
      <c r="L7" s="9" t="s">
        <v>113</v>
      </c>
      <c r="M7" s="9" t="s">
        <v>102</v>
      </c>
      <c r="N7" s="9" t="s">
        <v>103</v>
      </c>
      <c r="O7" s="9" t="s">
        <v>104</v>
      </c>
      <c r="P7" s="9" t="s">
        <v>105</v>
      </c>
      <c r="Q7" s="9" t="s">
        <v>106</v>
      </c>
      <c r="R7" s="9" t="s">
        <v>107</v>
      </c>
      <c r="V7" s="9" t="s">
        <v>49</v>
      </c>
    </row>
    <row r="10" spans="2:22" s="9" customFormat="1">
      <c r="B10" s="9" t="s">
        <v>150</v>
      </c>
    </row>
    <row r="12" spans="2:22">
      <c r="B12" s="3" t="s">
        <v>151</v>
      </c>
      <c r="F12" s="67" t="s">
        <v>115</v>
      </c>
      <c r="J12" s="64">
        <f t="shared" ref="J12:J14" si="0">SUM(L12:R12)</f>
        <v>2697844323.1615853</v>
      </c>
      <c r="L12" s="60">
        <f>'Input x-factor, begininkomsten'!L12</f>
        <v>16133862.015593166</v>
      </c>
      <c r="M12" s="60">
        <f>'Input x-factor, begininkomsten'!M12</f>
        <v>72166870.54851833</v>
      </c>
      <c r="N12" s="60">
        <f>'Input x-factor, begininkomsten'!N12</f>
        <v>876988224.33064485</v>
      </c>
      <c r="O12" s="60">
        <f>'Input x-factor, begininkomsten'!O12</f>
        <v>1027511981.3637975</v>
      </c>
      <c r="P12" s="60">
        <f>'Input x-factor, begininkomsten'!P12</f>
        <v>10766135.085045619</v>
      </c>
      <c r="Q12" s="60">
        <f>'Input x-factor, begininkomsten'!Q12</f>
        <v>651241008.73070467</v>
      </c>
      <c r="R12" s="60">
        <f>'Input x-factor, begininkomsten'!R12</f>
        <v>43036241.087281033</v>
      </c>
      <c r="T12" s="63"/>
    </row>
    <row r="13" spans="2:22">
      <c r="B13" s="3" t="s">
        <v>152</v>
      </c>
      <c r="F13" s="67" t="s">
        <v>115</v>
      </c>
      <c r="J13" s="64">
        <f t="shared" si="0"/>
        <v>487212166.64053154</v>
      </c>
      <c r="L13" s="60">
        <f>'Input x-factor, begininkomsten'!L13</f>
        <v>3686772.937732263</v>
      </c>
      <c r="M13" s="60">
        <f>'Input x-factor, begininkomsten'!M13</f>
        <v>10246056.183085894</v>
      </c>
      <c r="N13" s="60">
        <f>'Input x-factor, begininkomsten'!N13</f>
        <v>179660011.99798381</v>
      </c>
      <c r="O13" s="60">
        <f>'Input x-factor, begininkomsten'!O13</f>
        <v>167595992.24279189</v>
      </c>
      <c r="P13" s="60">
        <f>'Input x-factor, begininkomsten'!P13</f>
        <v>2434756.1499236641</v>
      </c>
      <c r="Q13" s="60">
        <f>'Input x-factor, begininkomsten'!Q13</f>
        <v>113058990.22601718</v>
      </c>
      <c r="R13" s="60">
        <f>'Input x-factor, begininkomsten'!R13</f>
        <v>10529586.902996866</v>
      </c>
      <c r="T13" s="63"/>
    </row>
    <row r="14" spans="2:22">
      <c r="B14" s="3" t="s">
        <v>268</v>
      </c>
      <c r="F14" s="67" t="s">
        <v>115</v>
      </c>
      <c r="J14" s="64">
        <f t="shared" si="0"/>
        <v>2210632156.5210538</v>
      </c>
      <c r="L14" s="64">
        <f t="shared" ref="L14:R14" si="1">L12-L13</f>
        <v>12447089.077860903</v>
      </c>
      <c r="M14" s="64">
        <f t="shared" si="1"/>
        <v>61920814.365432434</v>
      </c>
      <c r="N14" s="64">
        <f t="shared" si="1"/>
        <v>697328212.33266103</v>
      </c>
      <c r="O14" s="64">
        <f t="shared" si="1"/>
        <v>859915989.12100565</v>
      </c>
      <c r="P14" s="64">
        <f t="shared" si="1"/>
        <v>8331378.9351219554</v>
      </c>
      <c r="Q14" s="64">
        <f t="shared" si="1"/>
        <v>538182018.50468755</v>
      </c>
      <c r="R14" s="64">
        <f t="shared" si="1"/>
        <v>32506654.184284166</v>
      </c>
      <c r="T14" s="63"/>
    </row>
    <row r="15" spans="2:22">
      <c r="B15" s="3" t="s">
        <v>116</v>
      </c>
      <c r="F15" s="67"/>
      <c r="L15" s="86">
        <f>'Input x-factor, begininkomsten'!L15</f>
        <v>2.21</v>
      </c>
      <c r="M15" s="86">
        <f>'Input x-factor, begininkomsten'!M15</f>
        <v>1.94</v>
      </c>
      <c r="N15" s="86">
        <f>'Input x-factor, begininkomsten'!N15</f>
        <v>2.13</v>
      </c>
      <c r="O15" s="86">
        <f>'Input x-factor, begininkomsten'!O15</f>
        <v>1.9</v>
      </c>
      <c r="P15" s="86">
        <f>'Input x-factor, begininkomsten'!P15</f>
        <v>2.12</v>
      </c>
      <c r="Q15" s="86">
        <f>'Input x-factor, begininkomsten'!Q15</f>
        <v>1.99</v>
      </c>
      <c r="R15" s="86">
        <f>'Input x-factor, begininkomsten'!R15</f>
        <v>2.25</v>
      </c>
      <c r="T15" s="63"/>
    </row>
    <row r="16" spans="2:22">
      <c r="B16" s="3" t="s">
        <v>142</v>
      </c>
      <c r="F16" s="67"/>
      <c r="L16" s="86">
        <f>'Input x-factor, begininkomsten'!L16</f>
        <v>0.97</v>
      </c>
      <c r="M16" s="86">
        <f>'Input x-factor, begininkomsten'!M16</f>
        <v>0.38</v>
      </c>
      <c r="N16" s="86">
        <f>'Input x-factor, begininkomsten'!N16</f>
        <v>0.05</v>
      </c>
      <c r="O16" s="86">
        <f>'Input x-factor, begininkomsten'!O16</f>
        <v>0</v>
      </c>
      <c r="P16" s="86">
        <f>'Input x-factor, begininkomsten'!P16</f>
        <v>0.27</v>
      </c>
      <c r="Q16" s="86">
        <f>'Input x-factor, begininkomsten'!Q16</f>
        <v>-0.13</v>
      </c>
      <c r="R16" s="86">
        <f>'Input x-factor, begininkomsten'!R16</f>
        <v>0.19</v>
      </c>
      <c r="T16" s="63"/>
    </row>
    <row r="17" spans="2:18">
      <c r="F17" s="77"/>
      <c r="L17" s="65"/>
      <c r="M17" s="65"/>
      <c r="N17" s="65"/>
      <c r="O17" s="65"/>
      <c r="P17" s="65"/>
      <c r="Q17" s="65"/>
      <c r="R17" s="65"/>
    </row>
    <row r="18" spans="2:18">
      <c r="B18" s="3" t="s">
        <v>153</v>
      </c>
      <c r="F18" s="67" t="s">
        <v>132</v>
      </c>
      <c r="H18" s="75">
        <f>'Input - parameters'!R19</f>
        <v>2E-3</v>
      </c>
      <c r="L18" s="67"/>
      <c r="M18" s="67"/>
      <c r="N18" s="67"/>
      <c r="O18" s="67"/>
      <c r="P18" s="67"/>
      <c r="Q18" s="67"/>
      <c r="R18" s="67"/>
    </row>
    <row r="19" spans="2:18">
      <c r="B19" s="3" t="s">
        <v>154</v>
      </c>
      <c r="F19" s="67" t="s">
        <v>132</v>
      </c>
      <c r="H19" s="75">
        <f>'Input - parameters'!S19</f>
        <v>1.4E-2</v>
      </c>
      <c r="L19" s="67"/>
      <c r="M19" s="67"/>
      <c r="N19" s="67"/>
      <c r="O19" s="67"/>
      <c r="P19" s="67"/>
      <c r="Q19" s="67"/>
      <c r="R19" s="67"/>
    </row>
    <row r="20" spans="2:18">
      <c r="B20" s="3" t="s">
        <v>166</v>
      </c>
      <c r="F20" s="67" t="s">
        <v>132</v>
      </c>
      <c r="H20" s="166">
        <f>'Input - parameters'!T19</f>
        <v>2.1000000000000001E-2</v>
      </c>
      <c r="L20" s="67"/>
      <c r="M20" s="67"/>
      <c r="N20" s="67"/>
      <c r="O20" s="67"/>
      <c r="P20" s="67"/>
      <c r="Q20" s="67"/>
      <c r="R20" s="67"/>
    </row>
    <row r="21" spans="2:18">
      <c r="L21" s="67"/>
      <c r="M21" s="67"/>
      <c r="N21" s="67"/>
      <c r="O21" s="67"/>
      <c r="P21" s="67"/>
      <c r="Q21" s="67"/>
      <c r="R21" s="67"/>
    </row>
    <row r="22" spans="2:18">
      <c r="B22" s="3" t="s">
        <v>155</v>
      </c>
      <c r="F22" s="67" t="s">
        <v>140</v>
      </c>
      <c r="J22" s="64">
        <f t="shared" ref="J22:J24" si="2">SUM(L22:R22)</f>
        <v>2170857055.2368159</v>
      </c>
      <c r="L22" s="64">
        <f t="shared" ref="L22:R22" si="3">L14*(1-L15/100+L16/100+$H$18)</f>
        <v>12317639.351451149</v>
      </c>
      <c r="M22" s="64">
        <f t="shared" si="3"/>
        <v>61078691.290062554</v>
      </c>
      <c r="N22" s="64">
        <f t="shared" si="3"/>
        <v>684218441.94080698</v>
      </c>
      <c r="O22" s="64">
        <f t="shared" si="3"/>
        <v>845297417.3059485</v>
      </c>
      <c r="P22" s="64">
        <f t="shared" si="3"/>
        <v>8193911.182692443</v>
      </c>
      <c r="Q22" s="64">
        <f t="shared" si="3"/>
        <v>527848923.74939758</v>
      </c>
      <c r="R22" s="64">
        <f t="shared" si="3"/>
        <v>31902030.416456483</v>
      </c>
    </row>
    <row r="23" spans="2:18">
      <c r="B23" s="3" t="s">
        <v>156</v>
      </c>
      <c r="F23" s="67" t="s">
        <v>157</v>
      </c>
      <c r="J23" s="64">
        <f t="shared" si="2"/>
        <v>2157851926.8099203</v>
      </c>
      <c r="L23" s="64">
        <f t="shared" ref="L23:R23" si="4">L22*(1-L15/100+L16/100+$H$19)</f>
        <v>12337347.574413471</v>
      </c>
      <c r="M23" s="64">
        <f t="shared" si="4"/>
        <v>60980965.383998461</v>
      </c>
      <c r="N23" s="64">
        <f t="shared" si="4"/>
        <v>679565756.53560948</v>
      </c>
      <c r="O23" s="64">
        <f t="shared" si="4"/>
        <v>841070930.21941876</v>
      </c>
      <c r="P23" s="64">
        <f t="shared" si="4"/>
        <v>8157038.5823703278</v>
      </c>
      <c r="Q23" s="64">
        <f t="shared" si="4"/>
        <v>524048411.49840194</v>
      </c>
      <c r="R23" s="64">
        <f t="shared" si="4"/>
        <v>31691477.015707873</v>
      </c>
    </row>
    <row r="24" spans="2:18">
      <c r="B24" s="3" t="s">
        <v>162</v>
      </c>
      <c r="F24" s="67" t="s">
        <v>163</v>
      </c>
      <c r="J24" s="64">
        <f t="shared" si="2"/>
        <v>2160033639.7288423</v>
      </c>
      <c r="L24" s="64">
        <f t="shared" ref="L24:R24" si="5">L23*(1-L15/100+L16/100+$H$20)</f>
        <v>12443448.763553426</v>
      </c>
      <c r="M24" s="64">
        <f t="shared" si="5"/>
        <v>61310262.597072057</v>
      </c>
      <c r="N24" s="64">
        <f t="shared" si="5"/>
        <v>679701669.68691659</v>
      </c>
      <c r="O24" s="64">
        <f t="shared" si="5"/>
        <v>842753072.07985759</v>
      </c>
      <c r="P24" s="64">
        <f t="shared" si="5"/>
        <v>8177431.1788262529</v>
      </c>
      <c r="Q24" s="64">
        <f t="shared" si="5"/>
        <v>523943601.81610227</v>
      </c>
      <c r="R24" s="64">
        <f t="shared" si="5"/>
        <v>31704153.606514156</v>
      </c>
    </row>
    <row r="25" spans="2:18">
      <c r="F25" s="67"/>
      <c r="L25" s="61"/>
      <c r="M25" s="61"/>
      <c r="N25" s="61"/>
      <c r="O25" s="61"/>
      <c r="P25" s="61"/>
      <c r="Q25" s="61"/>
      <c r="R25" s="61"/>
    </row>
    <row r="26" spans="2:18">
      <c r="B26" s="3" t="s">
        <v>158</v>
      </c>
      <c r="F26" s="63" t="s">
        <v>140</v>
      </c>
      <c r="J26" s="64">
        <f t="shared" ref="J26:J28" si="6">SUM(L26:R26)</f>
        <v>488186590.9738127</v>
      </c>
      <c r="L26" s="64">
        <f t="shared" ref="L26:R26" si="7">L13*(1+$H$18)</f>
        <v>3694146.4836077276</v>
      </c>
      <c r="M26" s="64">
        <f t="shared" si="7"/>
        <v>10266548.295452066</v>
      </c>
      <c r="N26" s="64">
        <f t="shared" si="7"/>
        <v>180019332.02197978</v>
      </c>
      <c r="O26" s="64">
        <f t="shared" si="7"/>
        <v>167931184.22727749</v>
      </c>
      <c r="P26" s="64">
        <f t="shared" si="7"/>
        <v>2439625.6622235114</v>
      </c>
      <c r="Q26" s="64">
        <f t="shared" si="7"/>
        <v>113285108.20646921</v>
      </c>
      <c r="R26" s="64">
        <f t="shared" si="7"/>
        <v>10550646.076802859</v>
      </c>
    </row>
    <row r="27" spans="2:18">
      <c r="B27" s="3" t="s">
        <v>159</v>
      </c>
      <c r="F27" s="68" t="s">
        <v>157</v>
      </c>
      <c r="J27" s="64">
        <f t="shared" si="6"/>
        <v>495021203.247446</v>
      </c>
      <c r="L27" s="64">
        <f t="shared" ref="L27:R27" si="8">L26*(1+$H$19)</f>
        <v>3745864.5343782357</v>
      </c>
      <c r="M27" s="64">
        <f t="shared" si="8"/>
        <v>10410279.971588396</v>
      </c>
      <c r="N27" s="64">
        <f t="shared" si="8"/>
        <v>182539602.67028749</v>
      </c>
      <c r="O27" s="64">
        <f t="shared" si="8"/>
        <v>170282220.80645937</v>
      </c>
      <c r="P27" s="64">
        <f t="shared" si="8"/>
        <v>2473780.4214946404</v>
      </c>
      <c r="Q27" s="64">
        <f t="shared" si="8"/>
        <v>114871099.72135977</v>
      </c>
      <c r="R27" s="64">
        <f t="shared" si="8"/>
        <v>10698355.121878099</v>
      </c>
    </row>
    <row r="28" spans="2:18">
      <c r="B28" s="3" t="s">
        <v>164</v>
      </c>
      <c r="F28" s="68" t="s">
        <v>163</v>
      </c>
      <c r="J28" s="64">
        <f t="shared" si="6"/>
        <v>505416648.51564229</v>
      </c>
      <c r="L28" s="64">
        <f t="shared" ref="L28:R28" si="9">L27*(1+$H$20)</f>
        <v>3824527.6896001785</v>
      </c>
      <c r="M28" s="64">
        <f t="shared" si="9"/>
        <v>10628895.85099175</v>
      </c>
      <c r="N28" s="64">
        <f t="shared" si="9"/>
        <v>186372934.3263635</v>
      </c>
      <c r="O28" s="64">
        <f t="shared" si="9"/>
        <v>173858147.44339499</v>
      </c>
      <c r="P28" s="64">
        <f t="shared" si="9"/>
        <v>2525729.8103460278</v>
      </c>
      <c r="Q28" s="64">
        <f t="shared" si="9"/>
        <v>117283392.81550832</v>
      </c>
      <c r="R28" s="64">
        <f t="shared" si="9"/>
        <v>10923020.579437537</v>
      </c>
    </row>
    <row r="29" spans="2:18">
      <c r="F29" s="67"/>
      <c r="L29" s="67"/>
      <c r="M29" s="66"/>
      <c r="N29" s="66"/>
      <c r="O29" s="66"/>
      <c r="P29" s="66"/>
      <c r="Q29" s="66"/>
      <c r="R29" s="66"/>
    </row>
    <row r="30" spans="2:18">
      <c r="B30" s="3" t="s">
        <v>160</v>
      </c>
      <c r="F30" s="68" t="s">
        <v>140</v>
      </c>
      <c r="J30" s="64">
        <f t="shared" ref="J30:J32" si="10">SUM(L30:R30)</f>
        <v>2659043646.2106285</v>
      </c>
      <c r="L30" s="64">
        <f t="shared" ref="L30:R32" si="11">L22+L26</f>
        <v>16011785.835058877</v>
      </c>
      <c r="M30" s="64">
        <f t="shared" si="11"/>
        <v>71345239.58551462</v>
      </c>
      <c r="N30" s="64">
        <f t="shared" si="11"/>
        <v>864237773.96278679</v>
      </c>
      <c r="O30" s="64">
        <f t="shared" si="11"/>
        <v>1013228601.533226</v>
      </c>
      <c r="P30" s="64">
        <f t="shared" si="11"/>
        <v>10633536.844915954</v>
      </c>
      <c r="Q30" s="64">
        <f t="shared" si="11"/>
        <v>641134031.95586681</v>
      </c>
      <c r="R30" s="64">
        <f t="shared" si="11"/>
        <v>42452676.493259341</v>
      </c>
    </row>
    <row r="31" spans="2:18">
      <c r="B31" s="3" t="s">
        <v>161</v>
      </c>
      <c r="F31" s="68" t="s">
        <v>157</v>
      </c>
      <c r="J31" s="64">
        <f t="shared" si="10"/>
        <v>2652873130.0573664</v>
      </c>
      <c r="L31" s="64">
        <f t="shared" si="11"/>
        <v>16083212.108791707</v>
      </c>
      <c r="M31" s="64">
        <f t="shared" si="11"/>
        <v>71391245.355586857</v>
      </c>
      <c r="N31" s="64">
        <f t="shared" si="11"/>
        <v>862105359.20589697</v>
      </c>
      <c r="O31" s="64">
        <f t="shared" si="11"/>
        <v>1011353151.0258782</v>
      </c>
      <c r="P31" s="64">
        <f t="shared" si="11"/>
        <v>10630819.003864968</v>
      </c>
      <c r="Q31" s="64">
        <f t="shared" si="11"/>
        <v>638919511.21976173</v>
      </c>
      <c r="R31" s="64">
        <f t="shared" si="11"/>
        <v>42389832.137585968</v>
      </c>
    </row>
    <row r="32" spans="2:18">
      <c r="B32" s="3" t="s">
        <v>165</v>
      </c>
      <c r="F32" s="68" t="s">
        <v>163</v>
      </c>
      <c r="J32" s="64">
        <f t="shared" si="10"/>
        <v>2665450288.2444849</v>
      </c>
      <c r="L32" s="64">
        <f>L24+L28</f>
        <v>16267976.453153605</v>
      </c>
      <c r="M32" s="64">
        <f t="shared" si="11"/>
        <v>71939158.448063806</v>
      </c>
      <c r="N32" s="64">
        <f t="shared" si="11"/>
        <v>866074604.01328015</v>
      </c>
      <c r="O32" s="64">
        <f t="shared" si="11"/>
        <v>1016611219.5232526</v>
      </c>
      <c r="P32" s="64">
        <f t="shared" si="11"/>
        <v>10703160.98917228</v>
      </c>
      <c r="Q32" s="64">
        <f t="shared" si="11"/>
        <v>641226994.63161063</v>
      </c>
      <c r="R32" s="64">
        <f t="shared" si="11"/>
        <v>42627174.185951695</v>
      </c>
    </row>
    <row r="33" spans="2:18" s="157" customFormat="1"/>
    <row r="34" spans="2:18" s="160" customFormat="1">
      <c r="B34" s="160" t="s">
        <v>169</v>
      </c>
    </row>
    <row r="35" spans="2:18" s="149" customFormat="1"/>
    <row r="36" spans="2:18">
      <c r="B36" s="69" t="s">
        <v>143</v>
      </c>
      <c r="F36" s="150" t="s">
        <v>215</v>
      </c>
      <c r="J36" s="64">
        <f>SUM(L36:R36)</f>
        <v>72102078.202486157</v>
      </c>
      <c r="L36" s="90">
        <f>'Lokale heffingen 2017'!L40</f>
        <v>-1622.5761515080335</v>
      </c>
      <c r="M36" s="90">
        <f>'Lokale heffingen 2017'!M40</f>
        <v>7010603.7660418693</v>
      </c>
      <c r="N36" s="90">
        <f>'Lokale heffingen 2017'!N40</f>
        <v>2246233.0360254711</v>
      </c>
      <c r="O36" s="90">
        <f>'Lokale heffingen 2017'!O40</f>
        <v>31941079.664160263</v>
      </c>
      <c r="P36" s="90">
        <f>'Lokale heffingen 2017'!P40</f>
        <v>-92359.676184734897</v>
      </c>
      <c r="Q36" s="90">
        <f>'Lokale heffingen 2017'!Q40</f>
        <v>30992212.653340615</v>
      </c>
      <c r="R36" s="90">
        <f>'Lokale heffingen 2017'!R40</f>
        <v>5931.3352541979557</v>
      </c>
    </row>
    <row r="37" spans="2:18">
      <c r="B37" s="70" t="s">
        <v>144</v>
      </c>
      <c r="F37" s="150" t="s">
        <v>215</v>
      </c>
      <c r="J37" s="64">
        <f t="shared" ref="J37:J38" si="12">SUM(L37:R37)</f>
        <v>9899614.6072787885</v>
      </c>
      <c r="L37" s="90">
        <f>'Inkoopkosten Transport 2017'!L52</f>
        <v>-551088.95437578589</v>
      </c>
      <c r="M37" s="90">
        <f>'Inkoopkosten Transport 2017'!M52</f>
        <v>1623128.268899129</v>
      </c>
      <c r="N37" s="90">
        <f>'Inkoopkosten Transport 2017'!N52</f>
        <v>1472158.1076500674</v>
      </c>
      <c r="O37" s="90">
        <f>'Inkoopkosten Transport 2017'!O52</f>
        <v>4934146.0257325638</v>
      </c>
      <c r="P37" s="90">
        <f>'Inkoopkosten Transport 2017'!P52</f>
        <v>-363970.66619175713</v>
      </c>
      <c r="Q37" s="90">
        <f>'Inkoopkosten Transport 2017'!Q52</f>
        <v>3978885.27899135</v>
      </c>
      <c r="R37" s="90">
        <f>'Inkoopkosten Transport 2017'!R52</f>
        <v>-1193643.4534267795</v>
      </c>
    </row>
    <row r="38" spans="2:18">
      <c r="B38" s="70" t="s">
        <v>246</v>
      </c>
      <c r="F38" s="150" t="s">
        <v>215</v>
      </c>
      <c r="J38" s="64">
        <f t="shared" si="12"/>
        <v>0</v>
      </c>
      <c r="L38" s="21"/>
      <c r="M38" s="21"/>
      <c r="N38" s="90">
        <f>'Overdracht Weert 2017'!O26</f>
        <v>7107989.6527614556</v>
      </c>
      <c r="O38" s="21"/>
      <c r="P38" s="21"/>
      <c r="Q38" s="90">
        <f>'Overdracht Weert 2017'!R26</f>
        <v>-7107989.6527614556</v>
      </c>
      <c r="R38" s="21"/>
    </row>
    <row r="39" spans="2:18">
      <c r="B39" s="2"/>
    </row>
    <row r="40" spans="2:18">
      <c r="B40" s="3" t="s">
        <v>170</v>
      </c>
      <c r="F40" s="150" t="s">
        <v>215</v>
      </c>
      <c r="J40" s="64">
        <f>SUM(L40:R40)</f>
        <v>82001692.809764966</v>
      </c>
      <c r="L40" s="92">
        <f t="shared" ref="L40:R40" si="13">SUM(L36:L38)</f>
        <v>-552711.53052729391</v>
      </c>
      <c r="M40" s="92">
        <f t="shared" si="13"/>
        <v>8633732.034940999</v>
      </c>
      <c r="N40" s="92">
        <f t="shared" si="13"/>
        <v>10826380.796436995</v>
      </c>
      <c r="O40" s="92">
        <f t="shared" si="13"/>
        <v>36875225.689892828</v>
      </c>
      <c r="P40" s="92">
        <f t="shared" si="13"/>
        <v>-456330.34237649204</v>
      </c>
      <c r="Q40" s="92">
        <f t="shared" si="13"/>
        <v>27863108.279570509</v>
      </c>
      <c r="R40" s="92">
        <f t="shared" si="13"/>
        <v>-1187712.1181725815</v>
      </c>
    </row>
    <row r="42" spans="2:18" s="9" customFormat="1">
      <c r="B42" s="9" t="s">
        <v>34</v>
      </c>
    </row>
    <row r="44" spans="2:18">
      <c r="B44" s="2" t="s">
        <v>167</v>
      </c>
    </row>
    <row r="45" spans="2:18">
      <c r="B45" s="3" t="s">
        <v>168</v>
      </c>
      <c r="F45" s="150" t="s">
        <v>215</v>
      </c>
      <c r="J45" s="64">
        <f>SUM(L45:R45)</f>
        <v>2747451981.0542498</v>
      </c>
      <c r="L45" s="87">
        <f t="shared" ref="L45:R45" si="14">L32+L40</f>
        <v>15715264.922626311</v>
      </c>
      <c r="M45" s="87">
        <f t="shared" si="14"/>
        <v>80572890.483004808</v>
      </c>
      <c r="N45" s="87">
        <f t="shared" si="14"/>
        <v>876900984.80971718</v>
      </c>
      <c r="O45" s="87">
        <f t="shared" si="14"/>
        <v>1053486445.2131455</v>
      </c>
      <c r="P45" s="87">
        <f t="shared" si="14"/>
        <v>10246830.646795787</v>
      </c>
      <c r="Q45" s="87">
        <f t="shared" si="14"/>
        <v>669090102.91118109</v>
      </c>
      <c r="R45" s="87">
        <f t="shared" si="14"/>
        <v>41439462.067779116</v>
      </c>
    </row>
    <row r="50" spans="2:2">
      <c r="B50" s="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38"/>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V20"/>
  <sheetViews>
    <sheetView showGridLines="0" zoomScale="85" zoomScaleNormal="85" workbookViewId="0">
      <pane xSplit="6" ySplit="8" topLeftCell="G9" activePane="bottomRight" state="frozen"/>
      <selection activeCell="G13" sqref="G13"/>
      <selection pane="topRight" activeCell="G13" sqref="G13"/>
      <selection pane="bottomLeft" activeCell="G13" sqref="G13"/>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4" width="13.28515625" style="3" bestFit="1" customWidth="1"/>
    <col min="15" max="15" width="15" style="3" bestFit="1" customWidth="1"/>
    <col min="16" max="16" width="12.5703125" style="3" customWidth="1"/>
    <col min="17" max="17" width="13.28515625" style="3" bestFit="1" customWidth="1"/>
    <col min="18" max="18" width="12.5703125" style="3" customWidth="1"/>
    <col min="19" max="19" width="2.7109375" style="3" customWidth="1"/>
    <col min="20" max="20" width="17.140625" style="3" customWidth="1"/>
    <col min="21" max="21" width="2.7109375" style="3" customWidth="1"/>
    <col min="22" max="22" width="13.7109375" style="3" customWidth="1"/>
    <col min="23" max="23" width="2.7109375" style="3" customWidth="1"/>
    <col min="24" max="38" width="13.7109375" style="3" customWidth="1"/>
    <col min="39" max="16384" width="9.140625" style="3"/>
  </cols>
  <sheetData>
    <row r="2" spans="1:22" s="33" customFormat="1" ht="18">
      <c r="B2" s="33" t="s">
        <v>293</v>
      </c>
    </row>
    <row r="4" spans="1:22">
      <c r="B4" s="2" t="s">
        <v>31</v>
      </c>
      <c r="C4" s="2"/>
      <c r="D4" s="2"/>
    </row>
    <row r="5" spans="1:22">
      <c r="B5" s="40" t="s">
        <v>248</v>
      </c>
      <c r="C5" s="4"/>
      <c r="D5" s="4"/>
      <c r="H5" s="34"/>
    </row>
    <row r="6" spans="1:22">
      <c r="B6" s="40"/>
      <c r="C6" s="4"/>
      <c r="D6" s="4"/>
      <c r="H6" s="34"/>
    </row>
    <row r="7" spans="1:22" s="9" customFormat="1">
      <c r="B7" s="9" t="s">
        <v>47</v>
      </c>
      <c r="F7" s="9" t="s">
        <v>29</v>
      </c>
      <c r="H7" s="9" t="s">
        <v>30</v>
      </c>
      <c r="J7" s="9" t="s">
        <v>51</v>
      </c>
      <c r="L7" s="9" t="s">
        <v>113</v>
      </c>
      <c r="M7" s="9" t="s">
        <v>102</v>
      </c>
      <c r="N7" s="9" t="s">
        <v>103</v>
      </c>
      <c r="O7" s="9" t="s">
        <v>104</v>
      </c>
      <c r="P7" s="9" t="s">
        <v>105</v>
      </c>
      <c r="Q7" s="9" t="s">
        <v>106</v>
      </c>
      <c r="R7" s="9" t="s">
        <v>107</v>
      </c>
      <c r="T7" s="9" t="s">
        <v>48</v>
      </c>
      <c r="V7" s="9" t="s">
        <v>49</v>
      </c>
    </row>
    <row r="10" spans="1:22" s="9" customFormat="1">
      <c r="B10" s="9" t="s">
        <v>201</v>
      </c>
    </row>
    <row r="12" spans="1:22">
      <c r="A12" s="10"/>
      <c r="B12" s="3" t="s">
        <v>151</v>
      </c>
      <c r="F12" s="53" t="s">
        <v>115</v>
      </c>
      <c r="L12" s="62">
        <v>16133862.015593166</v>
      </c>
      <c r="M12" s="62">
        <v>72166870.54851833</v>
      </c>
      <c r="N12" s="62">
        <v>876988224.33064485</v>
      </c>
      <c r="O12" s="62">
        <v>1027511981.3637975</v>
      </c>
      <c r="P12" s="62">
        <v>10766135.085045619</v>
      </c>
      <c r="Q12" s="62">
        <v>651241008.73070467</v>
      </c>
      <c r="R12" s="62">
        <v>43036241.087281033</v>
      </c>
      <c r="T12" s="63" t="s">
        <v>308</v>
      </c>
    </row>
    <row r="13" spans="1:22">
      <c r="A13" s="10"/>
      <c r="B13" s="3" t="s">
        <v>152</v>
      </c>
      <c r="F13" s="53" t="s">
        <v>115</v>
      </c>
      <c r="L13" s="62">
        <v>3686772.937732263</v>
      </c>
      <c r="M13" s="62">
        <v>10246056.183085894</v>
      </c>
      <c r="N13" s="62">
        <v>179660011.99798381</v>
      </c>
      <c r="O13" s="62">
        <v>167595992.24279189</v>
      </c>
      <c r="P13" s="62">
        <v>2434756.1499236641</v>
      </c>
      <c r="Q13" s="62">
        <v>113058990.22601718</v>
      </c>
      <c r="R13" s="62">
        <v>10529586.902996866</v>
      </c>
      <c r="T13" s="63" t="s">
        <v>309</v>
      </c>
    </row>
    <row r="14" spans="1:22" customFormat="1" ht="15">
      <c r="A14" s="138"/>
    </row>
    <row r="15" spans="1:22">
      <c r="A15" s="10"/>
      <c r="B15" s="3" t="s">
        <v>116</v>
      </c>
      <c r="F15" s="3" t="s">
        <v>108</v>
      </c>
      <c r="L15" s="140">
        <v>2.21</v>
      </c>
      <c r="M15" s="140">
        <v>1.94</v>
      </c>
      <c r="N15" s="140">
        <v>2.13</v>
      </c>
      <c r="O15" s="140">
        <v>1.9</v>
      </c>
      <c r="P15" s="140">
        <v>2.12</v>
      </c>
      <c r="Q15" s="140">
        <v>1.99</v>
      </c>
      <c r="R15" s="140">
        <v>2.25</v>
      </c>
      <c r="T15" s="63" t="s">
        <v>310</v>
      </c>
    </row>
    <row r="16" spans="1:22">
      <c r="A16" s="10"/>
      <c r="B16" s="3" t="s">
        <v>142</v>
      </c>
      <c r="F16" s="3" t="s">
        <v>108</v>
      </c>
      <c r="L16" s="140">
        <v>0.97</v>
      </c>
      <c r="M16" s="140">
        <v>0.38</v>
      </c>
      <c r="N16" s="140">
        <v>0.05</v>
      </c>
      <c r="O16" s="140">
        <v>0</v>
      </c>
      <c r="P16" s="140">
        <v>0.27</v>
      </c>
      <c r="Q16" s="140">
        <v>-0.13</v>
      </c>
      <c r="R16" s="140">
        <v>0.19</v>
      </c>
      <c r="T16" s="63" t="s">
        <v>311</v>
      </c>
    </row>
    <row r="18" spans="2:20" s="160" customFormat="1">
      <c r="B18" s="160" t="s">
        <v>306</v>
      </c>
    </row>
    <row r="19" spans="2:20" s="157" customFormat="1"/>
    <row r="20" spans="2:20" s="157" customFormat="1">
      <c r="B20" s="162" t="s">
        <v>213</v>
      </c>
      <c r="H20" s="169">
        <v>1.1084981936615199E-2</v>
      </c>
      <c r="T20" s="129" t="s">
        <v>307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2:Z36"/>
  <sheetViews>
    <sheetView showGridLines="0" zoomScale="85" zoomScaleNormal="85" workbookViewId="0">
      <pane xSplit="6" ySplit="10" topLeftCell="G11" activePane="bottomRight" state="frozen"/>
      <selection activeCell="Y17" sqref="Y17"/>
      <selection pane="topRight" activeCell="Y17" sqref="Y17"/>
      <selection pane="bottomLeft" activeCell="Y17" sqref="Y17"/>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22" width="12.5703125" style="3" customWidth="1"/>
    <col min="23" max="23" width="2.7109375" style="3" customWidth="1"/>
    <col min="24" max="24" width="24.7109375" style="3" customWidth="1"/>
    <col min="25" max="25" width="2.7109375" style="3" customWidth="1"/>
    <col min="26" max="26" width="13.7109375" style="3" customWidth="1"/>
    <col min="27" max="27" width="2.7109375" style="3" customWidth="1"/>
    <col min="28" max="42" width="13.7109375" style="3" customWidth="1"/>
    <col min="43" max="16384" width="9.140625" style="3"/>
  </cols>
  <sheetData>
    <row r="2" spans="1:26" s="33" customFormat="1" ht="18">
      <c r="B2" s="33" t="s">
        <v>117</v>
      </c>
    </row>
    <row r="4" spans="1:26">
      <c r="B4" s="2" t="s">
        <v>31</v>
      </c>
      <c r="C4" s="2"/>
      <c r="D4" s="2"/>
    </row>
    <row r="5" spans="1:26">
      <c r="B5" s="40" t="s">
        <v>294</v>
      </c>
      <c r="C5" s="40"/>
      <c r="D5" s="40"/>
      <c r="H5" s="34"/>
    </row>
    <row r="6" spans="1:26">
      <c r="B6" s="40" t="s">
        <v>118</v>
      </c>
      <c r="C6" s="40"/>
      <c r="D6" s="40"/>
      <c r="H6" s="34"/>
    </row>
    <row r="7" spans="1:26">
      <c r="B7" s="6"/>
      <c r="C7" s="40"/>
      <c r="D7" s="40"/>
      <c r="H7" s="34"/>
    </row>
    <row r="9" spans="1:26" s="9" customFormat="1">
      <c r="B9" s="9" t="s">
        <v>47</v>
      </c>
      <c r="F9" s="9" t="s">
        <v>29</v>
      </c>
      <c r="H9" s="9" t="s">
        <v>30</v>
      </c>
      <c r="J9" s="9" t="s">
        <v>51</v>
      </c>
      <c r="L9" s="9" t="s">
        <v>119</v>
      </c>
      <c r="M9" s="9" t="s">
        <v>120</v>
      </c>
      <c r="N9" s="9" t="s">
        <v>121</v>
      </c>
      <c r="O9" s="9" t="s">
        <v>122</v>
      </c>
      <c r="P9" s="9" t="s">
        <v>123</v>
      </c>
      <c r="Q9" s="9" t="s">
        <v>124</v>
      </c>
      <c r="R9" s="9" t="s">
        <v>125</v>
      </c>
      <c r="S9" s="9" t="s">
        <v>126</v>
      </c>
      <c r="T9" s="9" t="s">
        <v>127</v>
      </c>
      <c r="U9" s="9" t="s">
        <v>128</v>
      </c>
      <c r="V9" s="9" t="s">
        <v>129</v>
      </c>
      <c r="W9" s="9" t="s">
        <v>48</v>
      </c>
      <c r="Z9" s="9" t="s">
        <v>49</v>
      </c>
    </row>
    <row r="12" spans="1:26" s="9" customFormat="1">
      <c r="B12" s="9" t="s">
        <v>257</v>
      </c>
    </row>
    <row r="14" spans="1:26">
      <c r="B14" s="2" t="s">
        <v>258</v>
      </c>
    </row>
    <row r="15" spans="1:26">
      <c r="A15" s="10"/>
      <c r="B15" s="48" t="s">
        <v>130</v>
      </c>
    </row>
    <row r="16" spans="1:26">
      <c r="A16" s="10"/>
      <c r="B16" s="48" t="s">
        <v>131</v>
      </c>
    </row>
    <row r="17" spans="1:26">
      <c r="A17" s="10"/>
      <c r="B17" s="48" t="s">
        <v>259</v>
      </c>
    </row>
    <row r="18" spans="1:26">
      <c r="B18" s="49"/>
    </row>
    <row r="19" spans="1:26">
      <c r="A19" s="10"/>
      <c r="B19" s="3" t="s">
        <v>260</v>
      </c>
      <c r="F19" s="3" t="s">
        <v>132</v>
      </c>
      <c r="L19" s="50">
        <v>1.4999999999999999E-2</v>
      </c>
      <c r="M19" s="50">
        <v>2.5999999999999999E-2</v>
      </c>
      <c r="N19" s="50">
        <v>2.3E-2</v>
      </c>
      <c r="O19" s="50">
        <v>2.8000000000000001E-2</v>
      </c>
      <c r="P19" s="50">
        <v>0.01</v>
      </c>
      <c r="Q19" s="50">
        <v>8.0000000000000002E-3</v>
      </c>
      <c r="R19" s="50">
        <v>2E-3</v>
      </c>
      <c r="S19" s="50">
        <v>1.4E-2</v>
      </c>
      <c r="T19" s="50">
        <v>2.1000000000000001E-2</v>
      </c>
      <c r="Z19" s="44" t="s">
        <v>333</v>
      </c>
    </row>
    <row r="22" spans="1:26" s="9" customFormat="1">
      <c r="B22" s="9" t="s">
        <v>133</v>
      </c>
    </row>
    <row r="24" spans="1:26">
      <c r="B24" s="2" t="s">
        <v>134</v>
      </c>
    </row>
    <row r="25" spans="1:26">
      <c r="A25" s="10"/>
      <c r="B25" s="131" t="s">
        <v>261</v>
      </c>
    </row>
    <row r="26" spans="1:26">
      <c r="A26" s="10"/>
      <c r="B26" s="131" t="s">
        <v>262</v>
      </c>
    </row>
    <row r="27" spans="1:26">
      <c r="A27" s="10"/>
      <c r="B27" s="144" t="s">
        <v>263</v>
      </c>
    </row>
    <row r="28" spans="1:26">
      <c r="A28" s="10"/>
      <c r="B28" s="144" t="s">
        <v>265</v>
      </c>
    </row>
    <row r="29" spans="1:26">
      <c r="A29" s="10"/>
      <c r="B29" s="144"/>
    </row>
    <row r="30" spans="1:26">
      <c r="A30" s="10"/>
      <c r="B30" s="131" t="s">
        <v>264</v>
      </c>
    </row>
    <row r="31" spans="1:26">
      <c r="A31" s="10"/>
      <c r="B31" s="49"/>
    </row>
    <row r="32" spans="1:26">
      <c r="B32" s="2" t="s">
        <v>135</v>
      </c>
    </row>
    <row r="33" spans="2:20">
      <c r="B33" s="3" t="s">
        <v>136</v>
      </c>
      <c r="F33" s="3" t="s">
        <v>132</v>
      </c>
      <c r="L33" s="145">
        <v>2.5000000000000001E-2</v>
      </c>
      <c r="M33" s="145">
        <v>2.8500000000000001E-2</v>
      </c>
      <c r="N33" s="145">
        <v>0.03</v>
      </c>
      <c r="O33" s="145">
        <v>0.03</v>
      </c>
      <c r="P33" s="145">
        <v>0.04</v>
      </c>
      <c r="Q33" s="145">
        <v>0.04</v>
      </c>
      <c r="R33" s="145">
        <v>0.04</v>
      </c>
      <c r="S33" s="145">
        <v>0.04</v>
      </c>
      <c r="T33" s="146">
        <v>0.04</v>
      </c>
    </row>
    <row r="34" spans="2:20">
      <c r="B34" s="3" t="s">
        <v>137</v>
      </c>
      <c r="F34" s="3" t="s">
        <v>132</v>
      </c>
      <c r="L34" s="145">
        <v>2.5000000000000001E-2</v>
      </c>
      <c r="M34" s="145">
        <v>2.3E-2</v>
      </c>
      <c r="N34" s="145">
        <v>0.03</v>
      </c>
      <c r="O34" s="145">
        <v>0.04</v>
      </c>
      <c r="P34" s="145">
        <v>0.04</v>
      </c>
      <c r="Q34" s="145">
        <v>0.04</v>
      </c>
      <c r="R34" s="145">
        <v>0.04</v>
      </c>
      <c r="S34" s="145">
        <v>0.04</v>
      </c>
      <c r="T34" s="146">
        <v>0.04</v>
      </c>
    </row>
    <row r="35" spans="2:20">
      <c r="B35" s="3" t="s">
        <v>138</v>
      </c>
      <c r="F35" s="3" t="s">
        <v>132</v>
      </c>
      <c r="L35" s="145">
        <v>2.75E-2</v>
      </c>
      <c r="M35" s="145">
        <v>2.5000000000000001E-2</v>
      </c>
      <c r="N35" s="145">
        <v>0.03</v>
      </c>
      <c r="O35" s="145">
        <v>0.04</v>
      </c>
      <c r="P35" s="145">
        <v>0.04</v>
      </c>
      <c r="Q35" s="145">
        <v>0.04</v>
      </c>
      <c r="R35" s="145">
        <v>0.04</v>
      </c>
      <c r="S35" s="145">
        <v>0.04</v>
      </c>
    </row>
    <row r="36" spans="2:20">
      <c r="B36" s="3" t="s">
        <v>139</v>
      </c>
      <c r="F36" s="3" t="s">
        <v>132</v>
      </c>
      <c r="L36" s="145">
        <v>0.03</v>
      </c>
      <c r="M36" s="145">
        <v>2.2499999999999999E-2</v>
      </c>
      <c r="N36" s="145">
        <v>0.03</v>
      </c>
      <c r="O36" s="145">
        <v>0.04</v>
      </c>
      <c r="P36" s="145">
        <v>0.04</v>
      </c>
      <c r="Q36" s="145">
        <v>0.04</v>
      </c>
      <c r="R36" s="145">
        <v>0.04</v>
      </c>
      <c r="S36" s="146">
        <v>0.04</v>
      </c>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V46"/>
  <sheetViews>
    <sheetView showGridLines="0" zoomScale="85" zoomScaleNormal="85" workbookViewId="0">
      <pane xSplit="6" ySplit="17" topLeftCell="G18" activePane="bottomRight" state="frozen"/>
      <selection activeCell="Q51" sqref="Q51"/>
      <selection pane="topRight" activeCell="Q51" sqref="Q51"/>
      <selection pane="bottomLeft" activeCell="Q51" sqref="Q51"/>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3" width="12.5703125" style="3" customWidth="1"/>
    <col min="14" max="15" width="15.85546875" style="3" bestFit="1" customWidth="1"/>
    <col min="16" max="16" width="12.5703125" style="3" customWidth="1"/>
    <col min="17" max="17" width="15.85546875" style="3" bestFit="1" customWidth="1"/>
    <col min="18" max="18" width="12.5703125" style="3" customWidth="1"/>
    <col min="19" max="19" width="2.7109375" style="3" customWidth="1"/>
    <col min="20" max="20" width="14.85546875" style="3" bestFit="1" customWidth="1"/>
    <col min="21" max="21" width="2.7109375" style="3" customWidth="1"/>
    <col min="22" max="36" width="13.7109375" style="3" customWidth="1"/>
    <col min="37" max="16384" width="9.140625" style="3"/>
  </cols>
  <sheetData>
    <row r="2" spans="2:22" s="33" customFormat="1" ht="18">
      <c r="B2" s="33" t="s">
        <v>143</v>
      </c>
    </row>
    <row r="4" spans="2:22">
      <c r="B4" s="2" t="s">
        <v>31</v>
      </c>
      <c r="C4" s="2"/>
      <c r="D4" s="2"/>
    </row>
    <row r="5" spans="2:22">
      <c r="B5" s="40" t="s">
        <v>249</v>
      </c>
      <c r="C5" s="4"/>
      <c r="D5" s="4"/>
      <c r="H5" s="34"/>
    </row>
    <row r="6" spans="2:22">
      <c r="B6" s="40"/>
      <c r="C6" s="4"/>
      <c r="D6" s="4"/>
      <c r="H6" s="34"/>
    </row>
    <row r="7" spans="2:22">
      <c r="B7" s="40" t="s">
        <v>250</v>
      </c>
      <c r="C7" s="4"/>
      <c r="D7" s="4"/>
      <c r="H7" s="34"/>
    </row>
    <row r="8" spans="2:22">
      <c r="B8" s="40"/>
      <c r="C8" s="4"/>
      <c r="D8" s="4"/>
      <c r="H8" s="34"/>
    </row>
    <row r="9" spans="2:22">
      <c r="B9" s="125" t="s">
        <v>220</v>
      </c>
      <c r="C9" s="4"/>
      <c r="D9" s="4"/>
      <c r="H9" s="34"/>
    </row>
    <row r="10" spans="2:22">
      <c r="B10" s="125" t="s">
        <v>251</v>
      </c>
      <c r="C10" s="40"/>
      <c r="D10" s="40"/>
      <c r="E10" s="40"/>
      <c r="F10" s="40"/>
      <c r="H10" s="34"/>
    </row>
    <row r="11" spans="2:22">
      <c r="B11" s="125" t="s">
        <v>244</v>
      </c>
      <c r="C11" s="40"/>
      <c r="D11" s="40"/>
      <c r="E11" s="40"/>
      <c r="F11" s="40"/>
      <c r="H11" s="34"/>
    </row>
    <row r="12" spans="2:22">
      <c r="B12" s="125" t="s">
        <v>221</v>
      </c>
      <c r="C12" s="40"/>
      <c r="D12" s="40"/>
      <c r="E12" s="40"/>
      <c r="F12" s="40"/>
      <c r="H12" s="34"/>
    </row>
    <row r="13" spans="2:22">
      <c r="B13" s="125" t="s">
        <v>252</v>
      </c>
      <c r="C13" s="40"/>
      <c r="D13" s="40"/>
      <c r="E13" s="40"/>
      <c r="F13" s="40"/>
      <c r="H13" s="34"/>
    </row>
    <row r="14" spans="2:22">
      <c r="B14" s="125" t="s">
        <v>253</v>
      </c>
      <c r="C14" s="40"/>
      <c r="D14" s="40"/>
      <c r="E14" s="40"/>
      <c r="F14" s="40"/>
      <c r="H14" s="34"/>
    </row>
    <row r="16" spans="2:22" s="9" customFormat="1">
      <c r="B16" s="9" t="s">
        <v>47</v>
      </c>
      <c r="F16" s="9" t="s">
        <v>29</v>
      </c>
      <c r="H16" s="9" t="s">
        <v>30</v>
      </c>
      <c r="J16" s="9" t="s">
        <v>51</v>
      </c>
      <c r="L16" s="9" t="s">
        <v>113</v>
      </c>
      <c r="M16" s="9" t="s">
        <v>102</v>
      </c>
      <c r="N16" s="9" t="s">
        <v>103</v>
      </c>
      <c r="O16" s="9" t="s">
        <v>104</v>
      </c>
      <c r="P16" s="9" t="s">
        <v>105</v>
      </c>
      <c r="Q16" s="9" t="s">
        <v>106</v>
      </c>
      <c r="R16" s="9" t="s">
        <v>107</v>
      </c>
      <c r="T16" s="9" t="s">
        <v>48</v>
      </c>
      <c r="V16" s="9" t="s">
        <v>49</v>
      </c>
    </row>
    <row r="19" spans="1:20" s="9" customFormat="1">
      <c r="B19" s="9" t="s">
        <v>235</v>
      </c>
    </row>
    <row r="20" spans="1:20">
      <c r="A20" s="80"/>
      <c r="B20" s="80"/>
      <c r="C20" s="80"/>
      <c r="D20" s="80"/>
    </row>
    <row r="21" spans="1:20">
      <c r="A21" s="78"/>
      <c r="B21" s="81" t="s">
        <v>239</v>
      </c>
      <c r="C21" s="78"/>
      <c r="D21" s="78"/>
    </row>
    <row r="22" spans="1:20">
      <c r="A22" s="79"/>
      <c r="B22" s="82" t="s">
        <v>254</v>
      </c>
      <c r="C22" s="78"/>
      <c r="D22" s="78"/>
    </row>
    <row r="23" spans="1:20">
      <c r="A23" s="79"/>
      <c r="B23" s="82"/>
      <c r="C23" s="78"/>
      <c r="D23" s="78"/>
    </row>
    <row r="24" spans="1:20">
      <c r="A24" s="126"/>
      <c r="B24" s="130" t="s">
        <v>237</v>
      </c>
      <c r="C24" s="78"/>
      <c r="F24" s="78" t="s">
        <v>180</v>
      </c>
      <c r="L24" s="47">
        <v>12317639.351451149</v>
      </c>
      <c r="M24" s="47">
        <v>61078691.290062554</v>
      </c>
      <c r="N24" s="47">
        <v>684218441.94080698</v>
      </c>
      <c r="O24" s="47">
        <v>845297417.3059485</v>
      </c>
      <c r="P24" s="47">
        <v>8193911.182692443</v>
      </c>
      <c r="Q24" s="47">
        <v>527848923.74939758</v>
      </c>
      <c r="R24" s="47">
        <v>31902030.416456483</v>
      </c>
      <c r="T24" s="3" t="s">
        <v>295</v>
      </c>
    </row>
    <row r="25" spans="1:20">
      <c r="A25" s="78"/>
      <c r="B25" s="81"/>
      <c r="C25" s="78"/>
      <c r="D25" s="78"/>
    </row>
    <row r="26" spans="1:20" s="9" customFormat="1">
      <c r="B26" s="9" t="s">
        <v>234</v>
      </c>
    </row>
    <row r="27" spans="1:20">
      <c r="A27" s="80"/>
      <c r="B27" s="80"/>
      <c r="C27" s="80"/>
      <c r="D27" s="80"/>
    </row>
    <row r="28" spans="1:20">
      <c r="A28" s="80"/>
      <c r="B28" s="120" t="s">
        <v>231</v>
      </c>
      <c r="C28" s="80"/>
      <c r="D28" s="80"/>
    </row>
    <row r="29" spans="1:20">
      <c r="A29" s="80"/>
      <c r="B29" s="118"/>
      <c r="C29" s="80"/>
      <c r="D29" s="80"/>
    </row>
    <row r="30" spans="1:20">
      <c r="A30" s="136"/>
      <c r="B30" s="119" t="s">
        <v>255</v>
      </c>
      <c r="C30" s="80"/>
      <c r="D30" s="80"/>
    </row>
    <row r="31" spans="1:20">
      <c r="A31" s="136"/>
      <c r="B31" s="117" t="s">
        <v>232</v>
      </c>
      <c r="C31" s="80"/>
      <c r="D31" s="80"/>
      <c r="L31" s="47"/>
      <c r="M31" s="47">
        <v>7568593.4800000004</v>
      </c>
      <c r="N31" s="47">
        <v>3682598.5555159631</v>
      </c>
      <c r="O31" s="142">
        <v>89569789.189999998</v>
      </c>
      <c r="P31" s="47"/>
      <c r="Q31" s="47">
        <v>47660531.450972743</v>
      </c>
      <c r="R31" s="47">
        <v>38715.06</v>
      </c>
      <c r="T31" s="121" t="s">
        <v>296</v>
      </c>
    </row>
    <row r="32" spans="1:20">
      <c r="A32" s="136"/>
      <c r="B32" s="117" t="s">
        <v>233</v>
      </c>
      <c r="C32" s="80"/>
      <c r="D32" s="80"/>
      <c r="L32" s="47"/>
      <c r="M32" s="47">
        <v>77122.815107753238</v>
      </c>
      <c r="N32" s="47"/>
      <c r="O32" s="47"/>
      <c r="P32" s="47"/>
      <c r="Q32" s="47"/>
      <c r="R32" s="47"/>
      <c r="T32" s="121" t="s">
        <v>296</v>
      </c>
    </row>
    <row r="33" spans="1:20">
      <c r="A33" s="136"/>
      <c r="B33" s="118"/>
      <c r="C33" s="80"/>
      <c r="D33" s="80"/>
    </row>
    <row r="34" spans="1:20">
      <c r="A34" s="10"/>
      <c r="B34" s="83" t="s">
        <v>228</v>
      </c>
    </row>
    <row r="35" spans="1:20">
      <c r="A35" s="10"/>
      <c r="B35" s="80" t="s">
        <v>226</v>
      </c>
      <c r="F35" s="95" t="s">
        <v>180</v>
      </c>
      <c r="L35" s="157"/>
      <c r="P35" s="116">
        <v>706943.00056957023</v>
      </c>
      <c r="T35" s="163" t="s">
        <v>284</v>
      </c>
    </row>
    <row r="36" spans="1:20">
      <c r="A36" s="10"/>
      <c r="B36" s="80" t="s">
        <v>227</v>
      </c>
      <c r="F36" s="95" t="s">
        <v>180</v>
      </c>
      <c r="L36" s="157"/>
      <c r="P36" s="116">
        <v>706943.00056956057</v>
      </c>
      <c r="T36" s="163" t="s">
        <v>284</v>
      </c>
    </row>
    <row r="37" spans="1:20">
      <c r="A37" s="136"/>
      <c r="B37" s="80"/>
      <c r="C37" s="80"/>
      <c r="D37" s="80"/>
    </row>
    <row r="38" spans="1:20">
      <c r="A38" s="136"/>
      <c r="B38" s="80"/>
      <c r="C38" s="80"/>
      <c r="D38" s="80"/>
    </row>
    <row r="39" spans="1:20">
      <c r="A39" s="125"/>
      <c r="B39" s="83" t="s">
        <v>141</v>
      </c>
      <c r="C39" s="78"/>
      <c r="F39" s="78"/>
    </row>
    <row r="40" spans="1:20">
      <c r="A40" s="125"/>
      <c r="B40" s="82" t="s">
        <v>302</v>
      </c>
      <c r="C40" s="78"/>
      <c r="F40" s="78"/>
    </row>
    <row r="41" spans="1:20">
      <c r="A41" s="125"/>
      <c r="B41" s="83"/>
      <c r="C41" s="78"/>
      <c r="F41" s="78"/>
      <c r="T41" s="34"/>
    </row>
    <row r="42" spans="1:20">
      <c r="A42" s="137"/>
      <c r="B42" s="128" t="s">
        <v>241</v>
      </c>
      <c r="C42" s="85"/>
      <c r="F42" s="78" t="s">
        <v>145</v>
      </c>
      <c r="L42" s="135">
        <v>16132346.0870746</v>
      </c>
      <c r="M42" s="135">
        <v>78606259.116367489</v>
      </c>
      <c r="N42" s="135">
        <v>879104784.36870348</v>
      </c>
      <c r="O42" s="135">
        <v>1057011141.6530632</v>
      </c>
      <c r="P42" s="135">
        <v>10675121.465211812</v>
      </c>
      <c r="Q42" s="135">
        <v>679878063.87972569</v>
      </c>
      <c r="R42" s="135">
        <v>43041828.872955337</v>
      </c>
      <c r="T42" s="40" t="s">
        <v>297</v>
      </c>
    </row>
    <row r="43" spans="1:20">
      <c r="A43" s="137"/>
      <c r="B43" s="127" t="s">
        <v>240</v>
      </c>
      <c r="C43" s="84"/>
      <c r="F43" s="78" t="s">
        <v>145</v>
      </c>
      <c r="L43" s="124">
        <v>3686772.937732263</v>
      </c>
      <c r="M43" s="124">
        <v>10246056.183085894</v>
      </c>
      <c r="N43" s="124">
        <v>179660011.99798381</v>
      </c>
      <c r="O43" s="124">
        <v>167595992.24279189</v>
      </c>
      <c r="P43" s="124">
        <v>2434756.1499236641</v>
      </c>
      <c r="Q43" s="124">
        <v>113058990.22601718</v>
      </c>
      <c r="R43" s="124">
        <v>10529586.902996866</v>
      </c>
      <c r="T43" s="158" t="s">
        <v>298</v>
      </c>
    </row>
    <row r="44" spans="1:20">
      <c r="A44" s="137"/>
      <c r="B44" s="84" t="s">
        <v>229</v>
      </c>
      <c r="C44" s="84"/>
      <c r="F44" s="84" t="s">
        <v>108</v>
      </c>
      <c r="L44" s="134">
        <v>2.21</v>
      </c>
      <c r="M44" s="134">
        <v>1.75</v>
      </c>
      <c r="N44" s="134">
        <v>2.13</v>
      </c>
      <c r="O44" s="134">
        <v>1.84</v>
      </c>
      <c r="P44" s="134">
        <v>2.0699999999999998</v>
      </c>
      <c r="Q44" s="134">
        <v>1.89</v>
      </c>
      <c r="R44" s="134">
        <v>2.25</v>
      </c>
      <c r="T44" s="158" t="s">
        <v>299</v>
      </c>
    </row>
    <row r="45" spans="1:20">
      <c r="A45" s="137"/>
      <c r="B45" s="111" t="s">
        <v>230</v>
      </c>
      <c r="C45" s="84"/>
      <c r="F45" s="84" t="s">
        <v>108</v>
      </c>
      <c r="L45" s="134">
        <v>0.97</v>
      </c>
      <c r="M45" s="134">
        <v>0.38</v>
      </c>
      <c r="N45" s="134">
        <v>0.05</v>
      </c>
      <c r="O45" s="134">
        <v>0</v>
      </c>
      <c r="P45" s="134">
        <v>0.27</v>
      </c>
      <c r="Q45" s="134">
        <v>-0.13</v>
      </c>
      <c r="R45" s="134">
        <v>0.19</v>
      </c>
      <c r="T45" s="158" t="s">
        <v>300</v>
      </c>
    </row>
    <row r="46" spans="1:20">
      <c r="A46" s="137"/>
      <c r="B46" s="84"/>
      <c r="C46" s="84"/>
      <c r="F46" s="84"/>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U183"/>
  <sheetViews>
    <sheetView showGridLines="0" zoomScale="85" zoomScaleNormal="85" workbookViewId="0">
      <pane xSplit="6" ySplit="10" topLeftCell="G11" activePane="bottomRight" state="frozen"/>
      <selection activeCell="G13" sqref="G13"/>
      <selection pane="topRight" activeCell="G13" sqref="G13"/>
      <selection pane="bottomLeft" activeCell="G13" sqref="G13"/>
      <selection pane="bottomRight"/>
    </sheetView>
  </sheetViews>
  <sheetFormatPr defaultRowHeight="12.75"/>
  <cols>
    <col min="1" max="1" width="4" style="3" customWidth="1"/>
    <col min="2" max="2" width="41.42578125" style="3" customWidth="1"/>
    <col min="3" max="5" width="4.5703125" style="3" customWidth="1"/>
    <col min="6" max="6" width="13.7109375" style="3" customWidth="1"/>
    <col min="7" max="7" width="2.7109375" style="3" customWidth="1"/>
    <col min="8" max="8" width="13.7109375" style="3" customWidth="1"/>
    <col min="9" max="9" width="2.7109375" style="3" customWidth="1"/>
    <col min="10" max="10" width="13.7109375" style="3" customWidth="1"/>
    <col min="11" max="11" width="2.7109375" style="3" customWidth="1"/>
    <col min="12" max="12" width="13.5703125" style="3" customWidth="1"/>
    <col min="13" max="13" width="15.5703125" style="3" customWidth="1"/>
    <col min="14" max="14" width="16.7109375" style="3" bestFit="1" customWidth="1"/>
    <col min="15" max="15" width="17.42578125" style="3" bestFit="1" customWidth="1"/>
    <col min="16" max="16" width="14" style="3" bestFit="1" customWidth="1"/>
    <col min="17" max="17" width="16.5703125" style="3" bestFit="1" customWidth="1"/>
    <col min="18" max="18" width="17.42578125" style="3" bestFit="1" customWidth="1"/>
    <col min="19" max="19" width="2.7109375" style="3" customWidth="1"/>
    <col min="20" max="20" width="29" style="3" customWidth="1"/>
    <col min="21" max="21" width="11.5703125" style="3" bestFit="1" customWidth="1"/>
    <col min="22" max="22" width="13.7109375" style="3" customWidth="1"/>
    <col min="23" max="23" width="2.7109375" style="3" customWidth="1"/>
    <col min="24" max="38" width="13.7109375" style="3" customWidth="1"/>
    <col min="39" max="16384" width="9.140625" style="3"/>
  </cols>
  <sheetData>
    <row r="2" spans="2:21" s="33" customFormat="1" ht="18">
      <c r="B2" s="33" t="s">
        <v>172</v>
      </c>
    </row>
    <row r="4" spans="2:21">
      <c r="B4" s="2" t="s">
        <v>31</v>
      </c>
      <c r="C4" s="2"/>
      <c r="D4" s="2"/>
    </row>
    <row r="5" spans="2:21">
      <c r="B5" s="45" t="s">
        <v>301</v>
      </c>
      <c r="C5" s="4"/>
      <c r="D5" s="4"/>
      <c r="H5" s="34"/>
    </row>
    <row r="6" spans="2:21">
      <c r="B6" s="45" t="s">
        <v>331</v>
      </c>
      <c r="C6" s="4"/>
      <c r="D6" s="4"/>
      <c r="H6" s="34"/>
    </row>
    <row r="7" spans="2:21">
      <c r="B7" s="45" t="s">
        <v>177</v>
      </c>
      <c r="C7" s="4"/>
      <c r="D7" s="4"/>
      <c r="H7" s="34"/>
    </row>
    <row r="9" spans="2:21" s="9" customFormat="1">
      <c r="B9" s="9" t="s">
        <v>47</v>
      </c>
      <c r="F9" s="9" t="s">
        <v>29</v>
      </c>
      <c r="H9" s="9" t="s">
        <v>30</v>
      </c>
      <c r="J9" s="9" t="s">
        <v>51</v>
      </c>
      <c r="L9" s="9" t="s">
        <v>113</v>
      </c>
      <c r="M9" s="9" t="s">
        <v>102</v>
      </c>
      <c r="N9" s="9" t="s">
        <v>103</v>
      </c>
      <c r="O9" s="9" t="s">
        <v>104</v>
      </c>
      <c r="P9" s="9" t="s">
        <v>105</v>
      </c>
      <c r="Q9" s="9" t="s">
        <v>106</v>
      </c>
      <c r="R9" s="9" t="s">
        <v>107</v>
      </c>
      <c r="T9" s="9" t="s">
        <v>48</v>
      </c>
      <c r="U9" s="9" t="s">
        <v>49</v>
      </c>
    </row>
    <row r="12" spans="2:21" s="9" customFormat="1">
      <c r="B12" s="9" t="s">
        <v>174</v>
      </c>
    </row>
    <row r="14" spans="2:21">
      <c r="B14" s="2" t="s">
        <v>68</v>
      </c>
    </row>
    <row r="15" spans="2:21">
      <c r="B15" s="3" t="s">
        <v>69</v>
      </c>
    </row>
    <row r="16" spans="2:21">
      <c r="B16" s="3" t="s">
        <v>70</v>
      </c>
      <c r="F16" s="3" t="s">
        <v>108</v>
      </c>
      <c r="L16" s="141"/>
      <c r="M16" s="141"/>
      <c r="N16" s="141">
        <v>0</v>
      </c>
      <c r="O16" s="141">
        <v>3</v>
      </c>
      <c r="P16" s="141"/>
      <c r="Q16" s="141"/>
      <c r="R16" s="141"/>
      <c r="T16" s="3" t="s">
        <v>173</v>
      </c>
    </row>
    <row r="17" spans="2:20">
      <c r="B17" s="3" t="s">
        <v>71</v>
      </c>
      <c r="F17" s="3" t="s">
        <v>108</v>
      </c>
      <c r="L17" s="141"/>
      <c r="M17" s="141"/>
      <c r="N17" s="141">
        <v>0</v>
      </c>
      <c r="O17" s="141">
        <v>1051272</v>
      </c>
      <c r="P17" s="141"/>
      <c r="Q17" s="141"/>
      <c r="R17" s="141"/>
      <c r="T17" s="3" t="s">
        <v>173</v>
      </c>
    </row>
    <row r="18" spans="2:20">
      <c r="B18" s="3" t="s">
        <v>72</v>
      </c>
      <c r="F18" s="3" t="s">
        <v>108</v>
      </c>
      <c r="L18" s="141"/>
      <c r="M18" s="141"/>
      <c r="N18" s="141">
        <v>0</v>
      </c>
      <c r="O18" s="141">
        <v>10056300</v>
      </c>
      <c r="P18" s="141"/>
      <c r="Q18" s="141"/>
      <c r="R18" s="141"/>
      <c r="T18" s="3" t="s">
        <v>173</v>
      </c>
    </row>
    <row r="19" spans="2:20">
      <c r="L19" s="93"/>
      <c r="M19" s="93"/>
      <c r="N19" s="93"/>
      <c r="O19" s="93"/>
      <c r="P19" s="93"/>
      <c r="Q19" s="93"/>
      <c r="R19" s="93"/>
    </row>
    <row r="20" spans="2:20">
      <c r="B20" s="3" t="s">
        <v>73</v>
      </c>
      <c r="L20" s="93"/>
      <c r="M20" s="93"/>
      <c r="N20" s="93"/>
      <c r="O20" s="93"/>
      <c r="P20" s="93"/>
      <c r="Q20" s="93"/>
      <c r="R20" s="93"/>
    </row>
    <row r="21" spans="2:20">
      <c r="B21" s="3" t="s">
        <v>70</v>
      </c>
      <c r="F21" s="3" t="s">
        <v>108</v>
      </c>
      <c r="L21" s="141"/>
      <c r="M21" s="141"/>
      <c r="N21" s="141">
        <v>0</v>
      </c>
      <c r="O21" s="141">
        <v>1</v>
      </c>
      <c r="P21" s="141"/>
      <c r="Q21" s="141"/>
      <c r="R21" s="141"/>
      <c r="T21" s="3" t="s">
        <v>173</v>
      </c>
    </row>
    <row r="22" spans="2:20">
      <c r="B22" s="3" t="s">
        <v>71</v>
      </c>
      <c r="F22" s="3" t="s">
        <v>108</v>
      </c>
      <c r="L22" s="141"/>
      <c r="M22" s="141"/>
      <c r="N22" s="141">
        <v>0</v>
      </c>
      <c r="O22" s="141">
        <v>9359.9999999999982</v>
      </c>
      <c r="P22" s="141"/>
      <c r="Q22" s="141"/>
      <c r="R22" s="141"/>
      <c r="T22" s="3" t="s">
        <v>173</v>
      </c>
    </row>
    <row r="23" spans="2:20">
      <c r="B23" s="3" t="s">
        <v>74</v>
      </c>
      <c r="F23" s="3" t="s">
        <v>108</v>
      </c>
      <c r="L23" s="141"/>
      <c r="M23" s="141"/>
      <c r="N23" s="141">
        <v>0</v>
      </c>
      <c r="O23" s="141">
        <v>141359.99999999997</v>
      </c>
      <c r="P23" s="141"/>
      <c r="Q23" s="141"/>
      <c r="R23" s="141"/>
      <c r="T23" s="3" t="s">
        <v>173</v>
      </c>
    </row>
    <row r="24" spans="2:20">
      <c r="L24" s="93"/>
      <c r="M24" s="93"/>
      <c r="N24" s="93"/>
      <c r="O24" s="93"/>
      <c r="P24" s="93"/>
      <c r="Q24" s="93"/>
      <c r="R24" s="93"/>
    </row>
    <row r="25" spans="2:20">
      <c r="B25" s="3" t="s">
        <v>75</v>
      </c>
      <c r="L25" s="93"/>
      <c r="M25" s="93"/>
      <c r="N25" s="93"/>
      <c r="O25" s="93"/>
      <c r="P25" s="93"/>
      <c r="Q25" s="93"/>
      <c r="R25" s="93"/>
    </row>
    <row r="26" spans="2:20">
      <c r="B26" s="3" t="s">
        <v>70</v>
      </c>
      <c r="F26" s="3" t="s">
        <v>108</v>
      </c>
      <c r="L26" s="141"/>
      <c r="M26" s="141">
        <v>1</v>
      </c>
      <c r="N26" s="141">
        <v>5</v>
      </c>
      <c r="O26" s="141">
        <v>9</v>
      </c>
      <c r="P26" s="141"/>
      <c r="Q26" s="141">
        <v>78.127583333333334</v>
      </c>
      <c r="R26" s="141"/>
      <c r="T26" s="3" t="s">
        <v>173</v>
      </c>
    </row>
    <row r="27" spans="2:20">
      <c r="B27" s="3" t="s">
        <v>71</v>
      </c>
      <c r="F27" s="3" t="s">
        <v>108</v>
      </c>
      <c r="L27" s="141"/>
      <c r="M27" s="141">
        <v>10311</v>
      </c>
      <c r="N27" s="141">
        <v>73744.09735039511</v>
      </c>
      <c r="O27" s="141">
        <v>103176.75626666668</v>
      </c>
      <c r="P27" s="141"/>
      <c r="Q27" s="141">
        <v>715687.15381662268</v>
      </c>
      <c r="R27" s="141"/>
      <c r="T27" s="3" t="s">
        <v>173</v>
      </c>
    </row>
    <row r="28" spans="2:20">
      <c r="B28" s="3" t="s">
        <v>72</v>
      </c>
      <c r="F28" s="3" t="s">
        <v>108</v>
      </c>
      <c r="L28" s="141"/>
      <c r="M28" s="141">
        <v>44088.999999999985</v>
      </c>
      <c r="N28" s="141">
        <v>565370.35866088606</v>
      </c>
      <c r="O28" s="141">
        <v>1042691.4922637809</v>
      </c>
      <c r="P28" s="141"/>
      <c r="Q28" s="141">
        <v>5979812.0800364334</v>
      </c>
      <c r="R28" s="141"/>
      <c r="T28" s="3" t="s">
        <v>173</v>
      </c>
    </row>
    <row r="29" spans="2:20">
      <c r="L29" s="93"/>
      <c r="M29" s="93"/>
      <c r="N29" s="93"/>
      <c r="O29" s="93"/>
      <c r="P29" s="93"/>
      <c r="Q29" s="93"/>
      <c r="R29" s="93"/>
    </row>
    <row r="30" spans="2:20">
      <c r="B30" s="3" t="s">
        <v>76</v>
      </c>
      <c r="L30" s="93"/>
      <c r="M30" s="93"/>
      <c r="N30" s="93"/>
      <c r="O30" s="93"/>
      <c r="P30" s="93"/>
      <c r="Q30" s="93"/>
      <c r="R30" s="93"/>
    </row>
    <row r="31" spans="2:20">
      <c r="B31" s="3" t="s">
        <v>70</v>
      </c>
      <c r="F31" s="3" t="s">
        <v>108</v>
      </c>
      <c r="L31" s="141"/>
      <c r="M31" s="141">
        <v>0</v>
      </c>
      <c r="N31" s="141">
        <v>2</v>
      </c>
      <c r="O31" s="141">
        <v>7</v>
      </c>
      <c r="P31" s="141"/>
      <c r="Q31" s="141">
        <v>8</v>
      </c>
      <c r="R31" s="141"/>
      <c r="T31" s="3" t="s">
        <v>173</v>
      </c>
    </row>
    <row r="32" spans="2:20">
      <c r="B32" s="3" t="s">
        <v>71</v>
      </c>
      <c r="F32" s="3" t="s">
        <v>108</v>
      </c>
      <c r="L32" s="141"/>
      <c r="M32" s="141">
        <v>0</v>
      </c>
      <c r="N32" s="141">
        <v>14400</v>
      </c>
      <c r="O32" s="141">
        <v>71430.416666666672</v>
      </c>
      <c r="P32" s="141"/>
      <c r="Q32" s="141">
        <v>55225.479251754587</v>
      </c>
      <c r="R32" s="141"/>
      <c r="T32" s="3" t="s">
        <v>173</v>
      </c>
    </row>
    <row r="33" spans="2:20">
      <c r="B33" s="3" t="s">
        <v>74</v>
      </c>
      <c r="F33" s="3" t="s">
        <v>108</v>
      </c>
      <c r="L33" s="141"/>
      <c r="M33" s="141">
        <v>0</v>
      </c>
      <c r="N33" s="141">
        <v>144562.90909090912</v>
      </c>
      <c r="O33" s="141">
        <v>1035299.9758952714</v>
      </c>
      <c r="P33" s="141"/>
      <c r="Q33" s="141">
        <v>563895.85800000001</v>
      </c>
      <c r="R33" s="141"/>
      <c r="T33" s="3" t="s">
        <v>173</v>
      </c>
    </row>
    <row r="34" spans="2:20">
      <c r="L34" s="93"/>
      <c r="M34" s="93"/>
      <c r="N34" s="93"/>
      <c r="O34" s="93"/>
      <c r="P34" s="93"/>
      <c r="Q34" s="93"/>
      <c r="R34" s="93"/>
    </row>
    <row r="35" spans="2:20">
      <c r="B35" s="3" t="s">
        <v>77</v>
      </c>
      <c r="L35" s="93"/>
      <c r="M35" s="93"/>
      <c r="N35" s="93"/>
      <c r="O35" s="93"/>
      <c r="P35" s="93"/>
      <c r="Q35" s="93"/>
      <c r="R35" s="93"/>
    </row>
    <row r="36" spans="2:20">
      <c r="B36" s="3" t="s">
        <v>70</v>
      </c>
      <c r="F36" s="3" t="s">
        <v>108</v>
      </c>
      <c r="L36" s="141"/>
      <c r="M36" s="141">
        <v>23.666666666666661</v>
      </c>
      <c r="N36" s="141">
        <v>217.99009090909095</v>
      </c>
      <c r="O36" s="141">
        <v>287.08333333333331</v>
      </c>
      <c r="P36" s="141"/>
      <c r="Q36" s="141">
        <v>165.68825000000001</v>
      </c>
      <c r="R36" s="141">
        <v>3</v>
      </c>
      <c r="T36" s="3" t="s">
        <v>173</v>
      </c>
    </row>
    <row r="37" spans="2:20">
      <c r="B37" s="3" t="s">
        <v>71</v>
      </c>
      <c r="F37" s="3" t="s">
        <v>108</v>
      </c>
      <c r="L37" s="141"/>
      <c r="M37" s="141">
        <v>108469.58333333326</v>
      </c>
      <c r="N37" s="141">
        <v>1173714.6121840312</v>
      </c>
      <c r="O37" s="141">
        <v>1328151.1553666671</v>
      </c>
      <c r="P37" s="141"/>
      <c r="Q37" s="141">
        <v>545223.89073561213</v>
      </c>
      <c r="R37" s="141">
        <v>24573.368672778</v>
      </c>
      <c r="T37" s="3" t="s">
        <v>173</v>
      </c>
    </row>
    <row r="38" spans="2:20">
      <c r="B38" s="3" t="s">
        <v>72</v>
      </c>
      <c r="F38" s="3" t="s">
        <v>108</v>
      </c>
      <c r="L38" s="141"/>
      <c r="M38" s="141">
        <v>827437.99999999674</v>
      </c>
      <c r="N38" s="141">
        <v>11725515.68682464</v>
      </c>
      <c r="O38" s="141">
        <v>12121355.431719664</v>
      </c>
      <c r="P38" s="141"/>
      <c r="Q38" s="141">
        <v>4938783.5651862165</v>
      </c>
      <c r="R38" s="141">
        <v>241731</v>
      </c>
      <c r="T38" s="3" t="s">
        <v>173</v>
      </c>
    </row>
    <row r="39" spans="2:20">
      <c r="L39" s="93"/>
      <c r="M39" s="93"/>
      <c r="N39" s="93"/>
      <c r="O39" s="93"/>
      <c r="P39" s="93"/>
      <c r="Q39" s="93"/>
      <c r="R39" s="93"/>
    </row>
    <row r="40" spans="2:20">
      <c r="B40" s="3" t="s">
        <v>78</v>
      </c>
      <c r="L40" s="93"/>
      <c r="M40" s="93"/>
      <c r="N40" s="93"/>
      <c r="O40" s="93"/>
      <c r="P40" s="93"/>
      <c r="Q40" s="93"/>
      <c r="R40" s="93"/>
    </row>
    <row r="41" spans="2:20">
      <c r="B41" s="3" t="s">
        <v>70</v>
      </c>
      <c r="F41" s="3" t="s">
        <v>108</v>
      </c>
      <c r="L41" s="141"/>
      <c r="M41" s="141">
        <v>1</v>
      </c>
      <c r="N41" s="141">
        <v>4</v>
      </c>
      <c r="O41" s="141">
        <v>6</v>
      </c>
      <c r="P41" s="141"/>
      <c r="Q41" s="141">
        <v>1</v>
      </c>
      <c r="R41" s="141"/>
      <c r="T41" s="3" t="s">
        <v>173</v>
      </c>
    </row>
    <row r="42" spans="2:20">
      <c r="B42" s="3" t="s">
        <v>71</v>
      </c>
      <c r="F42" s="3" t="s">
        <v>108</v>
      </c>
      <c r="L42" s="141"/>
      <c r="M42" s="141">
        <v>15921.500000000002</v>
      </c>
      <c r="N42" s="141">
        <v>44983.003717472122</v>
      </c>
      <c r="O42" s="141">
        <v>34558.75</v>
      </c>
      <c r="P42" s="141"/>
      <c r="Q42" s="141">
        <v>2999.9995859451451</v>
      </c>
      <c r="R42" s="141"/>
      <c r="T42" s="3" t="s">
        <v>173</v>
      </c>
    </row>
    <row r="43" spans="2:20">
      <c r="B43" s="3" t="s">
        <v>74</v>
      </c>
      <c r="F43" s="3" t="s">
        <v>108</v>
      </c>
      <c r="L43" s="141"/>
      <c r="M43" s="141">
        <v>74847.008695652155</v>
      </c>
      <c r="N43" s="141">
        <v>643879.63636363635</v>
      </c>
      <c r="O43" s="141">
        <v>344192.80447873886</v>
      </c>
      <c r="P43" s="141"/>
      <c r="Q43" s="141">
        <v>7299</v>
      </c>
      <c r="R43" s="141"/>
      <c r="T43" s="3" t="s">
        <v>173</v>
      </c>
    </row>
    <row r="44" spans="2:20">
      <c r="L44" s="93"/>
      <c r="M44" s="93"/>
      <c r="N44" s="93"/>
      <c r="O44" s="93"/>
      <c r="P44" s="93"/>
      <c r="Q44" s="93"/>
      <c r="R44" s="93"/>
    </row>
    <row r="45" spans="2:20">
      <c r="B45" s="2" t="s">
        <v>79</v>
      </c>
      <c r="L45" s="93"/>
      <c r="M45" s="93"/>
      <c r="N45" s="93"/>
      <c r="O45" s="93"/>
      <c r="P45" s="93"/>
      <c r="Q45" s="93"/>
      <c r="R45" s="93"/>
    </row>
    <row r="46" spans="2:20">
      <c r="B46" s="3" t="s">
        <v>80</v>
      </c>
      <c r="L46" s="93"/>
      <c r="M46" s="93"/>
      <c r="N46" s="93"/>
      <c r="O46" s="93"/>
      <c r="P46" s="93"/>
      <c r="Q46" s="93"/>
      <c r="R46" s="93"/>
    </row>
    <row r="47" spans="2:20">
      <c r="B47" s="3" t="s">
        <v>70</v>
      </c>
      <c r="F47" s="3" t="s">
        <v>108</v>
      </c>
      <c r="L47" s="141"/>
      <c r="M47" s="141">
        <v>0</v>
      </c>
      <c r="N47" s="141">
        <v>311.48603586889294</v>
      </c>
      <c r="O47" s="141"/>
      <c r="P47" s="141">
        <v>3</v>
      </c>
      <c r="Q47" s="141"/>
      <c r="R47" s="141"/>
      <c r="T47" s="3" t="s">
        <v>173</v>
      </c>
    </row>
    <row r="48" spans="2:20">
      <c r="B48" s="3" t="s">
        <v>81</v>
      </c>
      <c r="F48" s="3" t="s">
        <v>108</v>
      </c>
      <c r="L48" s="141"/>
      <c r="M48" s="141">
        <v>0</v>
      </c>
      <c r="N48" s="141">
        <v>844550.42656277597</v>
      </c>
      <c r="O48" s="141"/>
      <c r="P48" s="141">
        <v>16966</v>
      </c>
      <c r="Q48" s="141"/>
      <c r="R48" s="141"/>
      <c r="T48" s="3" t="s">
        <v>173</v>
      </c>
    </row>
    <row r="49" spans="2:20">
      <c r="B49" s="3" t="s">
        <v>72</v>
      </c>
      <c r="F49" s="3" t="s">
        <v>108</v>
      </c>
      <c r="L49" s="141"/>
      <c r="M49" s="141">
        <v>0</v>
      </c>
      <c r="N49" s="141">
        <v>8078340.8880481105</v>
      </c>
      <c r="O49" s="141"/>
      <c r="P49" s="141">
        <v>150607</v>
      </c>
      <c r="Q49" s="141"/>
      <c r="R49" s="141"/>
      <c r="T49" s="3" t="s">
        <v>173</v>
      </c>
    </row>
    <row r="50" spans="2:20">
      <c r="B50" s="3" t="s">
        <v>82</v>
      </c>
      <c r="F50" s="3" t="s">
        <v>108</v>
      </c>
      <c r="L50" s="141"/>
      <c r="M50" s="141">
        <v>0</v>
      </c>
      <c r="N50" s="141">
        <v>3348878051.6004319</v>
      </c>
      <c r="O50" s="141"/>
      <c r="P50" s="141">
        <v>45333956</v>
      </c>
      <c r="Q50" s="141"/>
      <c r="R50" s="141"/>
      <c r="T50" s="3" t="s">
        <v>173</v>
      </c>
    </row>
    <row r="51" spans="2:20">
      <c r="L51" s="93"/>
      <c r="M51" s="93"/>
      <c r="N51" s="93"/>
      <c r="O51" s="93"/>
      <c r="P51" s="93"/>
      <c r="Q51" s="93"/>
      <c r="R51" s="93"/>
    </row>
    <row r="52" spans="2:20">
      <c r="B52" s="3" t="s">
        <v>83</v>
      </c>
      <c r="L52" s="93"/>
      <c r="M52" s="93"/>
      <c r="N52" s="93"/>
      <c r="O52" s="93"/>
      <c r="P52" s="93"/>
      <c r="Q52" s="93"/>
      <c r="R52" s="93"/>
    </row>
    <row r="53" spans="2:20">
      <c r="B53" s="3" t="s">
        <v>70</v>
      </c>
      <c r="F53" s="3" t="s">
        <v>108</v>
      </c>
      <c r="L53" s="141">
        <v>25</v>
      </c>
      <c r="M53" s="141">
        <v>385.35848072562152</v>
      </c>
      <c r="N53" s="141">
        <v>10772.164353741498</v>
      </c>
      <c r="O53" s="141">
        <v>8450.4031226486077</v>
      </c>
      <c r="P53" s="141">
        <v>14</v>
      </c>
      <c r="Q53" s="141">
        <v>3631.1656195</v>
      </c>
      <c r="R53" s="141">
        <v>309.05444444444441</v>
      </c>
      <c r="T53" s="3" t="s">
        <v>173</v>
      </c>
    </row>
    <row r="54" spans="2:20">
      <c r="B54" s="3" t="s">
        <v>81</v>
      </c>
      <c r="F54" s="3" t="s">
        <v>108</v>
      </c>
      <c r="L54" s="141">
        <v>35587.083333333336</v>
      </c>
      <c r="M54" s="141">
        <v>202708.77304963479</v>
      </c>
      <c r="N54" s="141">
        <v>2991598.2172949002</v>
      </c>
      <c r="O54" s="141">
        <v>3176670.9758333331</v>
      </c>
      <c r="P54" s="141">
        <v>13976.33</v>
      </c>
      <c r="Q54" s="141">
        <v>1675148.0907712502</v>
      </c>
      <c r="R54" s="141">
        <v>346960.50162074552</v>
      </c>
      <c r="T54" s="3" t="s">
        <v>173</v>
      </c>
    </row>
    <row r="55" spans="2:20">
      <c r="B55" s="3" t="s">
        <v>72</v>
      </c>
      <c r="F55" s="3" t="s">
        <v>108</v>
      </c>
      <c r="L55" s="141">
        <v>314960</v>
      </c>
      <c r="M55" s="141">
        <v>1643048.5871558755</v>
      </c>
      <c r="N55" s="141">
        <v>26030403.288888875</v>
      </c>
      <c r="O55" s="141">
        <v>27470215.936101031</v>
      </c>
      <c r="P55" s="141">
        <v>138529</v>
      </c>
      <c r="Q55" s="141">
        <v>13704159.547087003</v>
      </c>
      <c r="R55" s="141">
        <v>2935123.9866666668</v>
      </c>
      <c r="T55" s="3" t="s">
        <v>173</v>
      </c>
    </row>
    <row r="56" spans="2:20">
      <c r="B56" s="3" t="s">
        <v>82</v>
      </c>
      <c r="F56" s="3" t="s">
        <v>108</v>
      </c>
      <c r="L56" s="141">
        <v>118607654</v>
      </c>
      <c r="M56" s="141">
        <v>531745353.48833567</v>
      </c>
      <c r="N56" s="141">
        <v>8088847162.2377634</v>
      </c>
      <c r="O56" s="141">
        <v>9046235063.7869225</v>
      </c>
      <c r="P56" s="141">
        <v>57499448</v>
      </c>
      <c r="Q56" s="141">
        <v>4548041469.5810003</v>
      </c>
      <c r="R56" s="141">
        <v>903799104.71698117</v>
      </c>
      <c r="T56" s="3" t="s">
        <v>173</v>
      </c>
    </row>
    <row r="57" spans="2:20">
      <c r="L57" s="93"/>
      <c r="M57" s="93"/>
      <c r="N57" s="93"/>
      <c r="O57" s="93"/>
      <c r="P57" s="93"/>
      <c r="Q57" s="93"/>
      <c r="R57" s="93"/>
    </row>
    <row r="58" spans="2:20">
      <c r="B58" s="3" t="s">
        <v>84</v>
      </c>
      <c r="L58" s="93"/>
      <c r="M58" s="93"/>
      <c r="N58" s="93"/>
      <c r="O58" s="93"/>
      <c r="P58" s="93"/>
      <c r="Q58" s="93"/>
      <c r="R58" s="93"/>
    </row>
    <row r="59" spans="2:20">
      <c r="B59" s="3" t="s">
        <v>70</v>
      </c>
      <c r="F59" s="3" t="s">
        <v>108</v>
      </c>
      <c r="L59" s="141">
        <v>246</v>
      </c>
      <c r="M59" s="141">
        <v>1604.4127664398823</v>
      </c>
      <c r="N59" s="141">
        <v>13986.060457637599</v>
      </c>
      <c r="O59" s="141">
        <v>15193</v>
      </c>
      <c r="P59" s="141">
        <v>134.19</v>
      </c>
      <c r="Q59" s="141">
        <v>10248.842607083334</v>
      </c>
      <c r="R59" s="141">
        <v>828.47664399092969</v>
      </c>
      <c r="T59" s="3" t="s">
        <v>173</v>
      </c>
    </row>
    <row r="60" spans="2:20">
      <c r="B60" s="3" t="s">
        <v>81</v>
      </c>
      <c r="F60" s="3" t="s">
        <v>108</v>
      </c>
      <c r="L60" s="141">
        <v>51451.5</v>
      </c>
      <c r="M60" s="141">
        <v>160716.00243670633</v>
      </c>
      <c r="N60" s="141">
        <v>1023807.1989535645</v>
      </c>
      <c r="O60" s="141">
        <v>1265346.49</v>
      </c>
      <c r="P60" s="141">
        <v>23050.46</v>
      </c>
      <c r="Q60" s="141">
        <v>1008423.7310914168</v>
      </c>
      <c r="R60" s="141">
        <v>171057.5218456513</v>
      </c>
      <c r="T60" s="3" t="s">
        <v>173</v>
      </c>
    </row>
    <row r="61" spans="2:20">
      <c r="B61" s="3" t="s">
        <v>72</v>
      </c>
      <c r="F61" s="3" t="s">
        <v>108</v>
      </c>
      <c r="L61" s="141">
        <v>433257</v>
      </c>
      <c r="M61" s="141">
        <v>1137212.4862384198</v>
      </c>
      <c r="N61" s="141">
        <v>7899652.630303028</v>
      </c>
      <c r="O61" s="141">
        <v>9802831.6015274655</v>
      </c>
      <c r="P61" s="141">
        <v>196317</v>
      </c>
      <c r="Q61" s="141">
        <v>7512897.8742479999</v>
      </c>
      <c r="R61" s="141">
        <v>1409468.1933333331</v>
      </c>
      <c r="T61" s="3" t="s">
        <v>173</v>
      </c>
    </row>
    <row r="62" spans="2:20">
      <c r="B62" s="3" t="s">
        <v>82</v>
      </c>
      <c r="F62" s="3" t="s">
        <v>108</v>
      </c>
      <c r="L62" s="141">
        <v>124741808</v>
      </c>
      <c r="M62" s="141">
        <v>299209134.88368595</v>
      </c>
      <c r="N62" s="141">
        <v>2027916811.1888115</v>
      </c>
      <c r="O62" s="141">
        <v>2625172865.6778131</v>
      </c>
      <c r="P62" s="141">
        <v>55786599</v>
      </c>
      <c r="Q62" s="141">
        <v>2075792912.0144973</v>
      </c>
      <c r="R62" s="141">
        <v>386635032.0754717</v>
      </c>
      <c r="T62" s="3" t="s">
        <v>173</v>
      </c>
    </row>
    <row r="63" spans="2:20">
      <c r="L63" s="93"/>
      <c r="M63" s="93"/>
      <c r="N63" s="93"/>
      <c r="O63" s="93"/>
      <c r="P63" s="93"/>
      <c r="Q63" s="93"/>
      <c r="R63" s="93"/>
    </row>
    <row r="64" spans="2:20">
      <c r="B64" s="2" t="s">
        <v>85</v>
      </c>
      <c r="L64" s="93"/>
      <c r="M64" s="93"/>
      <c r="N64" s="93"/>
      <c r="O64" s="93"/>
      <c r="P64" s="93"/>
      <c r="Q64" s="93"/>
      <c r="R64" s="93"/>
    </row>
    <row r="65" spans="2:20">
      <c r="B65" s="3" t="s">
        <v>86</v>
      </c>
      <c r="L65" s="93"/>
      <c r="M65" s="93"/>
      <c r="N65" s="93"/>
      <c r="O65" s="93"/>
      <c r="P65" s="93"/>
      <c r="Q65" s="93"/>
      <c r="R65" s="93"/>
    </row>
    <row r="66" spans="2:20">
      <c r="B66" s="3" t="s">
        <v>70</v>
      </c>
      <c r="F66" s="3" t="s">
        <v>108</v>
      </c>
      <c r="L66" s="141">
        <v>305</v>
      </c>
      <c r="M66" s="141">
        <v>335.77269841269691</v>
      </c>
      <c r="N66" s="141">
        <v>4854.5175757575744</v>
      </c>
      <c r="O66" s="141">
        <v>7194.416666666667</v>
      </c>
      <c r="P66" s="141">
        <v>151.94999999999999</v>
      </c>
      <c r="Q66" s="141">
        <v>6718.9450973333342</v>
      </c>
      <c r="R66" s="141">
        <v>174.8411111111111</v>
      </c>
      <c r="T66" s="3" t="s">
        <v>173</v>
      </c>
    </row>
    <row r="67" spans="2:20">
      <c r="B67" s="3" t="s">
        <v>81</v>
      </c>
      <c r="F67" s="3" t="s">
        <v>108</v>
      </c>
      <c r="L67" s="141">
        <v>22607.916666666668</v>
      </c>
      <c r="M67" s="141">
        <v>16877.284013605182</v>
      </c>
      <c r="N67" s="141">
        <v>163671.98634567016</v>
      </c>
      <c r="O67" s="141">
        <v>238727.07999999996</v>
      </c>
      <c r="P67" s="141">
        <v>9588.0400000000009</v>
      </c>
      <c r="Q67" s="141">
        <v>440273.48367599997</v>
      </c>
      <c r="R67" s="141">
        <v>5594.4798728813557</v>
      </c>
      <c r="T67" s="3" t="s">
        <v>173</v>
      </c>
    </row>
    <row r="68" spans="2:20">
      <c r="B68" s="3" t="s">
        <v>87</v>
      </c>
      <c r="F68" s="3" t="s">
        <v>108</v>
      </c>
      <c r="L68" s="141">
        <v>11928715</v>
      </c>
      <c r="M68" s="141">
        <v>6720629.9231950631</v>
      </c>
      <c r="N68" s="141">
        <v>96882731.590909064</v>
      </c>
      <c r="O68" s="141">
        <v>158251678.68020204</v>
      </c>
      <c r="P68" s="141">
        <v>7406872</v>
      </c>
      <c r="Q68" s="141">
        <v>274362495.114815</v>
      </c>
      <c r="R68" s="141">
        <v>4219978.8888888881</v>
      </c>
      <c r="T68" s="3" t="s">
        <v>173</v>
      </c>
    </row>
    <row r="69" spans="2:20">
      <c r="B69" s="3" t="s">
        <v>82</v>
      </c>
      <c r="F69" s="3" t="s">
        <v>108</v>
      </c>
      <c r="L69" s="141">
        <v>24134697</v>
      </c>
      <c r="M69" s="141">
        <v>9182654.0505047571</v>
      </c>
      <c r="N69" s="141">
        <v>149069496.3934426</v>
      </c>
      <c r="O69" s="141">
        <v>232508228.83360803</v>
      </c>
      <c r="P69" s="141">
        <v>12426790</v>
      </c>
      <c r="Q69" s="141">
        <v>434019026.09164399</v>
      </c>
      <c r="R69" s="141">
        <v>5351274.438202247</v>
      </c>
      <c r="T69" s="3" t="s">
        <v>173</v>
      </c>
    </row>
    <row r="70" spans="2:20">
      <c r="L70" s="93"/>
      <c r="M70" s="93"/>
      <c r="N70" s="93"/>
      <c r="O70" s="93"/>
      <c r="P70" s="93"/>
      <c r="Q70" s="93"/>
      <c r="R70" s="93"/>
    </row>
    <row r="71" spans="2:20">
      <c r="B71" s="3" t="s">
        <v>88</v>
      </c>
      <c r="L71" s="93"/>
      <c r="M71" s="93"/>
      <c r="N71" s="93"/>
      <c r="O71" s="93"/>
      <c r="P71" s="93"/>
      <c r="Q71" s="93"/>
      <c r="R71" s="93"/>
    </row>
    <row r="72" spans="2:20">
      <c r="B72" s="3" t="s">
        <v>89</v>
      </c>
      <c r="F72" s="3" t="s">
        <v>108</v>
      </c>
      <c r="L72" s="141">
        <v>24710</v>
      </c>
      <c r="M72" s="141">
        <v>88487.353095365688</v>
      </c>
      <c r="N72" s="141">
        <v>1189667.3697106156</v>
      </c>
      <c r="O72" s="141">
        <v>772433.41269732534</v>
      </c>
      <c r="P72" s="141">
        <v>18476</v>
      </c>
      <c r="Q72" s="141">
        <v>586420.51266144705</v>
      </c>
      <c r="R72" s="141">
        <v>26804.126841982787</v>
      </c>
      <c r="T72" s="3" t="s">
        <v>173</v>
      </c>
    </row>
    <row r="73" spans="2:20">
      <c r="B73" s="3" t="s">
        <v>90</v>
      </c>
      <c r="F73" s="3" t="s">
        <v>108</v>
      </c>
      <c r="L73" s="141">
        <v>52784.978082191774</v>
      </c>
      <c r="M73" s="141">
        <v>210297.20489831592</v>
      </c>
      <c r="N73" s="141">
        <v>2684930.6154355085</v>
      </c>
      <c r="O73" s="141">
        <v>3092226.7842859393</v>
      </c>
      <c r="P73" s="141">
        <v>32297.850000000002</v>
      </c>
      <c r="Q73" s="141">
        <v>2041063.2539112726</v>
      </c>
      <c r="R73" s="141">
        <v>57733.264075879131</v>
      </c>
      <c r="T73" s="3" t="s">
        <v>173</v>
      </c>
    </row>
    <row r="74" spans="2:20">
      <c r="L74" s="93"/>
      <c r="M74" s="93"/>
      <c r="N74" s="93"/>
      <c r="O74" s="93"/>
      <c r="P74" s="93"/>
      <c r="Q74" s="93"/>
      <c r="R74" s="93"/>
    </row>
    <row r="75" spans="2:20">
      <c r="B75" s="3" t="s">
        <v>91</v>
      </c>
      <c r="L75" s="93"/>
      <c r="M75" s="93"/>
      <c r="N75" s="93"/>
      <c r="O75" s="93"/>
      <c r="P75" s="93"/>
      <c r="Q75" s="93"/>
      <c r="R75" s="93"/>
    </row>
    <row r="76" spans="2:20">
      <c r="B76" s="3" t="s">
        <v>92</v>
      </c>
      <c r="F76" s="3" t="s">
        <v>108</v>
      </c>
      <c r="L76" s="141">
        <v>285.14794520547946</v>
      </c>
      <c r="M76" s="141">
        <v>1409.5731619740554</v>
      </c>
      <c r="N76" s="141">
        <v>20785.101054826078</v>
      </c>
      <c r="O76" s="141">
        <v>21511.175345275729</v>
      </c>
      <c r="P76" s="141">
        <v>181.4</v>
      </c>
      <c r="Q76" s="141">
        <v>9884.772348474211</v>
      </c>
      <c r="R76" s="141">
        <v>610.6453494650732</v>
      </c>
      <c r="T76" s="3" t="s">
        <v>173</v>
      </c>
    </row>
    <row r="77" spans="2:20">
      <c r="B77" s="3" t="s">
        <v>93</v>
      </c>
      <c r="F77" s="3" t="s">
        <v>108</v>
      </c>
      <c r="L77" s="141">
        <v>321.59452054794519</v>
      </c>
      <c r="M77" s="141">
        <v>1276.1339827579463</v>
      </c>
      <c r="N77" s="141">
        <v>23000.576674235221</v>
      </c>
      <c r="O77" s="141">
        <v>22407.180821917806</v>
      </c>
      <c r="P77" s="141">
        <v>220.2</v>
      </c>
      <c r="Q77" s="141">
        <v>14569.506126224755</v>
      </c>
      <c r="R77" s="141">
        <v>552.21556507061257</v>
      </c>
      <c r="T77" s="3" t="s">
        <v>173</v>
      </c>
    </row>
    <row r="78" spans="2:20">
      <c r="B78" s="3" t="s">
        <v>94</v>
      </c>
      <c r="F78" s="3" t="s">
        <v>108</v>
      </c>
      <c r="L78" s="141">
        <v>384.61369863013698</v>
      </c>
      <c r="M78" s="141">
        <v>1858.4149567821464</v>
      </c>
      <c r="N78" s="141">
        <v>24869.63502085099</v>
      </c>
      <c r="O78" s="141">
        <v>26269.865977051868</v>
      </c>
      <c r="P78" s="141">
        <v>294.64999999999998</v>
      </c>
      <c r="Q78" s="141">
        <v>13940.643162064878</v>
      </c>
      <c r="R78" s="141">
        <v>752.06883202488882</v>
      </c>
      <c r="T78" s="3" t="s">
        <v>173</v>
      </c>
    </row>
    <row r="79" spans="2:20">
      <c r="B79" s="3" t="s">
        <v>95</v>
      </c>
      <c r="F79" s="3" t="s">
        <v>108</v>
      </c>
      <c r="L79" s="141">
        <v>1007.2383561643836</v>
      </c>
      <c r="M79" s="141">
        <v>3986.184602411528</v>
      </c>
      <c r="N79" s="141">
        <v>61630.207697282829</v>
      </c>
      <c r="O79" s="141">
        <v>58511.07876712329</v>
      </c>
      <c r="P79" s="141">
        <v>573.20000000000005</v>
      </c>
      <c r="Q79" s="141">
        <v>38677.915701691469</v>
      </c>
      <c r="R79" s="141">
        <v>1442.4886672909436</v>
      </c>
      <c r="T79" s="3" t="s">
        <v>173</v>
      </c>
    </row>
    <row r="80" spans="2:20">
      <c r="B80" s="3" t="s">
        <v>96</v>
      </c>
      <c r="F80" s="3" t="s">
        <v>108</v>
      </c>
      <c r="L80" s="141">
        <v>50786.383561643837</v>
      </c>
      <c r="M80" s="141">
        <v>201764.45787477487</v>
      </c>
      <c r="N80" s="141">
        <v>2554543.7046604203</v>
      </c>
      <c r="O80" s="141">
        <v>2961344.4079908673</v>
      </c>
      <c r="P80" s="141">
        <v>31028.400000000001</v>
      </c>
      <c r="Q80" s="141">
        <v>1963974.6165728173</v>
      </c>
      <c r="R80" s="141">
        <v>54375.845662027612</v>
      </c>
      <c r="T80" s="3" t="s">
        <v>173</v>
      </c>
    </row>
    <row r="81" spans="2:21">
      <c r="B81" s="3" t="s">
        <v>97</v>
      </c>
      <c r="F81" s="3" t="s">
        <v>108</v>
      </c>
      <c r="L81" s="141"/>
      <c r="M81" s="141">
        <v>0.42186748920863315</v>
      </c>
      <c r="N81" s="141">
        <v>101.39032789285558</v>
      </c>
      <c r="O81" s="141">
        <v>2183.0756214077428</v>
      </c>
      <c r="P81" s="141">
        <v>0</v>
      </c>
      <c r="Q81" s="141">
        <v>15.8</v>
      </c>
      <c r="R81" s="141"/>
      <c r="T81" s="3" t="s">
        <v>173</v>
      </c>
      <c r="U81" s="155" t="s">
        <v>303</v>
      </c>
    </row>
    <row r="82" spans="2:21">
      <c r="B82" s="3" t="s">
        <v>98</v>
      </c>
      <c r="F82" s="3" t="s">
        <v>108</v>
      </c>
      <c r="L82" s="141">
        <v>24710</v>
      </c>
      <c r="M82" s="141">
        <v>88487.353095365688</v>
      </c>
      <c r="N82" s="141">
        <v>1189667.3697106156</v>
      </c>
      <c r="O82" s="141">
        <v>772432.78810502333</v>
      </c>
      <c r="P82" s="141">
        <v>18476</v>
      </c>
      <c r="Q82" s="141">
        <v>586420.52382811368</v>
      </c>
      <c r="R82" s="141">
        <v>26804.126841982787</v>
      </c>
      <c r="T82" s="3" t="s">
        <v>173</v>
      </c>
    </row>
    <row r="83" spans="2:21">
      <c r="L83" s="93"/>
      <c r="M83" s="93"/>
      <c r="N83" s="93"/>
      <c r="O83" s="93"/>
      <c r="P83" s="93"/>
      <c r="Q83" s="93"/>
      <c r="R83" s="93"/>
    </row>
    <row r="84" spans="2:21">
      <c r="B84" s="2" t="s">
        <v>99</v>
      </c>
      <c r="L84" s="93"/>
      <c r="M84" s="93"/>
      <c r="N84" s="93"/>
      <c r="O84" s="93"/>
      <c r="P84" s="93"/>
      <c r="Q84" s="93"/>
      <c r="R84" s="93"/>
    </row>
    <row r="85" spans="2:21">
      <c r="L85" s="93"/>
      <c r="M85" s="93"/>
      <c r="N85" s="93"/>
      <c r="O85" s="93"/>
      <c r="P85" s="93"/>
      <c r="Q85" s="93"/>
      <c r="R85" s="93"/>
    </row>
    <row r="86" spans="2:21">
      <c r="B86" s="3" t="s">
        <v>100</v>
      </c>
      <c r="F86" s="3" t="s">
        <v>108</v>
      </c>
      <c r="L86" s="141">
        <v>2751160</v>
      </c>
      <c r="M86" s="141"/>
      <c r="N86" s="141">
        <v>280792961.98347116</v>
      </c>
      <c r="O86" s="141">
        <v>420277306</v>
      </c>
      <c r="P86" s="141">
        <v>2357414</v>
      </c>
      <c r="Q86" s="141">
        <v>286294617.37199998</v>
      </c>
      <c r="R86" s="141"/>
      <c r="T86" s="3" t="s">
        <v>173</v>
      </c>
    </row>
    <row r="87" spans="2:21">
      <c r="B87" s="3" t="s">
        <v>101</v>
      </c>
      <c r="F87" s="3" t="s">
        <v>108</v>
      </c>
      <c r="L87" s="141">
        <v>296687</v>
      </c>
      <c r="M87" s="141"/>
      <c r="N87" s="141">
        <v>10311456.198347107</v>
      </c>
      <c r="O87" s="141">
        <v>15601490</v>
      </c>
      <c r="P87" s="141">
        <v>180017</v>
      </c>
      <c r="Q87" s="141">
        <v>21467077.056000002</v>
      </c>
      <c r="R87" s="141"/>
      <c r="T87" s="3" t="s">
        <v>173</v>
      </c>
    </row>
    <row r="90" spans="2:21" s="160" customFormat="1">
      <c r="B90" s="160" t="s">
        <v>313</v>
      </c>
    </row>
    <row r="91" spans="2:21" s="157" customFormat="1"/>
    <row r="92" spans="2:21" s="157" customFormat="1">
      <c r="B92" s="157" t="s">
        <v>92</v>
      </c>
      <c r="H92" s="159">
        <v>50</v>
      </c>
      <c r="T92" s="157" t="s">
        <v>314</v>
      </c>
    </row>
    <row r="93" spans="2:21" s="157" customFormat="1">
      <c r="B93" s="157" t="s">
        <v>93</v>
      </c>
      <c r="H93" s="159">
        <v>40</v>
      </c>
      <c r="T93" s="157" t="s">
        <v>314</v>
      </c>
    </row>
    <row r="94" spans="2:21" s="157" customFormat="1">
      <c r="B94" s="157" t="s">
        <v>94</v>
      </c>
      <c r="H94" s="159">
        <v>30</v>
      </c>
      <c r="T94" s="157" t="s">
        <v>314</v>
      </c>
    </row>
    <row r="95" spans="2:21" s="157" customFormat="1">
      <c r="B95" s="157" t="s">
        <v>95</v>
      </c>
      <c r="H95" s="159">
        <v>20</v>
      </c>
      <c r="T95" s="157" t="s">
        <v>314</v>
      </c>
    </row>
    <row r="96" spans="2:21" s="157" customFormat="1">
      <c r="B96" s="157" t="s">
        <v>96</v>
      </c>
      <c r="H96" s="159">
        <v>4</v>
      </c>
      <c r="T96" s="157" t="s">
        <v>314</v>
      </c>
    </row>
    <row r="97" spans="2:21" s="157" customFormat="1">
      <c r="B97" s="157" t="s">
        <v>97</v>
      </c>
      <c r="H97" s="159">
        <v>0.5</v>
      </c>
      <c r="T97" s="157" t="s">
        <v>314</v>
      </c>
      <c r="U97" s="155" t="s">
        <v>303</v>
      </c>
    </row>
    <row r="98" spans="2:21" s="157" customFormat="1">
      <c r="B98" s="157" t="s">
        <v>312</v>
      </c>
      <c r="H98" s="159">
        <v>0.05</v>
      </c>
      <c r="T98" s="157" t="s">
        <v>314</v>
      </c>
    </row>
    <row r="99" spans="2:21" s="157" customFormat="1"/>
    <row r="100" spans="2:21" s="157" customFormat="1"/>
    <row r="101" spans="2:21" s="9" customFormat="1">
      <c r="B101" s="9" t="s">
        <v>256</v>
      </c>
    </row>
    <row r="104" spans="2:21">
      <c r="B104" s="2" t="s">
        <v>68</v>
      </c>
    </row>
    <row r="105" spans="2:21">
      <c r="B105" s="3" t="s">
        <v>69</v>
      </c>
    </row>
    <row r="106" spans="2:21">
      <c r="B106" s="3" t="s">
        <v>70</v>
      </c>
      <c r="H106" s="122">
        <v>2760</v>
      </c>
      <c r="T106" s="3" t="s">
        <v>236</v>
      </c>
    </row>
    <row r="107" spans="2:21">
      <c r="B107" s="3" t="s">
        <v>71</v>
      </c>
      <c r="H107" s="122">
        <v>9.4948222453776676</v>
      </c>
    </row>
    <row r="108" spans="2:21">
      <c r="B108" s="3" t="s">
        <v>72</v>
      </c>
      <c r="H108" s="122">
        <v>0.86749881960779907</v>
      </c>
    </row>
    <row r="109" spans="2:21">
      <c r="H109" s="40"/>
    </row>
    <row r="110" spans="2:21">
      <c r="B110" s="3" t="s">
        <v>73</v>
      </c>
      <c r="H110" s="40"/>
    </row>
    <row r="111" spans="2:21">
      <c r="B111" s="3" t="s">
        <v>70</v>
      </c>
      <c r="H111" s="122">
        <v>2760</v>
      </c>
    </row>
    <row r="112" spans="2:21">
      <c r="B112" s="3" t="s">
        <v>71</v>
      </c>
      <c r="H112" s="122">
        <v>4.7474111226888338</v>
      </c>
    </row>
    <row r="113" spans="2:8">
      <c r="B113" s="3" t="s">
        <v>74</v>
      </c>
      <c r="H113" s="122">
        <v>0.29552157591034911</v>
      </c>
    </row>
    <row r="114" spans="2:8">
      <c r="H114" s="40"/>
    </row>
    <row r="115" spans="2:8">
      <c r="B115" s="3" t="s">
        <v>75</v>
      </c>
      <c r="H115" s="40"/>
    </row>
    <row r="116" spans="2:8">
      <c r="B116" s="3" t="s">
        <v>70</v>
      </c>
      <c r="H116" s="122">
        <v>2760</v>
      </c>
    </row>
    <row r="117" spans="2:8">
      <c r="B117" s="3" t="s">
        <v>71</v>
      </c>
      <c r="H117" s="122">
        <v>19.521615858292201</v>
      </c>
    </row>
    <row r="118" spans="2:8">
      <c r="B118" s="3" t="s">
        <v>72</v>
      </c>
      <c r="H118" s="122">
        <v>2.0461139514671816</v>
      </c>
    </row>
    <row r="119" spans="2:8">
      <c r="H119" s="40"/>
    </row>
    <row r="120" spans="2:8">
      <c r="B120" s="3" t="s">
        <v>76</v>
      </c>
      <c r="H120" s="40"/>
    </row>
    <row r="121" spans="2:8">
      <c r="B121" s="3" t="s">
        <v>70</v>
      </c>
      <c r="H121" s="122">
        <v>2760</v>
      </c>
    </row>
    <row r="122" spans="2:8">
      <c r="B122" s="3" t="s">
        <v>71</v>
      </c>
      <c r="H122" s="122">
        <v>9.7392584944830496</v>
      </c>
    </row>
    <row r="123" spans="2:8">
      <c r="B123" s="3" t="s">
        <v>74</v>
      </c>
      <c r="H123" s="122">
        <v>0.69085489119423493</v>
      </c>
    </row>
    <row r="124" spans="2:8">
      <c r="H124" s="40"/>
    </row>
    <row r="125" spans="2:8">
      <c r="B125" s="3" t="s">
        <v>77</v>
      </c>
      <c r="H125" s="40"/>
    </row>
    <row r="126" spans="2:8">
      <c r="B126" s="3" t="s">
        <v>70</v>
      </c>
      <c r="H126" s="122">
        <v>2760.0000095323721</v>
      </c>
    </row>
    <row r="127" spans="2:8">
      <c r="B127" s="3" t="s">
        <v>71</v>
      </c>
      <c r="H127" s="122">
        <v>18.724337187363471</v>
      </c>
    </row>
    <row r="128" spans="2:8">
      <c r="B128" s="3" t="s">
        <v>72</v>
      </c>
      <c r="H128" s="122">
        <v>1.8200963571196282</v>
      </c>
    </row>
    <row r="129" spans="2:8">
      <c r="H129" s="40"/>
    </row>
    <row r="130" spans="2:8">
      <c r="B130" s="3" t="s">
        <v>78</v>
      </c>
      <c r="H130" s="40"/>
    </row>
    <row r="131" spans="2:8">
      <c r="B131" s="3" t="s">
        <v>70</v>
      </c>
      <c r="H131" s="122">
        <v>2760</v>
      </c>
    </row>
    <row r="132" spans="2:8">
      <c r="B132" s="3" t="s">
        <v>71</v>
      </c>
      <c r="H132" s="122">
        <v>9.2975282565365358</v>
      </c>
    </row>
    <row r="133" spans="2:8">
      <c r="B133" s="3" t="s">
        <v>74</v>
      </c>
      <c r="H133" s="122">
        <v>0.62436704343946403</v>
      </c>
    </row>
    <row r="134" spans="2:8">
      <c r="H134" s="40"/>
    </row>
    <row r="135" spans="2:8">
      <c r="B135" s="2" t="s">
        <v>79</v>
      </c>
      <c r="H135" s="40"/>
    </row>
    <row r="136" spans="2:8">
      <c r="B136" s="3" t="s">
        <v>80</v>
      </c>
      <c r="H136" s="40"/>
    </row>
    <row r="137" spans="2:8">
      <c r="B137" s="3" t="s">
        <v>70</v>
      </c>
      <c r="H137" s="122">
        <v>440.99987203758326</v>
      </c>
    </row>
    <row r="138" spans="2:8">
      <c r="B138" s="3" t="s">
        <v>81</v>
      </c>
      <c r="H138" s="122">
        <v>12.257992289662035</v>
      </c>
    </row>
    <row r="139" spans="2:8">
      <c r="B139" s="3" t="s">
        <v>72</v>
      </c>
      <c r="H139" s="122">
        <v>1.1849781918526729</v>
      </c>
    </row>
    <row r="140" spans="2:8">
      <c r="B140" s="3" t="s">
        <v>82</v>
      </c>
      <c r="H140" s="122">
        <v>4.6142533707005332E-3</v>
      </c>
    </row>
    <row r="141" spans="2:8">
      <c r="H141" s="40"/>
    </row>
    <row r="142" spans="2:8">
      <c r="B142" s="3" t="s">
        <v>83</v>
      </c>
      <c r="H142" s="40"/>
    </row>
    <row r="143" spans="2:8">
      <c r="B143" s="3" t="s">
        <v>70</v>
      </c>
      <c r="H143" s="122">
        <v>440.9998526611127</v>
      </c>
    </row>
    <row r="144" spans="2:8">
      <c r="B144" s="3" t="s">
        <v>81</v>
      </c>
      <c r="H144" s="122">
        <v>13.239367153353371</v>
      </c>
    </row>
    <row r="145" spans="2:8">
      <c r="B145" s="3" t="s">
        <v>72</v>
      </c>
      <c r="H145" s="122">
        <v>1.4195950834573756</v>
      </c>
    </row>
    <row r="146" spans="2:8">
      <c r="B146" s="3" t="s">
        <v>82</v>
      </c>
      <c r="H146" s="122">
        <v>8.5139546906911022E-3</v>
      </c>
    </row>
    <row r="147" spans="2:8">
      <c r="H147" s="40"/>
    </row>
    <row r="148" spans="2:8">
      <c r="B148" s="3" t="s">
        <v>84</v>
      </c>
      <c r="H148" s="40"/>
    </row>
    <row r="149" spans="2:8">
      <c r="B149" s="3" t="s">
        <v>70</v>
      </c>
      <c r="H149" s="122">
        <v>440.99988877216367</v>
      </c>
    </row>
    <row r="150" spans="2:8">
      <c r="B150" s="3" t="s">
        <v>81</v>
      </c>
      <c r="H150" s="122">
        <v>21.195541504945453</v>
      </c>
    </row>
    <row r="151" spans="2:8">
      <c r="B151" s="3" t="s">
        <v>72</v>
      </c>
      <c r="H151" s="122">
        <v>1.4936146385940685</v>
      </c>
    </row>
    <row r="152" spans="2:8">
      <c r="B152" s="3" t="s">
        <v>82</v>
      </c>
      <c r="H152" s="122">
        <v>9.0117392062365256E-3</v>
      </c>
    </row>
    <row r="153" spans="2:8">
      <c r="H153" s="40"/>
    </row>
    <row r="154" spans="2:8">
      <c r="B154" s="2" t="s">
        <v>85</v>
      </c>
      <c r="H154" s="40"/>
    </row>
    <row r="155" spans="2:8">
      <c r="B155" s="3" t="s">
        <v>86</v>
      </c>
      <c r="H155" s="40"/>
    </row>
    <row r="156" spans="2:8">
      <c r="B156" s="3" t="s">
        <v>70</v>
      </c>
      <c r="H156" s="122">
        <v>18</v>
      </c>
    </row>
    <row r="157" spans="2:8">
      <c r="B157" s="3" t="s">
        <v>81</v>
      </c>
      <c r="H157" s="122">
        <v>5.1741270458117752</v>
      </c>
    </row>
    <row r="158" spans="2:8">
      <c r="B158" s="3" t="s">
        <v>87</v>
      </c>
      <c r="H158" s="122">
        <v>1.7241925490291118E-2</v>
      </c>
    </row>
    <row r="159" spans="2:8">
      <c r="B159" s="3" t="s">
        <v>82</v>
      </c>
      <c r="H159" s="122">
        <v>3.492353619340953E-2</v>
      </c>
    </row>
    <row r="160" spans="2:8">
      <c r="H160" s="40"/>
    </row>
    <row r="161" spans="2:21">
      <c r="B161" s="3" t="s">
        <v>88</v>
      </c>
      <c r="H161" s="40"/>
    </row>
    <row r="162" spans="2:21">
      <c r="B162" s="3" t="s">
        <v>89</v>
      </c>
      <c r="H162" s="122">
        <v>0.53160589279892634</v>
      </c>
    </row>
    <row r="163" spans="2:21">
      <c r="B163" s="3" t="s">
        <v>90</v>
      </c>
      <c r="H163" s="122">
        <v>18.002811090194772</v>
      </c>
    </row>
    <row r="164" spans="2:21">
      <c r="H164" s="40"/>
    </row>
    <row r="165" spans="2:21">
      <c r="B165" s="3" t="s">
        <v>91</v>
      </c>
      <c r="H165" s="40"/>
    </row>
    <row r="166" spans="2:21">
      <c r="B166" s="3" t="s">
        <v>92</v>
      </c>
      <c r="H166" s="122">
        <v>1602.9465940011446</v>
      </c>
    </row>
    <row r="167" spans="2:21">
      <c r="B167" s="3" t="s">
        <v>93</v>
      </c>
      <c r="H167" s="122">
        <v>1280.0836399705247</v>
      </c>
    </row>
    <row r="168" spans="2:21">
      <c r="B168" s="3" t="s">
        <v>94</v>
      </c>
      <c r="H168" s="122">
        <v>961.95706838615649</v>
      </c>
    </row>
    <row r="169" spans="2:21">
      <c r="B169" s="3" t="s">
        <v>95</v>
      </c>
      <c r="H169" s="122">
        <v>640.62710550102452</v>
      </c>
    </row>
    <row r="170" spans="2:21">
      <c r="B170" s="3" t="s">
        <v>109</v>
      </c>
      <c r="H170" s="122">
        <v>128.32397078568854</v>
      </c>
    </row>
    <row r="171" spans="2:21" s="157" customFormat="1">
      <c r="B171" s="157" t="s">
        <v>304</v>
      </c>
      <c r="H171" s="1">
        <f>SUM(H170,H172)/SUM(H96,H98)*H97</f>
        <v>16.039731192403099</v>
      </c>
      <c r="U171" s="157" t="s">
        <v>315</v>
      </c>
    </row>
    <row r="172" spans="2:21">
      <c r="B172" s="3" t="s">
        <v>98</v>
      </c>
      <c r="H172" s="122">
        <v>1.5978518727765336</v>
      </c>
      <c r="J172" s="157"/>
    </row>
    <row r="173" spans="2:21">
      <c r="H173" s="40"/>
    </row>
    <row r="174" spans="2:21">
      <c r="B174" s="2" t="s">
        <v>99</v>
      </c>
      <c r="H174" s="40"/>
    </row>
    <row r="175" spans="2:21">
      <c r="H175" s="40"/>
    </row>
    <row r="176" spans="2:21">
      <c r="B176" s="3" t="s">
        <v>100</v>
      </c>
      <c r="H176" s="122">
        <v>4.0002702897273517E-3</v>
      </c>
    </row>
    <row r="177" spans="2:18">
      <c r="B177" s="3" t="s">
        <v>101</v>
      </c>
      <c r="H177" s="122">
        <v>4.6156279342688808E-3</v>
      </c>
    </row>
    <row r="180" spans="2:18" s="9" customFormat="1">
      <c r="B180" s="9" t="s">
        <v>110</v>
      </c>
    </row>
    <row r="182" spans="2:18">
      <c r="B182" s="2" t="s">
        <v>175</v>
      </c>
    </row>
    <row r="183" spans="2:18">
      <c r="B183" s="3" t="s">
        <v>111</v>
      </c>
      <c r="L183" s="154">
        <f t="shared" ref="L183:R183" si="0">SUMPRODUCT($H$106:$H$177,L16:L87)</f>
        <v>15496781.48801095</v>
      </c>
      <c r="M183" s="154">
        <f t="shared" si="0"/>
        <v>60946430.561399862</v>
      </c>
      <c r="N183" s="154">
        <f t="shared" si="0"/>
        <v>805070268.35123134</v>
      </c>
      <c r="O183" s="154">
        <f t="shared" si="0"/>
        <v>883544987.34351933</v>
      </c>
      <c r="P183" s="154">
        <f t="shared" si="0"/>
        <v>9268138.687274294</v>
      </c>
      <c r="Q183" s="154">
        <f t="shared" si="0"/>
        <v>571073143.65874493</v>
      </c>
      <c r="R183" s="154">
        <f t="shared" si="0"/>
        <v>38779440.382399663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2.xml><?xml version="1.0" encoding="utf-8"?>
<ds:datastoreItem xmlns:ds="http://schemas.openxmlformats.org/officeDocument/2006/customXml" ds:itemID="{9CDAB9D1-B815-4B0E-93E7-4496A7FE99F6}">
  <ds:schemaRefs>
    <ds:schemaRef ds:uri="http://schemas.microsoft.com/office/infopath/2007/PartnerControls"/>
    <ds:schemaRef ds:uri="http://purl.org/dc/dcmitype/"/>
    <ds:schemaRef ds:uri="http://schemas.microsoft.com/office/2006/documentManagement/types"/>
    <ds:schemaRef ds:uri="http://purl.org/dc/terms/"/>
    <ds:schemaRef ds:uri="http://www.w3.org/XML/1998/namespace"/>
    <ds:schemaRef ds:uri="http://purl.org/dc/elements/1.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3303CBC-8EFC-425B-87A9-CE6D57C748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vt:i4>
      </vt:variant>
    </vt:vector>
  </HeadingPairs>
  <TitlesOfParts>
    <vt:vector size="15" baseType="lpstr">
      <vt:lpstr>Titelblad</vt:lpstr>
      <vt:lpstr>Toelichting</vt:lpstr>
      <vt:lpstr>Bronnen en toepassingen</vt:lpstr>
      <vt:lpstr>TI-berekening 2019</vt:lpstr>
      <vt:lpstr>Input --&gt;</vt:lpstr>
      <vt:lpstr>Input x-factor, begininkomsten</vt:lpstr>
      <vt:lpstr>Input - parameters</vt:lpstr>
      <vt:lpstr>Input lokale heffingen 2017</vt:lpstr>
      <vt:lpstr>Input SO transportdienst 2017</vt:lpstr>
      <vt:lpstr>Input inkoopkn Transport 2017</vt:lpstr>
      <vt:lpstr>Berekeningen --&gt;</vt:lpstr>
      <vt:lpstr>Parameters</vt:lpstr>
      <vt:lpstr>Lokale heffingen 2017</vt:lpstr>
      <vt:lpstr>Inkoopkosten Transport 2017</vt:lpstr>
      <vt:lpstr>Overdracht Weert 2017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2018-11-21T16:32:59Z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